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defaultThemeVersion="124226"/>
  <bookViews>
    <workbookView xWindow="240" yWindow="105" windowWidth="10845" windowHeight="7515" tabRatio="793" xr2:uid="{00000000-000D-0000-FFFF-FFFF00000000}"/>
  </bookViews>
  <sheets>
    <sheet name="dashboard" sheetId="8" r:id="rId1"/>
    <sheet name="data.chart" sheetId="17" r:id="rId2"/>
    <sheet name="legend_chart" sheetId="59" r:id="rId3"/>
    <sheet name="pt.number_of_tasks" sheetId="58" r:id="rId4"/>
    <sheet name="pt.inbound_ppot_lvl1" sheetId="13" r:id="rId5"/>
    <sheet name="pt.inbound_ppot_lvl2" sheetId="14" r:id="rId6"/>
    <sheet name="pt.lvl3_generic_1" sheetId="15" r:id="rId7"/>
    <sheet name="pt.lvl3_generic_2" sheetId="16" r:id="rId8"/>
    <sheet name="pt.lvl3_generic_3" sheetId="50" r:id="rId9"/>
    <sheet name="pt.lvl3_generic_4" sheetId="51" r:id="rId10"/>
    <sheet name="pt.lvl3_generic_5" sheetId="52" r:id="rId11"/>
    <sheet name="pt.lvl3_generic_6" sheetId="53" r:id="rId12"/>
    <sheet name="pt.lvl3_generic_7" sheetId="54" r:id="rId13"/>
    <sheet name="pt.lvl3_generic_8" sheetId="55" r:id="rId14"/>
    <sheet name="pt.lvl3_generic_9" sheetId="56" r:id="rId15"/>
    <sheet name="pt.lvl3_generic_10" sheetId="57" r:id="rId16"/>
    <sheet name="pt.generic_add_data1" sheetId="19" r:id="rId17"/>
    <sheet name="pt.generic_add_data2" sheetId="23" r:id="rId18"/>
    <sheet name="pt.generic_add_data3" sheetId="22" r:id="rId19"/>
    <sheet name="pt.generic_add_data4" sheetId="24" r:id="rId20"/>
    <sheet name="pt.generic_add_data5" sheetId="25" r:id="rId21"/>
    <sheet name="pt.generic_add_data6" sheetId="26" r:id="rId22"/>
    <sheet name="pt.generic_add_data7" sheetId="27" r:id="rId23"/>
    <sheet name="pt.generic_add_data8" sheetId="28" r:id="rId24"/>
    <sheet name="pt.generic_add_data9" sheetId="29" r:id="rId25"/>
    <sheet name="pt.generic_add_data10" sheetId="30" r:id="rId26"/>
    <sheet name="pt.generic_add_data11" sheetId="31" r:id="rId27"/>
    <sheet name="pt.generic_add_data12" sheetId="32" r:id="rId28"/>
    <sheet name="pt.generic_add_data13" sheetId="33" r:id="rId29"/>
    <sheet name="pt.generic_add_data14" sheetId="34" r:id="rId30"/>
    <sheet name="pt.generic_add_data15" sheetId="35" r:id="rId31"/>
    <sheet name="pt.generic_add_data16" sheetId="36" r:id="rId32"/>
    <sheet name="pt.generic_add_data17" sheetId="37" r:id="rId33"/>
    <sheet name="pt.generic_add_data18" sheetId="38" r:id="rId34"/>
    <sheet name="pt.generic_add_data19" sheetId="39" r:id="rId35"/>
    <sheet name="pt.generic_add_data20" sheetId="40" r:id="rId36"/>
    <sheet name="pt.generic_add_data21" sheetId="21" r:id="rId37"/>
    <sheet name="pt.generic_add_data22" sheetId="41" r:id="rId38"/>
    <sheet name="pt.generic_add_data23" sheetId="42" r:id="rId39"/>
    <sheet name="pt.generic_add_data24" sheetId="43" r:id="rId40"/>
    <sheet name="pt.generic_add_data25" sheetId="44" r:id="rId41"/>
    <sheet name="pt.generic_add_data26" sheetId="45" r:id="rId42"/>
    <sheet name="pt.generic_add_data27" sheetId="46" r:id="rId43"/>
    <sheet name="pt.generic_add_data28" sheetId="47" r:id="rId44"/>
    <sheet name="pt.generic_add_data29" sheetId="48" r:id="rId45"/>
    <sheet name="pt.generic_add_data30" sheetId="49" r:id="rId46"/>
  </sheets>
  <functionGroups builtInGroupCount="19"/>
  <definedNames>
    <definedName name="Slicer_Čas">#N/A</definedName>
    <definedName name="Slicer_Datum_D_N">#N/A</definedName>
    <definedName name="Slicer_Směna">#N/A</definedName>
  </definedNames>
  <calcPr calcId="171027" calcMode="manual" calcCompleted="0" calcOnSave="0"/>
  <pivotCaches>
    <pivotCache cacheId="30" r:id="rId47"/>
    <pivotCache cacheId="32" r:id="rId48"/>
    <pivotCache cacheId="35" r:id="rId49"/>
  </pivotCaches>
  <extLst>
    <ext xmlns:x14="http://schemas.microsoft.com/office/spreadsheetml/2009/9/main" uri="{BBE1A952-AA13-448e-AADC-164F8A28A991}">
      <x14:slicerCaches>
        <x14:slicerCache r:id="rId50"/>
        <x14:slicerCache r:id="rId51"/>
        <x14:slicerCache r:id="rId5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13" l="1"/>
  <c r="D10" i="17"/>
  <c r="J7" i="17"/>
  <c r="D9" i="17"/>
  <c r="D7" i="17"/>
  <c r="E3" i="13"/>
  <c r="C10" i="17"/>
  <c r="D6" i="17"/>
  <c r="J6" i="17"/>
  <c r="D5" i="17"/>
  <c r="C9" i="17"/>
  <c r="G6" i="17"/>
  <c r="G5" i="17"/>
  <c r="G7" i="17"/>
  <c r="J5" i="17"/>
  <c r="I7" i="17" l="1"/>
  <c r="I5" i="17"/>
  <c r="I6" i="17"/>
  <c r="K9" i="17"/>
  <c r="E5" i="17"/>
  <c r="K5" i="17" s="1"/>
  <c r="E6" i="17"/>
  <c r="K6" i="17" s="1"/>
  <c r="K10" i="17"/>
  <c r="F3" i="13"/>
  <c r="E7" i="17"/>
  <c r="K7" i="17" s="1"/>
  <c r="F9" i="17"/>
  <c r="J9" i="17"/>
  <c r="E9" i="17"/>
  <c r="H9" i="17"/>
  <c r="H10" i="17"/>
  <c r="F10" i="17"/>
  <c r="E10" i="17"/>
  <c r="J10" i="17"/>
  <c r="H3" i="13"/>
  <c r="I10" i="17" l="1"/>
  <c r="I9"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F:\CrossOrg\KLD_Internal_Logistics\Logistická_podpora\WH_ANALYST\SHARED internal\apps\performance\history-result-client.xlsx" name="history-result-client db#additional data"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F:\CrossOrg\KLD_Internal_Logistics\Logistická_podpora\WH_ANALYST\SHARED internal\apps\performance\history-result-client.xlsx" odcFile="C:\Users\czJiRost\Onedrive - LEGO\Documents\My Data Sources\history-result-client db#raw_data$.od.odc" name="history-result-client db#raw_data$.od" type="5" refreshedVersion="6" saveData="1">
    <dbPr connection="Provider=Microsoft.ACE.OLEDB.12.0;User ID=Admin;Data Source=F:\CrossOrg\KLD_Internal_Logistics\Logistická_podpora\WH_ANALYST\SHARED internal\apps\server-2\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<sst xmlns="http://schemas.openxmlformats.org/spreadsheetml/2006/main" count="4921" uniqueCount="136">
  <si>
    <t>Datum</t>
  </si>
  <si>
    <t>Směna</t>
  </si>
  <si>
    <t>Čas</t>
  </si>
  <si>
    <t>Target</t>
  </si>
  <si>
    <t>KPI</t>
  </si>
  <si>
    <t>Column Labels</t>
  </si>
  <si>
    <t>Proces</t>
  </si>
  <si>
    <t>Krok Procesu</t>
  </si>
  <si>
    <t>Budova</t>
  </si>
  <si>
    <t>PPOT</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</si>
  <si>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</si>
  <si>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</si>
  <si>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</si>
  <si>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</si>
  <si>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</si>
  <si>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</si>
  <si>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</si>
  <si>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</si>
  <si>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</si>
  <si>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</si>
  <si>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</si>
  <si>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</si>
  <si>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</si>
  <si>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</si>
  <si>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</si>
  <si>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</si>
  <si>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</si>
  <si>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</si>
  <si>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</si>
  <si>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</si>
  <si>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</si>
  <si>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</si>
  <si>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</si>
  <si>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</si>
  <si>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</si>
  <si>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</si>
  <si>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</si>
  <si>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</si>
  <si>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</si>
  <si>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Nad 90 min</t>
  </si>
  <si>
    <t>Zátěž cíl</t>
  </si>
  <si>
    <t>Zátěž</t>
  </si>
  <si>
    <t>Do 90 min</t>
  </si>
  <si>
    <t>(Multiple Items)</t>
  </si>
  <si>
    <t>Sum of Hodnota</t>
  </si>
  <si>
    <t>(All)</t>
  </si>
  <si>
    <t>Sum of Počet úkolů</t>
  </si>
  <si>
    <t>Do 60 min</t>
  </si>
  <si>
    <t>(blank)</t>
  </si>
  <si>
    <t>Hour</t>
  </si>
  <si>
    <t>Do 60 min zprac</t>
  </si>
  <si>
    <t>Do 90 min zprac</t>
  </si>
  <si>
    <t>Nad 90 min zprac</t>
  </si>
  <si>
    <t>KPI Budova A</t>
  </si>
  <si>
    <t>Úkol/Lidi</t>
  </si>
  <si>
    <t>Pickování</t>
  </si>
  <si>
    <t>Uklízení</t>
  </si>
  <si>
    <t>Úkoly</t>
  </si>
  <si>
    <t>Zprac. úkoly</t>
  </si>
  <si>
    <t>Datum D/N</t>
  </si>
  <si>
    <t>Values</t>
  </si>
  <si>
    <t>Sum of KPI Budova A</t>
  </si>
  <si>
    <t>Sum of Target</t>
  </si>
  <si>
    <t>Sum of Úkol/Lidi</t>
  </si>
  <si>
    <t>Row Labels</t>
  </si>
  <si>
    <t>Average of Cíl Úkol/Člověk</t>
  </si>
  <si>
    <t>Supply-Autopick-FG-PDOT</t>
  </si>
  <si>
    <t>A</t>
  </si>
  <si>
    <t>SUPPLY-FG</t>
  </si>
  <si>
    <t>VNA_RACK&gt;VNA_BULK</t>
  </si>
  <si>
    <t>VNA_BULK&gt;TA_BULK</t>
  </si>
  <si>
    <t>TA_BULK&gt;PROD_LINE_IN</t>
  </si>
  <si>
    <t>START&gt;END</t>
  </si>
  <si>
    <t>B</t>
  </si>
  <si>
    <t>C</t>
  </si>
  <si>
    <t>HBW_CONVEYOR_IN&gt;TA_BULK</t>
  </si>
  <si>
    <t>28.11.17</t>
  </si>
  <si>
    <t>18:20</t>
  </si>
  <si>
    <t>19:20</t>
  </si>
  <si>
    <t>19:50</t>
  </si>
  <si>
    <t>20:20</t>
  </si>
  <si>
    <t>20:50</t>
  </si>
  <si>
    <t>21:20</t>
  </si>
  <si>
    <t>21:50</t>
  </si>
  <si>
    <t>22:20</t>
  </si>
  <si>
    <t>22:50</t>
  </si>
  <si>
    <t>00:20</t>
  </si>
  <si>
    <t>00:50</t>
  </si>
  <si>
    <t>01:20</t>
  </si>
  <si>
    <t>01:50</t>
  </si>
  <si>
    <t>02:20</t>
  </si>
  <si>
    <t>03:20</t>
  </si>
  <si>
    <t>03:50</t>
  </si>
  <si>
    <t>04:20</t>
  </si>
  <si>
    <t>04:50</t>
  </si>
  <si>
    <t>05:20</t>
  </si>
  <si>
    <t>05:50</t>
  </si>
  <si>
    <t>06:20</t>
  </si>
  <si>
    <t>06:50</t>
  </si>
  <si>
    <t>18:50</t>
  </si>
  <si>
    <t>02:50</t>
  </si>
  <si>
    <t>27.11.17</t>
  </si>
  <si>
    <t>08:20</t>
  </si>
  <si>
    <t>08:50</t>
  </si>
  <si>
    <t>09:20</t>
  </si>
  <si>
    <t>09:50</t>
  </si>
  <si>
    <t>10:20</t>
  </si>
  <si>
    <t>10:50</t>
  </si>
  <si>
    <t>11:20</t>
  </si>
  <si>
    <t>11:50</t>
  </si>
  <si>
    <t>12:20</t>
  </si>
  <si>
    <t>12:50</t>
  </si>
  <si>
    <t>13:20</t>
  </si>
  <si>
    <t>13:50</t>
  </si>
  <si>
    <t>14:20</t>
  </si>
  <si>
    <t>14:50</t>
  </si>
  <si>
    <t>15:20</t>
  </si>
  <si>
    <t>15:50</t>
  </si>
  <si>
    <t>16:20</t>
  </si>
  <si>
    <t>16:50</t>
  </si>
  <si>
    <t>17:20</t>
  </si>
  <si>
    <t>17:50</t>
  </si>
  <si>
    <t>23:20</t>
  </si>
  <si>
    <t>23:50</t>
  </si>
  <si>
    <t>07:20</t>
  </si>
  <si>
    <t>07:50</t>
  </si>
  <si>
    <t>VNA_BULK&gt;HBW_CONVEYOR_IN</t>
  </si>
  <si>
    <t>29.11.17</t>
  </si>
  <si>
    <t>30.11.17</t>
  </si>
  <si>
    <t>01.12.17</t>
  </si>
  <si>
    <t>02.12.17</t>
  </si>
  <si>
    <t>03.12.17</t>
  </si>
  <si>
    <t>04.12.17</t>
  </si>
  <si>
    <t>05.12.17</t>
  </si>
  <si>
    <t>06.12.17</t>
  </si>
  <si>
    <t>07.12.17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</si>
</sst>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0">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0" fontId="0" fillId="0" borderId="0" xfId="0" applyAlignment="1">
      <alignment horizontal="left"/>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xf numFmtId="0" fontId="0" fillId="0" borderId="0" xfId="0" applyAlignment="1">
      <alignment horizontal="left" indent="1"/>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7/relationships/slicerCache" Target="slicerCaches/slicer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Supply-Autopick-FG-PDOT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0.79999999999997895</c:v>
                </c:pt>
                <c:pt idx="1">
                  <c:v>0</c:v>
                </c:pt>
                <c:pt idx="2">
                  <c:v>0.02</c:v>
                </c:pt>
                <c:pt idx="3">
                  <c:v>4.8864305100012495E-2</c:v>
                </c:pt>
                <c:pt idx="4">
                  <c:v>0.13113569490000854</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80.000000000000696</c:v>
                </c:pt>
                <c:pt idx="2">
                  <c:v>19.999999999999304</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87.300602683491505</c:v>
                </c:pt>
                <c:pt idx="1">
                  <c:v>1.2</c:v>
                </c:pt>
                <c:pt idx="2">
                  <c:v>111.49939731650849</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423336872"/>
        <c:axId val="423336480"/>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423336872"/>
        <c:axId val="423336480"/>
      </c:lineChart>
      <c:catAx>
        <c:axId val="4233368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480"/>
        <c:crosses val="autoZero"/>
        <c:auto val="1"/>
        <c:lblAlgn val="ctr"/>
        <c:lblOffset val="100"/>
        <c:noMultiLvlLbl val="0"/>
      </c:catAx>
      <c:valAx>
        <c:axId val="42333648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87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rgbClr val="9CC746"/>
          </a:solidFill>
          <a:ln>
            <a:noFill/>
          </a:ln>
          <a:effectLst/>
        </c:spPr>
        <c:marker>
          <c:spPr>
            <a:solidFill>
              <a:schemeClr val="accent1"/>
            </a:solidFill>
            <a:ln w="9525">
              <a:solidFill>
                <a:schemeClr val="accent1"/>
              </a:solidFill>
            </a:ln>
            <a:effectLst/>
          </c:spPr>
        </c:marker>
      </c:pivotFmt>
      <c:pivotFmt>
        <c:idx val="198"/>
        <c:spPr>
          <a:solidFill>
            <a:schemeClr val="accent1"/>
          </a:solidFill>
          <a:ln w="28575" cap="rnd">
            <a:solidFill>
              <a:srgbClr val="FFC000"/>
            </a:solidFill>
            <a:round/>
          </a:ln>
          <a:effectLst/>
        </c:spP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spPr>
              <a:solidFill>
                <a:srgbClr val="9CC746"/>
              </a:solidFill>
              <a:ln>
                <a:noFill/>
              </a:ln>
              <a:effectLst/>
            </c:spPr>
            <c:extLst>
              <c:ext xmlns:c16="http://schemas.microsoft.com/office/drawing/2014/chart" uri="{C3380CC4-5D6E-409C-BE32-E72D297353CC}">
                <c16:uniqueId val="{00000003-6B24-4F5F-A99D-335B0A93B561}"/>
              </c:ext>
            </c:extLst>
          </c:dPt>
          <c:dPt>
            <c:idx val="2"/>
            <c:invertIfNegative val="0"/>
            <c:bubble3D val="0"/>
            <c:spPr>
              <a:solidFill>
                <a:srgbClr val="9CC746"/>
              </a:solidFill>
              <a:ln>
                <a:noFill/>
              </a:ln>
              <a:effectLst/>
            </c:spPr>
            <c:extLst>
              <c:ext xmlns:c16="http://schemas.microsoft.com/office/drawing/2014/chart" uri="{C3380CC4-5D6E-409C-BE32-E72D297353CC}">
                <c16:uniqueId val="{00000005-6B24-4F5F-A99D-335B0A93B561}"/>
              </c:ext>
            </c:extLst>
          </c:dPt>
          <c:dPt>
            <c:idx val="3"/>
            <c:invertIfNegative val="0"/>
            <c:bubble3D val="0"/>
            <c:spPr>
              <a:solidFill>
                <a:srgbClr val="9CC746"/>
              </a:solidFill>
              <a:ln>
                <a:noFill/>
              </a:ln>
              <a:effectLst/>
            </c:spPr>
            <c:extLst>
              <c:ext xmlns:c16="http://schemas.microsoft.com/office/drawing/2014/chart" uri="{C3380CC4-5D6E-409C-BE32-E72D297353CC}">
                <c16:uniqueId val="{00000007-6B24-4F5F-A99D-335B0A93B561}"/>
              </c:ext>
            </c:extLst>
          </c:dPt>
          <c:dPt>
            <c:idx val="4"/>
            <c:invertIfNegative val="0"/>
            <c:bubble3D val="0"/>
            <c:spPr>
              <a:solidFill>
                <a:srgbClr val="9CC746"/>
              </a:solidFill>
              <a:ln>
                <a:noFill/>
              </a:ln>
              <a:effectLst/>
            </c:spPr>
            <c:extLst>
              <c:ext xmlns:c16="http://schemas.microsoft.com/office/drawing/2014/chart" uri="{C3380CC4-5D6E-409C-BE32-E72D297353CC}">
                <c16:uniqueId val="{00000009-6B24-4F5F-A99D-335B0A93B561}"/>
              </c:ext>
            </c:extLst>
          </c:dPt>
          <c:dPt>
            <c:idx val="5"/>
            <c:invertIfNegative val="0"/>
            <c:bubble3D val="0"/>
            <c:spPr>
              <a:solidFill>
                <a:srgbClr val="9CC746"/>
              </a:solidFill>
              <a:ln>
                <a:noFill/>
              </a:ln>
              <a:effectLst/>
            </c:spPr>
            <c:extLst>
              <c:ext xmlns:c16="http://schemas.microsoft.com/office/drawing/2014/chart" uri="{C3380CC4-5D6E-409C-BE32-E72D297353CC}">
                <c16:uniqueId val="{0000000B-6B24-4F5F-A99D-335B0A93B561}"/>
              </c:ext>
            </c:extLst>
          </c:dPt>
          <c:dPt>
            <c:idx val="6"/>
            <c:invertIfNegative val="0"/>
            <c:bubble3D val="0"/>
            <c:spPr>
              <a:solidFill>
                <a:srgbClr val="9CC746"/>
              </a:solidFill>
              <a:ln>
                <a:noFill/>
              </a:ln>
              <a:effectLst/>
            </c:spPr>
            <c:extLst>
              <c:ext xmlns:c16="http://schemas.microsoft.com/office/drawing/2014/chart" uri="{C3380CC4-5D6E-409C-BE32-E72D297353CC}">
                <c16:uniqueId val="{0000000D-6B24-4F5F-A99D-335B0A93B561}"/>
              </c:ext>
            </c:extLst>
          </c:dPt>
          <c:dPt>
            <c:idx val="7"/>
            <c:invertIfNegative val="0"/>
            <c:bubble3D val="0"/>
            <c:spPr>
              <a:solidFill>
                <a:srgbClr val="9B2D2A"/>
              </a:solidFill>
              <a:ln>
                <a:noFill/>
              </a:ln>
              <a:effectLst/>
            </c:spPr>
            <c:extLst>
              <c:ext xmlns:c16="http://schemas.microsoft.com/office/drawing/2014/chart" uri="{C3380CC4-5D6E-409C-BE32-E72D297353CC}">
                <c16:uniqueId val="{0000000F-6B24-4F5F-A99D-335B0A93B561}"/>
              </c:ext>
            </c:extLst>
          </c:dPt>
          <c:dPt>
            <c:idx val="8"/>
            <c:invertIfNegative val="0"/>
            <c:bubble3D val="0"/>
            <c:spPr>
              <a:solidFill>
                <a:srgbClr val="9B2D2A"/>
              </a:solidFill>
              <a:ln>
                <a:noFill/>
              </a:ln>
              <a:effectLst/>
            </c:spPr>
            <c:extLst>
              <c:ext xmlns:c16="http://schemas.microsoft.com/office/drawing/2014/chart" uri="{C3380CC4-5D6E-409C-BE32-E72D297353CC}">
                <c16:uniqueId val="{00000011-6B24-4F5F-A99D-335B0A93B561}"/>
              </c:ext>
            </c:extLst>
          </c:dPt>
          <c:dPt>
            <c:idx val="9"/>
            <c:invertIfNegative val="0"/>
            <c:bubble3D val="0"/>
            <c:spPr>
              <a:solidFill>
                <a:srgbClr val="9B2D2A"/>
              </a:solidFill>
              <a:ln>
                <a:noFill/>
              </a:ln>
              <a:effectLst/>
            </c:spPr>
            <c:extLst>
              <c:ext xmlns:c16="http://schemas.microsoft.com/office/drawing/2014/chart" uri="{C3380CC4-5D6E-409C-BE32-E72D297353CC}">
                <c16:uniqueId val="{00000013-6B24-4F5F-A99D-335B0A93B561}"/>
              </c:ext>
            </c:extLst>
          </c:dPt>
          <c:dPt>
            <c:idx val="10"/>
            <c:invertIfNegative val="0"/>
            <c:bubble3D val="0"/>
            <c:spPr>
              <a:solidFill>
                <a:srgbClr val="9B2D2A"/>
              </a:solidFill>
              <a:ln>
                <a:noFill/>
              </a:ln>
              <a:effectLst/>
            </c:spPr>
            <c:extLst>
              <c:ext xmlns:c16="http://schemas.microsoft.com/office/drawing/2014/chart" uri="{C3380CC4-5D6E-409C-BE32-E72D297353CC}">
                <c16:uniqueId val="{00000015-6B24-4F5F-A99D-335B0A93B561}"/>
              </c:ext>
            </c:extLst>
          </c:dPt>
          <c:dPt>
            <c:idx val="11"/>
            <c:invertIfNegative val="0"/>
            <c:bubble3D val="0"/>
            <c:spPr>
              <a:solidFill>
                <a:srgbClr val="9CC746"/>
              </a:solidFill>
              <a:ln>
                <a:noFill/>
              </a:ln>
              <a:effectLst/>
            </c:spPr>
            <c:extLst>
              <c:ext xmlns:c16="http://schemas.microsoft.com/office/drawing/2014/chart" uri="{C3380CC4-5D6E-409C-BE32-E72D297353CC}">
                <c16:uniqueId val="{00000017-6B24-4F5F-A99D-335B0A93B561}"/>
              </c:ext>
            </c:extLst>
          </c:dPt>
          <c:dPt>
            <c:idx val="12"/>
            <c:invertIfNegative val="0"/>
            <c:bubble3D val="0"/>
            <c:spPr>
              <a:solidFill>
                <a:srgbClr val="9CC746"/>
              </a:solidFill>
              <a:ln>
                <a:noFill/>
              </a:ln>
              <a:effectLst/>
            </c:spPr>
            <c:extLst>
              <c:ext xmlns:c16="http://schemas.microsoft.com/office/drawing/2014/chart" uri="{C3380CC4-5D6E-409C-BE32-E72D297353CC}">
                <c16:uniqueId val="{00000019-6B24-4F5F-A99D-335B0A93B561}"/>
              </c:ext>
            </c:extLst>
          </c:dPt>
          <c:dPt>
            <c:idx val="13"/>
            <c:invertIfNegative val="0"/>
            <c:bubble3D val="0"/>
            <c:spPr>
              <a:solidFill>
                <a:srgbClr val="9B2D2A"/>
              </a:solidFill>
              <a:ln>
                <a:noFill/>
              </a:ln>
              <a:effectLst/>
            </c:spPr>
            <c:extLst>
              <c:ext xmlns:c16="http://schemas.microsoft.com/office/drawing/2014/chart" uri="{C3380CC4-5D6E-409C-BE32-E72D297353CC}">
                <c16:uniqueId val="{0000001B-6B24-4F5F-A99D-335B0A93B561}"/>
              </c:ext>
            </c:extLst>
          </c:dPt>
          <c:dPt>
            <c:idx val="14"/>
            <c:invertIfNegative val="0"/>
            <c:bubble3D val="0"/>
            <c:spPr>
              <a:solidFill>
                <a:srgbClr val="9CC746"/>
              </a:solidFill>
              <a:ln>
                <a:noFill/>
              </a:ln>
              <a:effectLst/>
            </c:spPr>
            <c:extLst>
              <c:ext xmlns:c16="http://schemas.microsoft.com/office/drawing/2014/chart" uri="{C3380CC4-5D6E-409C-BE32-E72D297353CC}">
                <c16:uniqueId val="{0000001D-6B24-4F5F-A99D-335B0A93B561}"/>
              </c:ext>
            </c:extLst>
          </c:dPt>
          <c:dPt>
            <c:idx val="15"/>
            <c:invertIfNegative val="0"/>
            <c:bubble3D val="0"/>
            <c:spPr>
              <a:solidFill>
                <a:srgbClr val="9CC746"/>
              </a:solidFill>
              <a:ln>
                <a:noFill/>
              </a:ln>
              <a:effectLst/>
            </c:spPr>
            <c:extLst>
              <c:ext xmlns:c16="http://schemas.microsoft.com/office/drawing/2014/chart" uri="{C3380CC4-5D6E-409C-BE32-E72D297353CC}">
                <c16:uniqueId val="{0000001F-6B24-4F5F-A99D-335B0A93B561}"/>
              </c:ext>
            </c:extLst>
          </c:dPt>
          <c:dPt>
            <c:idx val="16"/>
            <c:invertIfNegative val="0"/>
            <c:bubble3D val="0"/>
            <c:spPr>
              <a:solidFill>
                <a:srgbClr val="9CC746"/>
              </a:solidFill>
              <a:ln>
                <a:noFill/>
              </a:ln>
              <a:effectLst/>
            </c:spPr>
            <c:extLst>
              <c:ext xmlns:c16="http://schemas.microsoft.com/office/drawing/2014/chart" uri="{C3380CC4-5D6E-409C-BE32-E72D297353CC}">
                <c16:uniqueId val="{00000021-6B24-4F5F-A99D-335B0A93B561}"/>
              </c:ext>
            </c:extLst>
          </c:dPt>
          <c:dPt>
            <c:idx val="17"/>
            <c:invertIfNegative val="0"/>
            <c:bubble3D val="0"/>
            <c:spPr>
              <a:solidFill>
                <a:srgbClr val="9CC746"/>
              </a:solidFill>
              <a:ln>
                <a:noFill/>
              </a:ln>
              <a:effectLst/>
            </c:spPr>
            <c:extLst>
              <c:ext xmlns:c16="http://schemas.microsoft.com/office/drawing/2014/chart" uri="{C3380CC4-5D6E-409C-BE32-E72D297353CC}">
                <c16:uniqueId val="{00000044-2881-4E89-B236-837408B48F37}"/>
              </c:ext>
            </c:extLst>
          </c:dPt>
          <c:dPt>
            <c:idx val="18"/>
            <c:invertIfNegative val="0"/>
            <c:bubble3D val="0"/>
            <c:spPr>
              <a:solidFill>
                <a:srgbClr val="9CC746"/>
              </a:solidFill>
              <a:ln>
                <a:noFill/>
              </a:ln>
              <a:effectLst/>
            </c:spPr>
            <c:extLst>
              <c:ext xmlns:c16="http://schemas.microsoft.com/office/drawing/2014/chart" uri="{C3380CC4-5D6E-409C-BE32-E72D297353CC}">
                <c16:uniqueId val="{00000045-2881-4E89-B236-837408B48F37}"/>
              </c:ext>
            </c:extLst>
          </c:dPt>
          <c:dPt>
            <c:idx val="19"/>
            <c:invertIfNegative val="0"/>
            <c:bubble3D val="0"/>
            <c:spPr>
              <a:solidFill>
                <a:srgbClr val="9CC746"/>
              </a:solidFill>
              <a:ln>
                <a:noFill/>
              </a:ln>
              <a:effectLst/>
            </c:spPr>
            <c:extLst>
              <c:ext xmlns:c16="http://schemas.microsoft.com/office/drawing/2014/chart" uri="{C3380CC4-5D6E-409C-BE32-E72D297353CC}">
                <c16:uniqueId val="{00000046-2881-4E89-B236-837408B48F37}"/>
              </c:ext>
            </c:extLst>
          </c:dPt>
          <c:dPt>
            <c:idx val="20"/>
            <c:invertIfNegative val="0"/>
            <c:bubble3D val="0"/>
            <c:spPr>
              <a:solidFill>
                <a:srgbClr val="9CC746"/>
              </a:solidFill>
              <a:ln>
                <a:noFill/>
              </a:ln>
              <a:effectLst/>
            </c:spPr>
            <c:extLst>
              <c:ext xmlns:c16="http://schemas.microsoft.com/office/drawing/2014/chart" uri="{C3380CC4-5D6E-409C-BE32-E72D297353CC}">
                <c16:uniqueId val="{00000047-2881-4E89-B236-837408B48F37}"/>
              </c:ext>
            </c:extLst>
          </c:dPt>
          <c:dPt>
            <c:idx val="21"/>
            <c:invertIfNegative val="0"/>
            <c:bubble3D val="0"/>
            <c:spPr>
              <a:solidFill>
                <a:srgbClr val="9B2D2A"/>
              </a:solidFill>
              <a:ln>
                <a:noFill/>
              </a:ln>
              <a:effectLst/>
            </c:spPr>
            <c:extLst>
              <c:ext xmlns:c16="http://schemas.microsoft.com/office/drawing/2014/chart" uri="{C3380CC4-5D6E-409C-BE32-E72D297353CC}">
                <c16:uniqueId val="{00000048-2881-4E89-B236-837408B48F37}"/>
              </c:ext>
            </c:extLst>
          </c:dPt>
          <c:dPt>
            <c:idx val="22"/>
            <c:invertIfNegative val="0"/>
            <c:bubble3D val="0"/>
            <c:spPr>
              <a:solidFill>
                <a:srgbClr val="9B2D2A"/>
              </a:solidFill>
              <a:ln>
                <a:noFill/>
              </a:ln>
              <a:effectLst/>
            </c:spPr>
            <c:extLst>
              <c:ext xmlns:c16="http://schemas.microsoft.com/office/drawing/2014/chart" uri="{C3380CC4-5D6E-409C-BE32-E72D297353CC}">
                <c16:uniqueId val="{00000049-2881-4E89-B236-837408B48F37}"/>
              </c:ext>
            </c:extLst>
          </c:dPt>
          <c:dPt>
            <c:idx val="23"/>
            <c:invertIfNegative val="0"/>
            <c:bubble3D val="0"/>
            <c:spPr>
              <a:solidFill>
                <a:srgbClr val="9B2D2A"/>
              </a:solidFill>
              <a:ln>
                <a:noFill/>
              </a:ln>
              <a:effectLst/>
            </c:spPr>
            <c:extLst>
              <c:ext xmlns:c16="http://schemas.microsoft.com/office/drawing/2014/chart" uri="{C3380CC4-5D6E-409C-BE32-E72D297353CC}">
                <c16:uniqueId val="{0000004A-2881-4E89-B236-837408B48F37}"/>
              </c:ext>
            </c:extLst>
          </c:dPt>
          <c:dPt>
            <c:idx val="24"/>
            <c:invertIfNegative val="0"/>
            <c:bubble3D val="0"/>
            <c:spPr>
              <a:solidFill>
                <a:srgbClr val="9CC746"/>
              </a:solidFill>
              <a:ln>
                <a:noFill/>
              </a:ln>
              <a:effectLst/>
            </c:spPr>
            <c:extLst>
              <c:ext xmlns:c16="http://schemas.microsoft.com/office/drawing/2014/chart" uri="{C3380CC4-5D6E-409C-BE32-E72D297353CC}">
                <c16:uniqueId val="{00000031-BF7E-4362-A150-79F9723DD0D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BF7E-4362-A150-79F9723DD0D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BF7E-4362-A150-79F9723DD0D9}"/>
              </c:ext>
            </c:extLst>
          </c:dPt>
          <c:dPt>
            <c:idx val="27"/>
            <c:invertIfNegative val="0"/>
            <c:bubble3D val="0"/>
            <c:spPr>
              <a:solidFill>
                <a:srgbClr val="9CC746"/>
              </a:solidFill>
              <a:ln>
                <a:noFill/>
              </a:ln>
              <a:effectLst/>
            </c:spPr>
            <c:extLst>
              <c:ext xmlns:c16="http://schemas.microsoft.com/office/drawing/2014/chart" uri="{C3380CC4-5D6E-409C-BE32-E72D297353CC}">
                <c16:uniqueId val="{00000037-BF7E-4362-A150-79F9723DD0D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BF7E-4362-A150-79F9723DD0D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BF7E-4362-A150-79F9723DD0D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BF7E-4362-A150-79F9723DD0D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BF7E-4362-A150-79F9723DD0D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BF7E-4362-A150-79F9723DD0D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BF7E-4362-A150-79F9723DD0D9}"/>
              </c:ext>
            </c:extLst>
          </c:dPt>
          <c:dPt>
            <c:idx val="34"/>
            <c:invertIfNegative val="0"/>
            <c:bubble3D val="0"/>
            <c:spPr>
              <a:solidFill>
                <a:srgbClr val="9CC746"/>
              </a:solidFill>
              <a:ln>
                <a:noFill/>
              </a:ln>
              <a:effectLst/>
            </c:spPr>
            <c:extLst>
              <c:ext xmlns:c16="http://schemas.microsoft.com/office/drawing/2014/chart" uri="{C3380CC4-5D6E-409C-BE32-E72D297353CC}">
                <c16:uniqueId val="{00000076-BF7E-4362-A150-79F9723DD0D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BF7E-4362-A150-79F9723DD0D9}"/>
              </c:ext>
            </c:extLst>
          </c:dPt>
          <c:dPt>
            <c:idx val="36"/>
            <c:invertIfNegative val="0"/>
            <c:bubble3D val="0"/>
            <c:spPr>
              <a:solidFill>
                <a:srgbClr val="9B2D2A"/>
              </a:solidFill>
              <a:ln>
                <a:noFill/>
              </a:ln>
              <a:effectLst/>
            </c:spPr>
            <c:extLst>
              <c:ext xmlns:c16="http://schemas.microsoft.com/office/drawing/2014/chart" uri="{C3380CC4-5D6E-409C-BE32-E72D297353CC}">
                <c16:uniqueId val="{00000078-BF7E-4362-A150-79F9723DD0D9}"/>
              </c:ext>
            </c:extLst>
          </c:dPt>
          <c:dPt>
            <c:idx val="37"/>
            <c:invertIfNegative val="0"/>
            <c:bubble3D val="0"/>
            <c:spPr>
              <a:solidFill>
                <a:srgbClr val="9CC746"/>
              </a:solidFill>
              <a:ln>
                <a:noFill/>
              </a:ln>
              <a:effectLst/>
            </c:spPr>
            <c:extLst>
              <c:ext xmlns:c16="http://schemas.microsoft.com/office/drawing/2014/chart" uri="{C3380CC4-5D6E-409C-BE32-E72D297353CC}">
                <c16:uniqueId val="{00000079-BF7E-4362-A150-79F9723DD0D9}"/>
              </c:ext>
            </c:extLst>
          </c:dPt>
          <c:dPt>
            <c:idx val="38"/>
            <c:invertIfNegative val="0"/>
            <c:bubble3D val="0"/>
            <c:spPr>
              <a:solidFill>
                <a:srgbClr val="9B2D2A"/>
              </a:solidFill>
              <a:ln>
                <a:noFill/>
              </a:ln>
              <a:effectLst/>
            </c:spPr>
            <c:extLst>
              <c:ext xmlns:c16="http://schemas.microsoft.com/office/drawing/2014/chart" uri="{C3380CC4-5D6E-409C-BE32-E72D297353CC}">
                <c16:uniqueId val="{0000007A-BF7E-4362-A150-79F9723DD0D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BF7E-4362-A150-79F9723DD0D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BF7E-4362-A150-79F9723DD0D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BF7E-4362-A150-79F9723DD0D9}"/>
              </c:ext>
            </c:extLst>
          </c:dPt>
          <c:dPt>
            <c:idx val="42"/>
            <c:invertIfNegative val="0"/>
            <c:bubble3D val="0"/>
            <c:spPr>
              <a:solidFill>
                <a:srgbClr val="9CC746"/>
              </a:solidFill>
              <a:ln>
                <a:noFill/>
              </a:ln>
              <a:effectLst/>
            </c:spPr>
            <c:extLst>
              <c:ext xmlns:c16="http://schemas.microsoft.com/office/drawing/2014/chart" uri="{C3380CC4-5D6E-409C-BE32-E72D297353CC}">
                <c16:uniqueId val="{0000007E-BF7E-4362-A150-79F9723DD0D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BF7E-4362-A150-79F9723DD0D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BF7E-4362-A150-79F9723DD0D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BF7E-4362-A150-79F9723DD0D9}"/>
              </c:ext>
            </c:extLst>
          </c:dPt>
          <c:dPt>
            <c:idx val="46"/>
            <c:invertIfNegative val="0"/>
            <c:bubble3D val="0"/>
            <c:spPr>
              <a:solidFill>
                <a:srgbClr val="9CC746"/>
              </a:solidFill>
              <a:ln>
                <a:noFill/>
              </a:ln>
              <a:effectLst/>
            </c:spPr>
            <c:extLst>
              <c:ext xmlns:c16="http://schemas.microsoft.com/office/drawing/2014/chart" uri="{C3380CC4-5D6E-409C-BE32-E72D297353CC}">
                <c16:uniqueId val="{00000082-BF7E-4362-A150-79F9723DD0D9}"/>
              </c:ext>
            </c:extLst>
          </c:dPt>
          <c:dPt>
            <c:idx val="47"/>
            <c:invertIfNegative val="0"/>
            <c:bubble3D val="0"/>
            <c:spPr>
              <a:solidFill>
                <a:srgbClr val="9CC746"/>
              </a:solidFill>
              <a:ln>
                <a:noFill/>
              </a:ln>
              <a:effectLst/>
            </c:spPr>
            <c:extLst>
              <c:ext xmlns:c16="http://schemas.microsoft.com/office/drawing/2014/chart" uri="{C3380CC4-5D6E-409C-BE32-E72D297353CC}">
                <c16:uniqueId val="{0000005F-4C97-4EE9-9E92-269BAA52BA5C}"/>
              </c:ext>
            </c:extLst>
          </c:dPt>
          <c:dPt>
            <c:idx val="48"/>
            <c:invertIfNegative val="0"/>
            <c:bubble3D val="0"/>
            <c:spPr>
              <a:solidFill>
                <a:srgbClr val="9CC746"/>
              </a:solidFill>
              <a:ln>
                <a:noFill/>
              </a:ln>
              <a:effectLst/>
            </c:spPr>
            <c:extLst>
              <c:ext xmlns:c16="http://schemas.microsoft.com/office/drawing/2014/chart" uri="{C3380CC4-5D6E-409C-BE32-E72D297353CC}">
                <c16:uniqueId val="{0000008C-B193-4F6E-82DA-197E162702EC}"/>
              </c:ext>
            </c:extLst>
          </c:dPt>
          <c:dPt>
            <c:idx val="49"/>
            <c:invertIfNegative val="0"/>
            <c:bubble3D val="0"/>
            <c:spPr>
              <a:solidFill>
                <a:srgbClr val="9B2D2A"/>
              </a:solidFill>
              <a:ln>
                <a:noFill/>
              </a:ln>
              <a:effectLst/>
            </c:spPr>
            <c:extLst>
              <c:ext xmlns:c16="http://schemas.microsoft.com/office/drawing/2014/chart" uri="{C3380CC4-5D6E-409C-BE32-E72D297353CC}">
                <c16:uniqueId val="{0000008D-B193-4F6E-82DA-197E162702EC}"/>
              </c:ext>
            </c:extLst>
          </c:dPt>
          <c:dPt>
            <c:idx val="50"/>
            <c:invertIfNegative val="0"/>
            <c:bubble3D val="0"/>
            <c:spPr>
              <a:solidFill>
                <a:srgbClr val="9B2D2A"/>
              </a:solidFill>
              <a:ln>
                <a:noFill/>
              </a:ln>
              <a:effectLst/>
            </c:spPr>
            <c:extLst>
              <c:ext xmlns:c16="http://schemas.microsoft.com/office/drawing/2014/chart" uri="{C3380CC4-5D6E-409C-BE32-E72D297353CC}">
                <c16:uniqueId val="{0000008E-B193-4F6E-82DA-197E162702EC}"/>
              </c:ext>
            </c:extLst>
          </c:dPt>
          <c:dPt>
            <c:idx val="51"/>
            <c:invertIfNegative val="0"/>
            <c:bubble3D val="0"/>
            <c:spPr>
              <a:solidFill>
                <a:srgbClr val="9CC746"/>
              </a:solidFill>
              <a:ln>
                <a:noFill/>
              </a:ln>
              <a:effectLst/>
            </c:spPr>
            <c:extLst>
              <c:ext xmlns:c16="http://schemas.microsoft.com/office/drawing/2014/chart" uri="{C3380CC4-5D6E-409C-BE32-E72D297353CC}">
                <c16:uniqueId val="{00000067-4C97-4EE9-9E92-269BAA52BA5C}"/>
              </c:ext>
            </c:extLst>
          </c:dPt>
          <c:dPt>
            <c:idx val="52"/>
            <c:invertIfNegative val="0"/>
            <c:bubble3D val="0"/>
            <c:spPr>
              <a:solidFill>
                <a:srgbClr val="9CC746"/>
              </a:solidFill>
              <a:ln>
                <a:noFill/>
              </a:ln>
              <a:effectLst/>
            </c:spPr>
            <c:extLst>
              <c:ext xmlns:c16="http://schemas.microsoft.com/office/drawing/2014/chart" uri="{C3380CC4-5D6E-409C-BE32-E72D297353CC}">
                <c16:uniqueId val="{00000069-4C97-4EE9-9E92-269BAA52BA5C}"/>
              </c:ext>
            </c:extLst>
          </c:dPt>
          <c:dPt>
            <c:idx val="53"/>
            <c:invertIfNegative val="0"/>
            <c:bubble3D val="0"/>
            <c:spPr>
              <a:solidFill>
                <a:srgbClr val="9CC746"/>
              </a:solidFill>
              <a:ln>
                <a:noFill/>
              </a:ln>
              <a:effectLst/>
            </c:spPr>
            <c:extLst>
              <c:ext xmlns:c16="http://schemas.microsoft.com/office/drawing/2014/chart" uri="{C3380CC4-5D6E-409C-BE32-E72D297353CC}">
                <c16:uniqueId val="{0000006B-4C97-4EE9-9E92-269BAA52BA5C}"/>
              </c:ext>
            </c:extLst>
          </c:dPt>
          <c:dPt>
            <c:idx val="54"/>
            <c:invertIfNegative val="0"/>
            <c:bubble3D val="0"/>
            <c:spPr>
              <a:solidFill>
                <a:srgbClr val="9CC746"/>
              </a:solidFill>
              <a:ln>
                <a:noFill/>
              </a:ln>
              <a:effectLst/>
            </c:spPr>
            <c:extLst>
              <c:ext xmlns:c16="http://schemas.microsoft.com/office/drawing/2014/chart" uri="{C3380CC4-5D6E-409C-BE32-E72D297353CC}">
                <c16:uniqueId val="{0000006D-4C97-4EE9-9E92-269BAA52BA5C}"/>
              </c:ext>
            </c:extLst>
          </c:dPt>
          <c:dPt>
            <c:idx val="55"/>
            <c:invertIfNegative val="0"/>
            <c:bubble3D val="0"/>
            <c:spPr>
              <a:solidFill>
                <a:srgbClr val="9B2D2A"/>
              </a:solidFill>
              <a:ln>
                <a:noFill/>
              </a:ln>
              <a:effectLst/>
            </c:spPr>
            <c:extLst>
              <c:ext xmlns:c16="http://schemas.microsoft.com/office/drawing/2014/chart" uri="{C3380CC4-5D6E-409C-BE32-E72D297353CC}">
                <c16:uniqueId val="{0000006F-4C97-4EE9-9E92-269BAA52BA5C}"/>
              </c:ext>
            </c:extLst>
          </c:dPt>
          <c:dPt>
            <c:idx val="56"/>
            <c:invertIfNegative val="0"/>
            <c:bubble3D val="0"/>
            <c:spPr>
              <a:solidFill>
                <a:srgbClr val="9B2D2A"/>
              </a:solidFill>
              <a:ln>
                <a:noFill/>
              </a:ln>
              <a:effectLst/>
            </c:spPr>
            <c:extLst>
              <c:ext xmlns:c16="http://schemas.microsoft.com/office/drawing/2014/chart" uri="{C3380CC4-5D6E-409C-BE32-E72D297353CC}">
                <c16:uniqueId val="{00000071-4C97-4EE9-9E92-269BAA52BA5C}"/>
              </c:ext>
            </c:extLst>
          </c:dPt>
          <c:dPt>
            <c:idx val="57"/>
            <c:invertIfNegative val="0"/>
            <c:bubble3D val="0"/>
            <c:spPr>
              <a:solidFill>
                <a:srgbClr val="9B2D2A"/>
              </a:solidFill>
              <a:ln>
                <a:noFill/>
              </a:ln>
              <a:effectLst/>
            </c:spPr>
            <c:extLst>
              <c:ext xmlns:c16="http://schemas.microsoft.com/office/drawing/2014/chart" uri="{C3380CC4-5D6E-409C-BE32-E72D297353CC}">
                <c16:uniqueId val="{00000073-4C97-4EE9-9E92-269BAA52BA5C}"/>
              </c:ext>
            </c:extLst>
          </c:dPt>
          <c:dPt>
            <c:idx val="58"/>
            <c:invertIfNegative val="0"/>
            <c:bubble3D val="0"/>
            <c:spPr>
              <a:solidFill>
                <a:srgbClr val="9B2D2A"/>
              </a:solidFill>
              <a:ln>
                <a:noFill/>
              </a:ln>
              <a:effectLst/>
            </c:spPr>
            <c:extLst>
              <c:ext xmlns:c16="http://schemas.microsoft.com/office/drawing/2014/chart" uri="{C3380CC4-5D6E-409C-BE32-E72D297353CC}">
                <c16:uniqueId val="{00000075-4C97-4EE9-9E92-269BAA52BA5C}"/>
              </c:ext>
            </c:extLst>
          </c:dPt>
          <c:dPt>
            <c:idx val="59"/>
            <c:invertIfNegative val="0"/>
            <c:bubble3D val="0"/>
            <c:spPr>
              <a:solidFill>
                <a:srgbClr val="9CC746"/>
              </a:solidFill>
              <a:ln>
                <a:noFill/>
              </a:ln>
              <a:effectLst/>
            </c:spPr>
            <c:extLst>
              <c:ext xmlns:c16="http://schemas.microsoft.com/office/drawing/2014/chart" uri="{C3380CC4-5D6E-409C-BE32-E72D297353CC}">
                <c16:uniqueId val="{00000077-4C97-4EE9-9E92-269BAA52BA5C}"/>
              </c:ext>
            </c:extLst>
          </c:dPt>
          <c:dPt>
            <c:idx val="60"/>
            <c:invertIfNegative val="0"/>
            <c:bubble3D val="0"/>
            <c:spPr>
              <a:solidFill>
                <a:srgbClr val="9CC746"/>
              </a:solidFill>
              <a:ln>
                <a:noFill/>
              </a:ln>
              <a:effectLst/>
            </c:spPr>
            <c:extLst>
              <c:ext xmlns:c16="http://schemas.microsoft.com/office/drawing/2014/chart" uri="{C3380CC4-5D6E-409C-BE32-E72D297353CC}">
                <c16:uniqueId val="{0000008F-B193-4F6E-82DA-197E162702EC}"/>
              </c:ext>
            </c:extLst>
          </c:dPt>
          <c:dPt>
            <c:idx val="61"/>
            <c:invertIfNegative val="0"/>
            <c:bubble3D val="0"/>
            <c:spPr>
              <a:solidFill>
                <a:srgbClr val="9B2D2A"/>
              </a:solidFill>
              <a:ln>
                <a:noFill/>
              </a:ln>
              <a:effectLst/>
            </c:spPr>
            <c:extLst>
              <c:ext xmlns:c16="http://schemas.microsoft.com/office/drawing/2014/chart" uri="{C3380CC4-5D6E-409C-BE32-E72D297353CC}">
                <c16:uniqueId val="{00000090-B193-4F6E-82DA-197E162702EC}"/>
              </c:ext>
            </c:extLst>
          </c:dPt>
          <c:dPt>
            <c:idx val="62"/>
            <c:invertIfNegative val="0"/>
            <c:bubble3D val="0"/>
            <c:spPr>
              <a:solidFill>
                <a:srgbClr val="9CC746"/>
              </a:solidFill>
              <a:ln>
                <a:noFill/>
              </a:ln>
              <a:effectLst/>
            </c:spPr>
            <c:extLst>
              <c:ext xmlns:c16="http://schemas.microsoft.com/office/drawing/2014/chart" uri="{C3380CC4-5D6E-409C-BE32-E72D297353CC}">
                <c16:uniqueId val="{0000007D-4C97-4EE9-9E92-269BAA52BA5C}"/>
              </c:ext>
            </c:extLst>
          </c:dPt>
          <c:dPt>
            <c:idx val="63"/>
            <c:invertIfNegative val="0"/>
            <c:bubble3D val="0"/>
            <c:spPr>
              <a:solidFill>
                <a:srgbClr val="9CC746"/>
              </a:solidFill>
              <a:ln>
                <a:noFill/>
              </a:ln>
              <a:effectLst/>
            </c:spPr>
            <c:extLst>
              <c:ext xmlns:c16="http://schemas.microsoft.com/office/drawing/2014/chart" uri="{C3380CC4-5D6E-409C-BE32-E72D297353CC}">
                <c16:uniqueId val="{0000007F-4C97-4EE9-9E92-269BAA52BA5C}"/>
              </c:ext>
            </c:extLst>
          </c:dPt>
          <c:dPt>
            <c:idx val="64"/>
            <c:invertIfNegative val="0"/>
            <c:bubble3D val="0"/>
            <c:spPr>
              <a:solidFill>
                <a:srgbClr val="9CC746"/>
              </a:solidFill>
              <a:ln>
                <a:noFill/>
              </a:ln>
              <a:effectLst/>
            </c:spPr>
            <c:extLst>
              <c:ext xmlns:c16="http://schemas.microsoft.com/office/drawing/2014/chart" uri="{C3380CC4-5D6E-409C-BE32-E72D297353CC}">
                <c16:uniqueId val="{00000091-B193-4F6E-82DA-197E162702EC}"/>
              </c:ext>
            </c:extLst>
          </c:dPt>
          <c:dPt>
            <c:idx val="65"/>
            <c:invertIfNegative val="0"/>
            <c:bubble3D val="0"/>
            <c:spPr>
              <a:solidFill>
                <a:srgbClr val="9B2D2A"/>
              </a:solidFill>
              <a:ln>
                <a:noFill/>
              </a:ln>
              <a:effectLst/>
            </c:spPr>
            <c:extLst>
              <c:ext xmlns:c16="http://schemas.microsoft.com/office/drawing/2014/chart" uri="{C3380CC4-5D6E-409C-BE32-E72D297353CC}">
                <c16:uniqueId val="{00000092-B193-4F6E-82DA-197E162702EC}"/>
              </c:ext>
            </c:extLst>
          </c:dPt>
          <c:dPt>
            <c:idx val="66"/>
            <c:invertIfNegative val="0"/>
            <c:bubble3D val="0"/>
            <c:spPr>
              <a:solidFill>
                <a:srgbClr val="9B2D2A"/>
              </a:solidFill>
              <a:ln>
                <a:noFill/>
              </a:ln>
              <a:effectLst/>
            </c:spPr>
            <c:extLst>
              <c:ext xmlns:c16="http://schemas.microsoft.com/office/drawing/2014/chart" uri="{C3380CC4-5D6E-409C-BE32-E72D297353CC}">
                <c16:uniqueId val="{00000085-4C97-4EE9-9E92-269BAA52BA5C}"/>
              </c:ext>
            </c:extLst>
          </c:dPt>
          <c:dPt>
            <c:idx val="67"/>
            <c:invertIfNegative val="0"/>
            <c:bubble3D val="0"/>
            <c:spPr>
              <a:solidFill>
                <a:srgbClr val="9B2D2A"/>
              </a:solidFill>
              <a:ln>
                <a:noFill/>
              </a:ln>
              <a:effectLst/>
            </c:spPr>
            <c:extLst>
              <c:ext xmlns:c16="http://schemas.microsoft.com/office/drawing/2014/chart" uri="{C3380CC4-5D6E-409C-BE32-E72D297353CC}">
                <c16:uniqueId val="{00000087-4C97-4EE9-9E92-269BAA52BA5C}"/>
              </c:ext>
            </c:extLst>
          </c:dPt>
          <c:dPt>
            <c:idx val="68"/>
            <c:invertIfNegative val="0"/>
            <c:bubble3D val="0"/>
            <c:spPr>
              <a:solidFill>
                <a:srgbClr val="9CC746"/>
              </a:solidFill>
              <a:ln>
                <a:noFill/>
              </a:ln>
              <a:effectLst/>
            </c:spPr>
            <c:extLst>
              <c:ext xmlns:c16="http://schemas.microsoft.com/office/drawing/2014/chart" uri="{C3380CC4-5D6E-409C-BE32-E72D297353CC}">
                <c16:uniqueId val="{00000089-4C97-4EE9-9E92-269BAA52BA5C}"/>
              </c:ext>
            </c:extLst>
          </c:dPt>
          <c:dPt>
            <c:idx val="69"/>
            <c:invertIfNegative val="0"/>
            <c:bubble3D val="0"/>
            <c:spPr>
              <a:solidFill>
                <a:srgbClr val="9CC746"/>
              </a:solidFill>
              <a:ln>
                <a:noFill/>
              </a:ln>
              <a:effectLst/>
            </c:spPr>
            <c:extLst>
              <c:ext xmlns:c16="http://schemas.microsoft.com/office/drawing/2014/chart" uri="{C3380CC4-5D6E-409C-BE32-E72D297353CC}">
                <c16:uniqueId val="{0000008B-4C97-4EE9-9E92-269BAA52BA5C}"/>
              </c:ext>
            </c:extLst>
          </c:dPt>
          <c:dPt>
            <c:idx val="70"/>
            <c:invertIfNegative val="0"/>
            <c:bubble3D val="0"/>
            <c:spPr>
              <a:solidFill>
                <a:srgbClr val="9CC746"/>
              </a:solidFill>
              <a:ln>
                <a:noFill/>
              </a:ln>
              <a:effectLst/>
            </c:spPr>
            <c:extLst>
              <c:ext xmlns:c16="http://schemas.microsoft.com/office/drawing/2014/chart" uri="{C3380CC4-5D6E-409C-BE32-E72D297353CC}">
                <c16:uniqueId val="{0000008D-4C97-4EE9-9E92-269BAA52BA5C}"/>
              </c:ext>
            </c:extLst>
          </c:dPt>
          <c:dPt>
            <c:idx val="71"/>
            <c:invertIfNegative val="0"/>
            <c:bubble3D val="0"/>
            <c:spPr>
              <a:solidFill>
                <a:srgbClr val="9CC746"/>
              </a:solidFill>
              <a:ln>
                <a:noFill/>
              </a:ln>
              <a:effectLst/>
            </c:spPr>
            <c:extLst>
              <c:ext xmlns:c16="http://schemas.microsoft.com/office/drawing/2014/chart" uri="{C3380CC4-5D6E-409C-BE32-E72D297353CC}">
                <c16:uniqueId val="{0000008F-4C97-4EE9-9E92-269BAA52BA5C}"/>
              </c:ext>
            </c:extLst>
          </c:dPt>
          <c:dPt>
            <c:idx val="72"/>
            <c:invertIfNegative val="0"/>
            <c:bubble3D val="0"/>
            <c:spPr>
              <a:solidFill>
                <a:srgbClr val="9B2D2A"/>
              </a:solidFill>
              <a:ln>
                <a:noFill/>
              </a:ln>
              <a:effectLst/>
            </c:spPr>
            <c:extLst>
              <c:ext xmlns:c16="http://schemas.microsoft.com/office/drawing/2014/chart" uri="{C3380CC4-5D6E-409C-BE32-E72D297353CC}">
                <c16:uniqueId val="{00000091-4C97-4EE9-9E92-269BAA52BA5C}"/>
              </c:ext>
            </c:extLst>
          </c:dPt>
          <c:dPt>
            <c:idx val="73"/>
            <c:invertIfNegative val="0"/>
            <c:bubble3D val="0"/>
            <c:spPr>
              <a:solidFill>
                <a:srgbClr val="9CC746"/>
              </a:solidFill>
              <a:ln>
                <a:noFill/>
              </a:ln>
              <a:effectLst/>
            </c:spPr>
            <c:extLst>
              <c:ext xmlns:c16="http://schemas.microsoft.com/office/drawing/2014/chart" uri="{C3380CC4-5D6E-409C-BE32-E72D297353CC}">
                <c16:uniqueId val="{00000093-4C97-4EE9-9E92-269BAA52BA5C}"/>
              </c:ext>
            </c:extLst>
          </c:dPt>
          <c:dPt>
            <c:idx val="74"/>
            <c:invertIfNegative val="0"/>
            <c:bubble3D val="0"/>
            <c:spPr>
              <a:solidFill>
                <a:srgbClr val="9CC746"/>
              </a:solidFill>
              <a:ln>
                <a:noFill/>
              </a:ln>
              <a:effectLst/>
            </c:spPr>
            <c:extLst>
              <c:ext xmlns:c16="http://schemas.microsoft.com/office/drawing/2014/chart" uri="{C3380CC4-5D6E-409C-BE32-E72D297353CC}">
                <c16:uniqueId val="{00000095-4C97-4EE9-9E92-269BAA52BA5C}"/>
              </c:ext>
            </c:extLst>
          </c:dPt>
          <c:dPt>
            <c:idx val="75"/>
            <c:invertIfNegative val="0"/>
            <c:bubble3D val="0"/>
            <c:spPr>
              <a:solidFill>
                <a:srgbClr val="9CC746"/>
              </a:solidFill>
              <a:ln>
                <a:noFill/>
              </a:ln>
              <a:effectLst/>
            </c:spPr>
            <c:extLst>
              <c:ext xmlns:c16="http://schemas.microsoft.com/office/drawing/2014/chart" uri="{C3380CC4-5D6E-409C-BE32-E72D297353CC}">
                <c16:uniqueId val="{00000097-4C97-4EE9-9E92-269BAA52BA5C}"/>
              </c:ext>
            </c:extLst>
          </c:dPt>
          <c:dPt>
            <c:idx val="76"/>
            <c:invertIfNegative val="0"/>
            <c:bubble3D val="0"/>
            <c:spPr>
              <a:solidFill>
                <a:srgbClr val="9CC746"/>
              </a:solidFill>
              <a:ln>
                <a:noFill/>
              </a:ln>
              <a:effectLst/>
            </c:spPr>
            <c:extLst>
              <c:ext xmlns:c16="http://schemas.microsoft.com/office/drawing/2014/chart" uri="{C3380CC4-5D6E-409C-BE32-E72D297353CC}">
                <c16:uniqueId val="{00000099-4C97-4EE9-9E92-269BAA52BA5C}"/>
              </c:ext>
            </c:extLst>
          </c:dPt>
          <c:dPt>
            <c:idx val="77"/>
            <c:invertIfNegative val="0"/>
            <c:bubble3D val="0"/>
            <c:spPr>
              <a:solidFill>
                <a:srgbClr val="9B2D2A"/>
              </a:solidFill>
              <a:ln>
                <a:noFill/>
              </a:ln>
              <a:effectLst/>
            </c:spPr>
            <c:extLst>
              <c:ext xmlns:c16="http://schemas.microsoft.com/office/drawing/2014/chart" uri="{C3380CC4-5D6E-409C-BE32-E72D297353CC}">
                <c16:uniqueId val="{0000009B-4C97-4EE9-9E92-269BAA52BA5C}"/>
              </c:ext>
            </c:extLst>
          </c:dPt>
          <c:dPt>
            <c:idx val="78"/>
            <c:invertIfNegative val="0"/>
            <c:bubble3D val="0"/>
            <c:spPr>
              <a:solidFill>
                <a:srgbClr val="9CC746"/>
              </a:solidFill>
              <a:ln>
                <a:noFill/>
              </a:ln>
              <a:effectLst/>
            </c:spPr>
            <c:extLst>
              <c:ext xmlns:c16="http://schemas.microsoft.com/office/drawing/2014/chart" uri="{C3380CC4-5D6E-409C-BE32-E72D297353CC}">
                <c16:uniqueId val="{00000138-85F2-48F9-A6D6-7C92C3A163B2}"/>
              </c:ext>
            </c:extLst>
          </c:dPt>
          <c:dPt>
            <c:idx val="79"/>
            <c:invertIfNegative val="0"/>
            <c:bubble3D val="0"/>
            <c:spPr>
              <a:solidFill>
                <a:srgbClr val="9CC746"/>
              </a:solidFill>
              <a:ln>
                <a:noFill/>
              </a:ln>
              <a:effectLst/>
            </c:spPr>
            <c:extLst>
              <c:ext xmlns:c16="http://schemas.microsoft.com/office/drawing/2014/chart" uri="{C3380CC4-5D6E-409C-BE32-E72D297353CC}">
                <c16:uniqueId val="{00000139-85F2-48F9-A6D6-7C92C3A163B2}"/>
              </c:ext>
            </c:extLst>
          </c:dPt>
          <c:dPt>
            <c:idx val="80"/>
            <c:invertIfNegative val="0"/>
            <c:bubble3D val="0"/>
            <c:spPr>
              <a:solidFill>
                <a:srgbClr val="9CC746"/>
              </a:solidFill>
              <a:ln>
                <a:noFill/>
              </a:ln>
              <a:effectLst/>
            </c:spPr>
            <c:extLst>
              <c:ext xmlns:c16="http://schemas.microsoft.com/office/drawing/2014/chart" uri="{C3380CC4-5D6E-409C-BE32-E72D297353CC}">
                <c16:uniqueId val="{0000013A-85F2-48F9-A6D6-7C92C3A163B2}"/>
              </c:ext>
            </c:extLst>
          </c:dPt>
          <c:dPt>
            <c:idx val="81"/>
            <c:invertIfNegative val="0"/>
            <c:bubble3D val="0"/>
            <c:spPr>
              <a:solidFill>
                <a:srgbClr val="9CC746"/>
              </a:solidFill>
              <a:ln>
                <a:noFill/>
              </a:ln>
              <a:effectLst/>
            </c:spPr>
            <c:extLst>
              <c:ext xmlns:c16="http://schemas.microsoft.com/office/drawing/2014/chart" uri="{C3380CC4-5D6E-409C-BE32-E72D297353CC}">
                <c16:uniqueId val="{0000013B-85F2-48F9-A6D6-7C92C3A163B2}"/>
              </c:ext>
            </c:extLst>
          </c:dPt>
          <c:dPt>
            <c:idx val="82"/>
            <c:invertIfNegative val="0"/>
            <c:bubble3D val="0"/>
            <c:spPr>
              <a:solidFill>
                <a:srgbClr val="9CC746"/>
              </a:solidFill>
              <a:ln>
                <a:noFill/>
              </a:ln>
              <a:effectLst/>
            </c:spPr>
            <c:extLst>
              <c:ext xmlns:c16="http://schemas.microsoft.com/office/drawing/2014/chart" uri="{C3380CC4-5D6E-409C-BE32-E72D297353CC}">
                <c16:uniqueId val="{0000013C-85F2-48F9-A6D6-7C92C3A163B2}"/>
              </c:ext>
            </c:extLst>
          </c:dPt>
          <c:dPt>
            <c:idx val="83"/>
            <c:invertIfNegative val="0"/>
            <c:bubble3D val="0"/>
            <c:spPr>
              <a:solidFill>
                <a:srgbClr val="9CC746"/>
              </a:solidFill>
              <a:ln>
                <a:noFill/>
              </a:ln>
              <a:effectLst/>
            </c:spPr>
            <c:extLst>
              <c:ext xmlns:c16="http://schemas.microsoft.com/office/drawing/2014/chart" uri="{C3380CC4-5D6E-409C-BE32-E72D297353CC}">
                <c16:uniqueId val="{0000013D-85F2-48F9-A6D6-7C92C3A163B2}"/>
              </c:ext>
            </c:extLst>
          </c:dPt>
          <c:dPt>
            <c:idx val="84"/>
            <c:invertIfNegative val="0"/>
            <c:bubble3D val="0"/>
            <c:spPr>
              <a:solidFill>
                <a:srgbClr val="9CC746"/>
              </a:solidFill>
              <a:ln>
                <a:noFill/>
              </a:ln>
              <a:effectLst/>
            </c:spPr>
            <c:extLst>
              <c:ext xmlns:c16="http://schemas.microsoft.com/office/drawing/2014/chart" uri="{C3380CC4-5D6E-409C-BE32-E72D297353CC}">
                <c16:uniqueId val="{0000013E-85F2-48F9-A6D6-7C92C3A163B2}"/>
              </c:ext>
            </c:extLst>
          </c:dPt>
          <c:dPt>
            <c:idx val="85"/>
            <c:invertIfNegative val="0"/>
            <c:bubble3D val="0"/>
            <c:spPr>
              <a:solidFill>
                <a:srgbClr val="9CC746"/>
              </a:solidFill>
              <a:ln>
                <a:noFill/>
              </a:ln>
              <a:effectLst/>
            </c:spPr>
            <c:extLst>
              <c:ext xmlns:c16="http://schemas.microsoft.com/office/drawing/2014/chart" uri="{C3380CC4-5D6E-409C-BE32-E72D297353CC}">
                <c16:uniqueId val="{0000013F-85F2-48F9-A6D6-7C92C3A163B2}"/>
              </c:ext>
            </c:extLst>
          </c:dPt>
          <c:dPt>
            <c:idx val="86"/>
            <c:invertIfNegative val="0"/>
            <c:bubble3D val="0"/>
            <c:spPr>
              <a:solidFill>
                <a:srgbClr val="9CC746"/>
              </a:solidFill>
              <a:ln>
                <a:noFill/>
              </a:ln>
              <a:effectLst/>
            </c:spPr>
            <c:extLst>
              <c:ext xmlns:c16="http://schemas.microsoft.com/office/drawing/2014/chart" uri="{C3380CC4-5D6E-409C-BE32-E72D297353CC}">
                <c16:uniqueId val="{00000140-85F2-48F9-A6D6-7C92C3A163B2}"/>
              </c:ext>
            </c:extLst>
          </c:dPt>
          <c:dPt>
            <c:idx val="87"/>
            <c:invertIfNegative val="0"/>
            <c:bubble3D val="0"/>
            <c:spPr>
              <a:solidFill>
                <a:srgbClr val="9CC746"/>
              </a:solidFill>
              <a:ln>
                <a:noFill/>
              </a:ln>
              <a:effectLst/>
            </c:spPr>
            <c:extLst>
              <c:ext xmlns:c16="http://schemas.microsoft.com/office/drawing/2014/chart" uri="{C3380CC4-5D6E-409C-BE32-E72D297353CC}">
                <c16:uniqueId val="{00000141-85F2-48F9-A6D6-7C92C3A163B2}"/>
              </c:ext>
            </c:extLst>
          </c:dPt>
          <c:dPt>
            <c:idx val="88"/>
            <c:invertIfNegative val="0"/>
            <c:bubble3D val="0"/>
            <c:spPr>
              <a:solidFill>
                <a:srgbClr val="9CC746"/>
              </a:solidFill>
              <a:ln>
                <a:noFill/>
              </a:ln>
              <a:effectLst/>
            </c:spPr>
            <c:extLst>
              <c:ext xmlns:c16="http://schemas.microsoft.com/office/drawing/2014/chart" uri="{C3380CC4-5D6E-409C-BE32-E72D297353CC}">
                <c16:uniqueId val="{00000142-85F2-48F9-A6D6-7C92C3A163B2}"/>
              </c:ext>
            </c:extLst>
          </c:dPt>
          <c:dPt>
            <c:idx val="89"/>
            <c:invertIfNegative val="0"/>
            <c:bubble3D val="0"/>
            <c:spPr>
              <a:solidFill>
                <a:srgbClr val="9CC746"/>
              </a:solidFill>
              <a:ln>
                <a:noFill/>
              </a:ln>
              <a:effectLst/>
            </c:spPr>
            <c:extLst>
              <c:ext xmlns:c16="http://schemas.microsoft.com/office/drawing/2014/chart" uri="{C3380CC4-5D6E-409C-BE32-E72D297353CC}">
                <c16:uniqueId val="{00000143-85F2-48F9-A6D6-7C92C3A163B2}"/>
              </c:ext>
            </c:extLst>
          </c:dPt>
          <c:dPt>
            <c:idx val="90"/>
            <c:invertIfNegative val="0"/>
            <c:bubble3D val="0"/>
            <c:spPr>
              <a:solidFill>
                <a:srgbClr val="9CC746"/>
              </a:solidFill>
              <a:ln>
                <a:noFill/>
              </a:ln>
              <a:effectLst/>
            </c:spPr>
            <c:extLst>
              <c:ext xmlns:c16="http://schemas.microsoft.com/office/drawing/2014/chart" uri="{C3380CC4-5D6E-409C-BE32-E72D297353CC}">
                <c16:uniqueId val="{00000144-85F2-48F9-A6D6-7C92C3A163B2}"/>
              </c:ext>
            </c:extLst>
          </c:dPt>
          <c:dPt>
            <c:idx val="91"/>
            <c:invertIfNegative val="0"/>
            <c:bubble3D val="0"/>
            <c:spPr>
              <a:solidFill>
                <a:srgbClr val="9CC746"/>
              </a:solidFill>
              <a:ln>
                <a:noFill/>
              </a:ln>
              <a:effectLst/>
            </c:spPr>
            <c:extLst>
              <c:ext xmlns:c16="http://schemas.microsoft.com/office/drawing/2014/chart" uri="{C3380CC4-5D6E-409C-BE32-E72D297353CC}">
                <c16:uniqueId val="{00000145-85F2-48F9-A6D6-7C92C3A163B2}"/>
              </c:ext>
            </c:extLst>
          </c:dPt>
          <c:dPt>
            <c:idx val="92"/>
            <c:invertIfNegative val="0"/>
            <c:bubble3D val="0"/>
            <c:spPr>
              <a:solidFill>
                <a:srgbClr val="9CC746"/>
              </a:solidFill>
              <a:ln>
                <a:noFill/>
              </a:ln>
              <a:effectLst/>
            </c:spPr>
            <c:extLst>
              <c:ext xmlns:c16="http://schemas.microsoft.com/office/drawing/2014/chart" uri="{C3380CC4-5D6E-409C-BE32-E72D297353CC}">
                <c16:uniqueId val="{00000146-85F2-48F9-A6D6-7C92C3A163B2}"/>
              </c:ext>
            </c:extLst>
          </c:dPt>
          <c:dPt>
            <c:idx val="93"/>
            <c:invertIfNegative val="0"/>
            <c:bubble3D val="0"/>
            <c:spPr>
              <a:solidFill>
                <a:srgbClr val="9CC746"/>
              </a:solidFill>
              <a:ln>
                <a:noFill/>
              </a:ln>
              <a:effectLst/>
            </c:spPr>
            <c:extLst>
              <c:ext xmlns:c16="http://schemas.microsoft.com/office/drawing/2014/chart" uri="{C3380CC4-5D6E-409C-BE32-E72D297353CC}">
                <c16:uniqueId val="{00000147-85F2-48F9-A6D6-7C92C3A163B2}"/>
              </c:ext>
            </c:extLst>
          </c:dPt>
          <c:dPt>
            <c:idx val="94"/>
            <c:invertIfNegative val="0"/>
            <c:bubble3D val="0"/>
            <c:spPr>
              <a:solidFill>
                <a:srgbClr val="9CC746"/>
              </a:solidFill>
              <a:ln>
                <a:noFill/>
              </a:ln>
              <a:effectLst/>
            </c:spPr>
            <c:extLst>
              <c:ext xmlns:c16="http://schemas.microsoft.com/office/drawing/2014/chart" uri="{C3380CC4-5D6E-409C-BE32-E72D297353CC}">
                <c16:uniqueId val="{00000148-85F2-48F9-A6D6-7C92C3A163B2}"/>
              </c:ext>
            </c:extLst>
          </c:dPt>
          <c:dPt>
            <c:idx val="95"/>
            <c:invertIfNegative val="0"/>
            <c:bubble3D val="0"/>
            <c:spPr>
              <a:solidFill>
                <a:srgbClr val="9B2D2A"/>
              </a:solidFill>
              <a:ln>
                <a:noFill/>
              </a:ln>
              <a:effectLst/>
            </c:spPr>
            <c:extLst>
              <c:ext xmlns:c16="http://schemas.microsoft.com/office/drawing/2014/chart" uri="{C3380CC4-5D6E-409C-BE32-E72D297353CC}">
                <c16:uniqueId val="{00000149-85F2-48F9-A6D6-7C92C3A163B2}"/>
              </c:ext>
            </c:extLst>
          </c:dPt>
          <c:dPt>
            <c:idx val="96"/>
            <c:invertIfNegative val="0"/>
            <c:bubble3D val="0"/>
            <c:spPr>
              <a:solidFill>
                <a:srgbClr val="9B2D2A"/>
              </a:solidFill>
              <a:ln>
                <a:noFill/>
              </a:ln>
              <a:effectLst/>
            </c:spPr>
            <c:extLst>
              <c:ext xmlns:c16="http://schemas.microsoft.com/office/drawing/2014/chart" uri="{C3380CC4-5D6E-409C-BE32-E72D297353CC}">
                <c16:uniqueId val="{0000014A-85F2-48F9-A6D6-7C92C3A163B2}"/>
              </c:ext>
            </c:extLst>
          </c:dPt>
          <c:dPt>
            <c:idx val="97"/>
            <c:invertIfNegative val="0"/>
            <c:bubble3D val="0"/>
            <c:spPr>
              <a:solidFill>
                <a:srgbClr val="9CC746"/>
              </a:solidFill>
              <a:ln>
                <a:noFill/>
              </a:ln>
              <a:effectLst/>
            </c:spPr>
            <c:extLst>
              <c:ext xmlns:c16="http://schemas.microsoft.com/office/drawing/2014/chart" uri="{C3380CC4-5D6E-409C-BE32-E72D297353CC}">
                <c16:uniqueId val="{0000014B-85F2-48F9-A6D6-7C92C3A163B2}"/>
              </c:ext>
            </c:extLst>
          </c:dPt>
          <c:dPt>
            <c:idx val="98"/>
            <c:invertIfNegative val="0"/>
            <c:bubble3D val="0"/>
            <c:spPr>
              <a:solidFill>
                <a:srgbClr val="9CC746"/>
              </a:solidFill>
              <a:ln>
                <a:noFill/>
              </a:ln>
              <a:effectLst/>
            </c:spPr>
            <c:extLst>
              <c:ext xmlns:c16="http://schemas.microsoft.com/office/drawing/2014/chart" uri="{C3380CC4-5D6E-409C-BE32-E72D297353CC}">
                <c16:uniqueId val="{0000014C-85F2-48F9-A6D6-7C92C3A163B2}"/>
              </c:ext>
            </c:extLst>
          </c:dPt>
          <c:dPt>
            <c:idx val="99"/>
            <c:invertIfNegative val="0"/>
            <c:bubble3D val="0"/>
            <c:spPr>
              <a:solidFill>
                <a:srgbClr val="9B2D2A"/>
              </a:solidFill>
              <a:ln>
                <a:noFill/>
              </a:ln>
              <a:effectLst/>
            </c:spPr>
            <c:extLst>
              <c:ext xmlns:c16="http://schemas.microsoft.com/office/drawing/2014/chart" uri="{C3380CC4-5D6E-409C-BE32-E72D297353CC}">
                <c16:uniqueId val="{0000014D-85F2-48F9-A6D6-7C92C3A163B2}"/>
              </c:ext>
            </c:extLst>
          </c:dPt>
          <c:dPt>
            <c:idx val="100"/>
            <c:invertIfNegative val="0"/>
            <c:bubble3D val="0"/>
            <c:spPr>
              <a:solidFill>
                <a:srgbClr val="9B2D2A"/>
              </a:solidFill>
              <a:ln>
                <a:noFill/>
              </a:ln>
              <a:effectLst/>
            </c:spPr>
            <c:extLst>
              <c:ext xmlns:c16="http://schemas.microsoft.com/office/drawing/2014/chart" uri="{C3380CC4-5D6E-409C-BE32-E72D297353CC}">
                <c16:uniqueId val="{0000014E-85F2-48F9-A6D6-7C92C3A163B2}"/>
              </c:ext>
            </c:extLst>
          </c:dPt>
          <c:dPt>
            <c:idx val="101"/>
            <c:invertIfNegative val="0"/>
            <c:bubble3D val="0"/>
            <c:spPr>
              <a:solidFill>
                <a:srgbClr val="9B2D2A"/>
              </a:solidFill>
              <a:ln>
                <a:noFill/>
              </a:ln>
              <a:effectLst/>
            </c:spPr>
            <c:extLst>
              <c:ext xmlns:c16="http://schemas.microsoft.com/office/drawing/2014/chart" uri="{C3380CC4-5D6E-409C-BE32-E72D297353CC}">
                <c16:uniqueId val="{0000014F-85F2-48F9-A6D6-7C92C3A163B2}"/>
              </c:ext>
            </c:extLst>
          </c:dPt>
          <c:dPt>
            <c:idx val="102"/>
            <c:invertIfNegative val="0"/>
            <c:bubble3D val="0"/>
            <c:spPr>
              <a:solidFill>
                <a:srgbClr val="9B2D2A"/>
              </a:solidFill>
              <a:ln>
                <a:noFill/>
              </a:ln>
              <a:effectLst/>
            </c:spPr>
            <c:extLst>
              <c:ext xmlns:c16="http://schemas.microsoft.com/office/drawing/2014/chart" uri="{C3380CC4-5D6E-409C-BE32-E72D297353CC}">
                <c16:uniqueId val="{00000150-85F2-48F9-A6D6-7C92C3A163B2}"/>
              </c:ext>
            </c:extLst>
          </c:dPt>
          <c:dPt>
            <c:idx val="103"/>
            <c:invertIfNegative val="0"/>
            <c:bubble3D val="0"/>
            <c:spPr>
              <a:solidFill>
                <a:srgbClr val="9B2D2A"/>
              </a:solidFill>
              <a:ln>
                <a:noFill/>
              </a:ln>
              <a:effectLst/>
            </c:spPr>
            <c:extLst>
              <c:ext xmlns:c16="http://schemas.microsoft.com/office/drawing/2014/chart" uri="{C3380CC4-5D6E-409C-BE32-E72D297353CC}">
                <c16:uniqueId val="{00000151-85F2-48F9-A6D6-7C92C3A163B2}"/>
              </c:ext>
            </c:extLst>
          </c:dPt>
          <c:dPt>
            <c:idx val="104"/>
            <c:invertIfNegative val="0"/>
            <c:bubble3D val="0"/>
            <c:spPr>
              <a:solidFill>
                <a:srgbClr val="9CC746"/>
              </a:solidFill>
              <a:ln>
                <a:noFill/>
              </a:ln>
              <a:effectLst/>
            </c:spPr>
            <c:extLst>
              <c:ext xmlns:c16="http://schemas.microsoft.com/office/drawing/2014/chart" uri="{C3380CC4-5D6E-409C-BE32-E72D297353CC}">
                <c16:uniqueId val="{00000152-85F2-48F9-A6D6-7C92C3A163B2}"/>
              </c:ext>
            </c:extLst>
          </c:dPt>
          <c:dPt>
            <c:idx val="105"/>
            <c:invertIfNegative val="0"/>
            <c:bubble3D val="0"/>
            <c:spPr>
              <a:solidFill>
                <a:srgbClr val="9CC746"/>
              </a:solidFill>
              <a:ln>
                <a:noFill/>
              </a:ln>
              <a:effectLst/>
            </c:spPr>
            <c:extLst>
              <c:ext xmlns:c16="http://schemas.microsoft.com/office/drawing/2014/chart" uri="{C3380CC4-5D6E-409C-BE32-E72D297353CC}">
                <c16:uniqueId val="{000001A4-00FB-4046-9AEB-6485F5C307E0}"/>
              </c:ext>
            </c:extLst>
          </c:dPt>
          <c:dPt>
            <c:idx val="106"/>
            <c:invertIfNegative val="0"/>
            <c:bubble3D val="0"/>
            <c:spPr>
              <a:solidFill>
                <a:srgbClr val="9B2D2A"/>
              </a:solidFill>
              <a:ln>
                <a:noFill/>
              </a:ln>
              <a:effectLst/>
            </c:spPr>
            <c:extLst>
              <c:ext xmlns:c16="http://schemas.microsoft.com/office/drawing/2014/chart" uri="{C3380CC4-5D6E-409C-BE32-E72D297353CC}">
                <c16:uniqueId val="{000001A5-00FB-4046-9AEB-6485F5C307E0}"/>
              </c:ext>
            </c:extLst>
          </c:dPt>
          <c:dPt>
            <c:idx val="107"/>
            <c:invertIfNegative val="0"/>
            <c:bubble3D val="0"/>
            <c:spPr>
              <a:solidFill>
                <a:srgbClr val="9B2D2A"/>
              </a:solidFill>
              <a:ln>
                <a:noFill/>
              </a:ln>
              <a:effectLst/>
            </c:spPr>
            <c:extLst>
              <c:ext xmlns:c16="http://schemas.microsoft.com/office/drawing/2014/chart" uri="{C3380CC4-5D6E-409C-BE32-E72D297353CC}">
                <c16:uniqueId val="{000001AC-5441-4E19-B288-4B40440E48D7}"/>
              </c:ext>
            </c:extLst>
          </c:dPt>
          <c:dPt>
            <c:idx val="108"/>
            <c:invertIfNegative val="0"/>
            <c:bubble3D val="0"/>
            <c:spPr>
              <a:solidFill>
                <a:srgbClr val="9CC746"/>
              </a:solidFill>
              <a:ln>
                <a:noFill/>
              </a:ln>
              <a:effectLst/>
            </c:spPr>
            <c:extLst>
              <c:ext xmlns:c16="http://schemas.microsoft.com/office/drawing/2014/chart" uri="{C3380CC4-5D6E-409C-BE32-E72D297353CC}">
                <c16:uniqueId val="{000001AD-5441-4E19-B288-4B40440E48D7}"/>
              </c:ext>
            </c:extLst>
          </c:dPt>
          <c:dPt>
            <c:idx val="109"/>
            <c:invertIfNegative val="0"/>
            <c:bubble3D val="0"/>
            <c:spPr>
              <a:solidFill>
                <a:srgbClr val="9CC746"/>
              </a:solidFill>
              <a:ln>
                <a:noFill/>
              </a:ln>
              <a:effectLst/>
            </c:spPr>
            <c:extLst>
              <c:ext xmlns:c16="http://schemas.microsoft.com/office/drawing/2014/chart" uri="{C3380CC4-5D6E-409C-BE32-E72D297353CC}">
                <c16:uniqueId val="{000001AE-5441-4E19-B288-4B40440E48D7}"/>
              </c:ext>
            </c:extLst>
          </c:dPt>
          <c:dPt>
            <c:idx val="110"/>
            <c:invertIfNegative val="0"/>
            <c:bubble3D val="0"/>
            <c:spPr>
              <a:solidFill>
                <a:srgbClr val="9CC746"/>
              </a:solidFill>
              <a:ln>
                <a:noFill/>
              </a:ln>
              <a:effectLst/>
            </c:spPr>
            <c:extLst>
              <c:ext xmlns:c16="http://schemas.microsoft.com/office/drawing/2014/chart" uri="{C3380CC4-5D6E-409C-BE32-E72D297353CC}">
                <c16:uniqueId val="{000001AF-5441-4E19-B288-4B40440E48D7}"/>
              </c:ext>
            </c:extLst>
          </c:dPt>
          <c:dPt>
            <c:idx val="111"/>
            <c:invertIfNegative val="0"/>
            <c:bubble3D val="0"/>
            <c:spPr>
              <a:solidFill>
                <a:srgbClr val="9CC746"/>
              </a:solidFill>
              <a:ln>
                <a:noFill/>
              </a:ln>
              <a:effectLst/>
            </c:spPr>
            <c:extLst>
              <c:ext xmlns:c16="http://schemas.microsoft.com/office/drawing/2014/chart" uri="{C3380CC4-5D6E-409C-BE32-E72D297353CC}">
                <c16:uniqueId val="{000001B0-5441-4E19-B288-4B40440E48D7}"/>
              </c:ext>
            </c:extLst>
          </c:dPt>
          <c:dPt>
            <c:idx val="112"/>
            <c:invertIfNegative val="0"/>
            <c:bubble3D val="0"/>
            <c:spPr>
              <a:solidFill>
                <a:srgbClr val="9CC746"/>
              </a:solidFill>
              <a:ln>
                <a:noFill/>
              </a:ln>
              <a:effectLst/>
            </c:spPr>
            <c:extLst>
              <c:ext xmlns:c16="http://schemas.microsoft.com/office/drawing/2014/chart" uri="{C3380CC4-5D6E-409C-BE32-E72D297353CC}">
                <c16:uniqueId val="{000001B1-5441-4E19-B288-4B40440E48D7}"/>
              </c:ext>
            </c:extLst>
          </c:dPt>
          <c:dPt>
            <c:idx val="113"/>
            <c:invertIfNegative val="0"/>
            <c:bubble3D val="0"/>
            <c:spPr>
              <a:solidFill>
                <a:srgbClr val="9CC746"/>
              </a:solidFill>
              <a:ln>
                <a:noFill/>
              </a:ln>
              <a:effectLst/>
            </c:spPr>
            <c:extLst>
              <c:ext xmlns:c16="http://schemas.microsoft.com/office/drawing/2014/chart" uri="{C3380CC4-5D6E-409C-BE32-E72D297353CC}">
                <c16:uniqueId val="{000001B2-5441-4E19-B288-4B40440E48D7}"/>
              </c:ext>
            </c:extLst>
          </c:dPt>
          <c:dPt>
            <c:idx val="114"/>
            <c:invertIfNegative val="0"/>
            <c:bubble3D val="0"/>
            <c:spPr>
              <a:solidFill>
                <a:srgbClr val="9CC746"/>
              </a:solidFill>
              <a:ln>
                <a:noFill/>
              </a:ln>
              <a:effectLst/>
            </c:spPr>
            <c:extLst>
              <c:ext xmlns:c16="http://schemas.microsoft.com/office/drawing/2014/chart" uri="{C3380CC4-5D6E-409C-BE32-E72D297353CC}">
                <c16:uniqueId val="{000001B3-5441-4E19-B288-4B40440E48D7}"/>
              </c:ext>
            </c:extLst>
          </c:dPt>
          <c:dPt>
            <c:idx val="115"/>
            <c:invertIfNegative val="0"/>
            <c:bubble3D val="0"/>
            <c:spPr>
              <a:solidFill>
                <a:srgbClr val="9CC746"/>
              </a:solidFill>
              <a:ln>
                <a:noFill/>
              </a:ln>
              <a:effectLst/>
            </c:spPr>
            <c:extLst>
              <c:ext xmlns:c16="http://schemas.microsoft.com/office/drawing/2014/chart" uri="{C3380CC4-5D6E-409C-BE32-E72D297353CC}">
                <c16:uniqueId val="{000001B4-5441-4E19-B288-4B40440E48D7}"/>
              </c:ext>
            </c:extLst>
          </c:dPt>
          <c:dPt>
            <c:idx val="116"/>
            <c:invertIfNegative val="0"/>
            <c:bubble3D val="0"/>
            <c:spPr>
              <a:solidFill>
                <a:srgbClr val="9CC746"/>
              </a:solidFill>
              <a:ln>
                <a:noFill/>
              </a:ln>
              <a:effectLst/>
            </c:spPr>
            <c:extLst>
              <c:ext xmlns:c16="http://schemas.microsoft.com/office/drawing/2014/chart" uri="{C3380CC4-5D6E-409C-BE32-E72D297353CC}">
                <c16:uniqueId val="{000001B5-5441-4E19-B288-4B40440E48D7}"/>
              </c:ext>
            </c:extLst>
          </c:dPt>
          <c:dPt>
            <c:idx val="117"/>
            <c:invertIfNegative val="0"/>
            <c:bubble3D val="0"/>
            <c:spPr>
              <a:solidFill>
                <a:srgbClr val="9CC746"/>
              </a:solidFill>
              <a:ln>
                <a:noFill/>
              </a:ln>
              <a:effectLst/>
            </c:spPr>
            <c:extLst>
              <c:ext xmlns:c16="http://schemas.microsoft.com/office/drawing/2014/chart" uri="{C3380CC4-5D6E-409C-BE32-E72D297353CC}">
                <c16:uniqueId val="{000001B6-5441-4E19-B288-4B40440E48D7}"/>
              </c:ext>
            </c:extLst>
          </c:dPt>
          <c:dPt>
            <c:idx val="118"/>
            <c:invertIfNegative val="0"/>
            <c:bubble3D val="0"/>
            <c:spPr>
              <a:solidFill>
                <a:srgbClr val="9CC746"/>
              </a:solidFill>
              <a:ln>
                <a:noFill/>
              </a:ln>
              <a:effectLst/>
            </c:spPr>
            <c:extLst>
              <c:ext xmlns:c16="http://schemas.microsoft.com/office/drawing/2014/chart" uri="{C3380CC4-5D6E-409C-BE32-E72D297353CC}">
                <c16:uniqueId val="{000001B7-5441-4E19-B288-4B40440E48D7}"/>
              </c:ext>
            </c:extLst>
          </c:dPt>
          <c:dPt>
            <c:idx val="119"/>
            <c:invertIfNegative val="0"/>
            <c:bubble3D val="0"/>
            <c:spPr>
              <a:solidFill>
                <a:srgbClr val="9CC746"/>
              </a:solidFill>
              <a:ln>
                <a:noFill/>
              </a:ln>
              <a:effectLst/>
            </c:spPr>
            <c:extLst>
              <c:ext xmlns:c16="http://schemas.microsoft.com/office/drawing/2014/chart" uri="{C3380CC4-5D6E-409C-BE32-E72D297353CC}">
                <c16:uniqueId val="{000001B8-5441-4E19-B288-4B40440E48D7}"/>
              </c:ext>
            </c:extLst>
          </c:dPt>
          <c:dPt>
            <c:idx val="120"/>
            <c:invertIfNegative val="0"/>
            <c:bubble3D val="0"/>
            <c:spPr>
              <a:solidFill>
                <a:srgbClr val="9B2D2A"/>
              </a:solidFill>
              <a:ln>
                <a:noFill/>
              </a:ln>
              <a:effectLst/>
            </c:spPr>
            <c:extLst>
              <c:ext xmlns:c16="http://schemas.microsoft.com/office/drawing/2014/chart" uri="{C3380CC4-5D6E-409C-BE32-E72D297353CC}">
                <c16:uniqueId val="{000001B9-5441-4E19-B288-4B40440E48D7}"/>
              </c:ext>
            </c:extLst>
          </c:dPt>
          <c:dPt>
            <c:idx val="121"/>
            <c:invertIfNegative val="0"/>
            <c:bubble3D val="0"/>
            <c:spPr>
              <a:solidFill>
                <a:srgbClr val="9CC746"/>
              </a:solidFill>
              <a:ln>
                <a:noFill/>
              </a:ln>
              <a:effectLst/>
            </c:spPr>
            <c:extLst>
              <c:ext xmlns:c16="http://schemas.microsoft.com/office/drawing/2014/chart" uri="{C3380CC4-5D6E-409C-BE32-E72D297353CC}">
                <c16:uniqueId val="{000001C8-5441-4E19-B288-4B40440E48D7}"/>
              </c:ext>
            </c:extLst>
          </c:dPt>
          <c:dPt>
            <c:idx val="122"/>
            <c:invertIfNegative val="0"/>
            <c:bubble3D val="0"/>
            <c:spPr>
              <a:solidFill>
                <a:srgbClr val="9CC746"/>
              </a:solidFill>
              <a:ln>
                <a:noFill/>
              </a:ln>
              <a:effectLst/>
            </c:spPr>
            <c:extLst>
              <c:ext xmlns:c16="http://schemas.microsoft.com/office/drawing/2014/chart" uri="{C3380CC4-5D6E-409C-BE32-E72D297353CC}">
                <c16:uniqueId val="{000001C9-5441-4E19-B288-4B40440E48D7}"/>
              </c:ext>
            </c:extLst>
          </c:dPt>
          <c:dPt>
            <c:idx val="123"/>
            <c:invertIfNegative val="0"/>
            <c:bubble3D val="0"/>
            <c:spPr>
              <a:solidFill>
                <a:srgbClr val="9CC746"/>
              </a:solidFill>
              <a:ln>
                <a:noFill/>
              </a:ln>
              <a:effectLst/>
            </c:spPr>
            <c:extLst>
              <c:ext xmlns:c16="http://schemas.microsoft.com/office/drawing/2014/chart" uri="{C3380CC4-5D6E-409C-BE32-E72D297353CC}">
                <c16:uniqueId val="{000001CA-5441-4E19-B288-4B40440E48D7}"/>
              </c:ext>
            </c:extLst>
          </c:dPt>
          <c:dPt>
            <c:idx val="124"/>
            <c:invertIfNegative val="0"/>
            <c:bubble3D val="0"/>
            <c:spPr>
              <a:solidFill>
                <a:srgbClr val="9CC746"/>
              </a:solidFill>
              <a:ln>
                <a:noFill/>
              </a:ln>
              <a:effectLst/>
            </c:spPr>
            <c:extLst>
              <c:ext xmlns:c16="http://schemas.microsoft.com/office/drawing/2014/chart" uri="{C3380CC4-5D6E-409C-BE32-E72D297353CC}">
                <c16:uniqueId val="{000001CB-5441-4E19-B288-4B40440E48D7}"/>
              </c:ext>
            </c:extLst>
          </c:dPt>
          <c:dPt>
            <c:idx val="125"/>
            <c:invertIfNegative val="0"/>
            <c:bubble3D val="0"/>
            <c:spPr>
              <a:solidFill>
                <a:srgbClr val="9CC746"/>
              </a:solidFill>
              <a:ln>
                <a:noFill/>
              </a:ln>
              <a:effectLst/>
            </c:spPr>
            <c:extLst>
              <c:ext xmlns:c16="http://schemas.microsoft.com/office/drawing/2014/chart" uri="{C3380CC4-5D6E-409C-BE32-E72D297353CC}">
                <c16:uniqueId val="{000001CC-5441-4E19-B288-4B40440E48D7}"/>
              </c:ext>
            </c:extLst>
          </c:dPt>
          <c:dPt>
            <c:idx val="126"/>
            <c:invertIfNegative val="0"/>
            <c:bubble3D val="0"/>
            <c:spPr>
              <a:solidFill>
                <a:srgbClr val="9CC746"/>
              </a:solidFill>
              <a:ln>
                <a:noFill/>
              </a:ln>
              <a:effectLst/>
            </c:spPr>
            <c:extLst>
              <c:ext xmlns:c16="http://schemas.microsoft.com/office/drawing/2014/chart" uri="{C3380CC4-5D6E-409C-BE32-E72D297353CC}">
                <c16:uniqueId val="{000001CD-5441-4E19-B288-4B40440E48D7}"/>
              </c:ext>
            </c:extLst>
          </c:dPt>
          <c:dPt>
            <c:idx val="127"/>
            <c:invertIfNegative val="0"/>
            <c:bubble3D val="0"/>
            <c:spPr>
              <a:solidFill>
                <a:srgbClr val="9CC746"/>
              </a:solidFill>
              <a:ln>
                <a:noFill/>
              </a:ln>
              <a:effectLst/>
            </c:spPr>
            <c:extLst>
              <c:ext xmlns:c16="http://schemas.microsoft.com/office/drawing/2014/chart" uri="{C3380CC4-5D6E-409C-BE32-E72D297353CC}">
                <c16:uniqueId val="{000001CE-5441-4E19-B288-4B40440E48D7}"/>
              </c:ext>
            </c:extLst>
          </c:dPt>
          <c:dPt>
            <c:idx val="128"/>
            <c:invertIfNegative val="0"/>
            <c:bubble3D val="0"/>
            <c:spPr>
              <a:solidFill>
                <a:srgbClr val="9CC746"/>
              </a:solidFill>
              <a:ln>
                <a:noFill/>
              </a:ln>
              <a:effectLst/>
            </c:spPr>
            <c:extLst>
              <c:ext xmlns:c16="http://schemas.microsoft.com/office/drawing/2014/chart" uri="{C3380CC4-5D6E-409C-BE32-E72D297353CC}">
                <c16:uniqueId val="{000001CF-5441-4E19-B288-4B40440E48D7}"/>
              </c:ext>
            </c:extLst>
          </c:dPt>
          <c:dPt>
            <c:idx val="129"/>
            <c:invertIfNegative val="0"/>
            <c:bubble3D val="0"/>
            <c:spPr>
              <a:solidFill>
                <a:srgbClr val="9B2D2A"/>
              </a:solidFill>
              <a:ln>
                <a:noFill/>
              </a:ln>
              <a:effectLst/>
            </c:spPr>
            <c:extLst>
              <c:ext xmlns:c16="http://schemas.microsoft.com/office/drawing/2014/chart" uri="{C3380CC4-5D6E-409C-BE32-E72D297353CC}">
                <c16:uniqueId val="{00000204-3231-4CEF-8B34-6403FFF11955}"/>
              </c:ext>
            </c:extLst>
          </c:dPt>
          <c:dPt>
            <c:idx val="130"/>
            <c:invertIfNegative val="0"/>
            <c:bubble3D val="0"/>
            <c:spPr>
              <a:solidFill>
                <a:srgbClr val="9CC746"/>
              </a:solidFill>
              <a:ln>
                <a:noFill/>
              </a:ln>
              <a:effectLst/>
            </c:spPr>
            <c:extLst>
              <c:ext xmlns:c16="http://schemas.microsoft.com/office/drawing/2014/chart" uri="{C3380CC4-5D6E-409C-BE32-E72D297353CC}">
                <c16:uniqueId val="{00000205-3231-4CEF-8B34-6403FFF11955}"/>
              </c:ext>
            </c:extLst>
          </c:dPt>
          <c:dPt>
            <c:idx val="131"/>
            <c:invertIfNegative val="0"/>
            <c:bubble3D val="0"/>
            <c:spPr>
              <a:solidFill>
                <a:srgbClr val="9CC746"/>
              </a:solidFill>
              <a:ln>
                <a:noFill/>
              </a:ln>
              <a:effectLst/>
            </c:spPr>
            <c:extLst>
              <c:ext xmlns:c16="http://schemas.microsoft.com/office/drawing/2014/chart" uri="{C3380CC4-5D6E-409C-BE32-E72D297353CC}">
                <c16:uniqueId val="{00000206-3231-4CEF-8B34-6403FFF11955}"/>
              </c:ext>
            </c:extLst>
          </c:dPt>
          <c:dPt>
            <c:idx val="132"/>
            <c:invertIfNegative val="0"/>
            <c:bubble3D val="0"/>
            <c:spPr>
              <a:solidFill>
                <a:srgbClr val="9CC746"/>
              </a:solidFill>
              <a:ln>
                <a:noFill/>
              </a:ln>
              <a:effectLst/>
            </c:spPr>
            <c:extLst>
              <c:ext xmlns:c16="http://schemas.microsoft.com/office/drawing/2014/chart" uri="{C3380CC4-5D6E-409C-BE32-E72D297353CC}">
                <c16:uniqueId val="{00000207-3231-4CEF-8B34-6403FFF11955}"/>
              </c:ext>
            </c:extLst>
          </c:dPt>
          <c:dPt>
            <c:idx val="133"/>
            <c:invertIfNegative val="0"/>
            <c:bubble3D val="0"/>
            <c:spPr>
              <a:solidFill>
                <a:srgbClr val="9CC746"/>
              </a:solidFill>
              <a:ln>
                <a:noFill/>
              </a:ln>
              <a:effectLst/>
            </c:spPr>
            <c:extLst>
              <c:ext xmlns:c16="http://schemas.microsoft.com/office/drawing/2014/chart" uri="{C3380CC4-5D6E-409C-BE32-E72D297353CC}">
                <c16:uniqueId val="{00000214-3B66-41CD-8D97-2B3685374301}"/>
              </c:ext>
            </c:extLst>
          </c:dPt>
          <c:dPt>
            <c:idx val="134"/>
            <c:invertIfNegative val="0"/>
            <c:bubble3D val="0"/>
            <c:spPr>
              <a:solidFill>
                <a:srgbClr val="9CC746"/>
              </a:solidFill>
              <a:ln>
                <a:noFill/>
              </a:ln>
              <a:effectLst/>
            </c:spPr>
            <c:extLst>
              <c:ext xmlns:c16="http://schemas.microsoft.com/office/drawing/2014/chart" uri="{C3380CC4-5D6E-409C-BE32-E72D297353CC}">
                <c16:uniqueId val="{00000215-3B66-41CD-8D97-2B3685374301}"/>
              </c:ext>
            </c:extLst>
          </c:dPt>
          <c:dPt>
            <c:idx val="135"/>
            <c:invertIfNegative val="0"/>
            <c:bubble3D val="0"/>
            <c:spPr>
              <a:solidFill>
                <a:srgbClr val="9B2D2A"/>
              </a:solidFill>
              <a:ln>
                <a:noFill/>
              </a:ln>
              <a:effectLst/>
            </c:spPr>
            <c:extLst>
              <c:ext xmlns:c16="http://schemas.microsoft.com/office/drawing/2014/chart" uri="{C3380CC4-5D6E-409C-BE32-E72D297353CC}">
                <c16:uniqueId val="{0000021C-6F02-44AE-8B8F-0CD0CFD4DE35}"/>
              </c:ext>
            </c:extLst>
          </c:dPt>
          <c:dPt>
            <c:idx val="136"/>
            <c:invertIfNegative val="0"/>
            <c:bubble3D val="0"/>
            <c:spPr>
              <a:solidFill>
                <a:srgbClr val="9B2D2A"/>
              </a:solidFill>
              <a:ln>
                <a:noFill/>
              </a:ln>
              <a:effectLst/>
            </c:spPr>
            <c:extLst>
              <c:ext xmlns:c16="http://schemas.microsoft.com/office/drawing/2014/chart" uri="{C3380CC4-5D6E-409C-BE32-E72D297353CC}">
                <c16:uniqueId val="{0000021D-6F02-44AE-8B8F-0CD0CFD4DE35}"/>
              </c:ext>
            </c:extLst>
          </c:dPt>
          <c:dPt>
            <c:idx val="137"/>
            <c:invertIfNegative val="0"/>
            <c:bubble3D val="0"/>
            <c:spPr>
              <a:solidFill>
                <a:srgbClr val="9B2D2A"/>
              </a:solidFill>
              <a:ln>
                <a:noFill/>
              </a:ln>
              <a:effectLst/>
            </c:spPr>
            <c:extLst>
              <c:ext xmlns:c16="http://schemas.microsoft.com/office/drawing/2014/chart" uri="{C3380CC4-5D6E-409C-BE32-E72D297353CC}">
                <c16:uniqueId val="{00000224-CD58-4699-998E-8012AD6B67F3}"/>
              </c:ext>
            </c:extLst>
          </c:dPt>
          <c:dPt>
            <c:idx val="138"/>
            <c:invertIfNegative val="0"/>
            <c:bubble3D val="0"/>
            <c:spPr>
              <a:solidFill>
                <a:srgbClr val="9CC746"/>
              </a:solidFill>
              <a:ln>
                <a:noFill/>
              </a:ln>
              <a:effectLst/>
            </c:spPr>
            <c:extLst>
              <c:ext xmlns:c16="http://schemas.microsoft.com/office/drawing/2014/chart" uri="{C3380CC4-5D6E-409C-BE32-E72D297353CC}">
                <c16:uniqueId val="{00000225-CD58-4699-998E-8012AD6B67F3}"/>
              </c:ext>
            </c:extLst>
          </c:dPt>
          <c:dPt>
            <c:idx val="139"/>
            <c:invertIfNegative val="0"/>
            <c:bubble3D val="0"/>
            <c:spPr>
              <a:solidFill>
                <a:srgbClr val="9CC746"/>
              </a:solidFill>
              <a:ln>
                <a:noFill/>
              </a:ln>
              <a:effectLst/>
            </c:spPr>
            <c:extLst>
              <c:ext xmlns:c16="http://schemas.microsoft.com/office/drawing/2014/chart" uri="{C3380CC4-5D6E-409C-BE32-E72D297353CC}">
                <c16:uniqueId val="{00000226-CD58-4699-998E-8012AD6B67F3}"/>
              </c:ext>
            </c:extLst>
          </c:dPt>
          <c:dPt>
            <c:idx val="140"/>
            <c:invertIfNegative val="0"/>
            <c:bubble3D val="0"/>
            <c:spPr>
              <a:solidFill>
                <a:srgbClr val="9CC746"/>
              </a:solidFill>
              <a:ln>
                <a:noFill/>
              </a:ln>
              <a:effectLst/>
            </c:spPr>
            <c:extLst>
              <c:ext xmlns:c16="http://schemas.microsoft.com/office/drawing/2014/chart" uri="{C3380CC4-5D6E-409C-BE32-E72D297353CC}">
                <c16:uniqueId val="{00000227-CD58-4699-998E-8012AD6B67F3}"/>
              </c:ext>
            </c:extLst>
          </c:dPt>
          <c:dPt>
            <c:idx val="141"/>
            <c:invertIfNegative val="0"/>
            <c:bubble3D val="0"/>
            <c:spPr>
              <a:solidFill>
                <a:srgbClr val="9CC746"/>
              </a:solidFill>
              <a:ln>
                <a:noFill/>
              </a:ln>
              <a:effectLst/>
            </c:spPr>
            <c:extLst>
              <c:ext xmlns:c16="http://schemas.microsoft.com/office/drawing/2014/chart" uri="{C3380CC4-5D6E-409C-BE32-E72D297353CC}">
                <c16:uniqueId val="{00000228-CD58-4699-998E-8012AD6B67F3}"/>
              </c:ext>
            </c:extLst>
          </c:dPt>
          <c:dPt>
            <c:idx val="142"/>
            <c:invertIfNegative val="0"/>
            <c:bubble3D val="0"/>
            <c:spPr>
              <a:solidFill>
                <a:srgbClr val="9CC746"/>
              </a:solidFill>
              <a:ln>
                <a:noFill/>
              </a:ln>
              <a:effectLst/>
            </c:spPr>
            <c:extLst>
              <c:ext xmlns:c16="http://schemas.microsoft.com/office/drawing/2014/chart" uri="{C3380CC4-5D6E-409C-BE32-E72D297353CC}">
                <c16:uniqueId val="{00000229-CD58-4699-998E-8012AD6B67F3}"/>
              </c:ext>
            </c:extLst>
          </c:dPt>
          <c:dPt>
            <c:idx val="143"/>
            <c:invertIfNegative val="0"/>
            <c:bubble3D val="0"/>
            <c:spPr>
              <a:solidFill>
                <a:srgbClr val="9CC746"/>
              </a:solidFill>
              <a:ln>
                <a:noFill/>
              </a:ln>
              <a:effectLst/>
            </c:spPr>
            <c:extLst>
              <c:ext xmlns:c16="http://schemas.microsoft.com/office/drawing/2014/chart" uri="{C3380CC4-5D6E-409C-BE32-E72D297353CC}">
                <c16:uniqueId val="{0000022A-CD58-4699-998E-8012AD6B67F3}"/>
              </c:ext>
            </c:extLst>
          </c:dPt>
          <c:dPt>
            <c:idx val="144"/>
            <c:invertIfNegative val="0"/>
            <c:bubble3D val="0"/>
            <c:spPr>
              <a:solidFill>
                <a:srgbClr val="9B2D2A"/>
              </a:solidFill>
              <a:ln>
                <a:noFill/>
              </a:ln>
              <a:effectLst/>
            </c:spPr>
            <c:extLst>
              <c:ext xmlns:c16="http://schemas.microsoft.com/office/drawing/2014/chart" uri="{C3380CC4-5D6E-409C-BE32-E72D297353CC}">
                <c16:uniqueId val="{0000022B-CD58-4699-998E-8012AD6B67F3}"/>
              </c:ext>
            </c:extLst>
          </c:dPt>
          <c:dPt>
            <c:idx val="145"/>
            <c:invertIfNegative val="0"/>
            <c:bubble3D val="0"/>
            <c:spPr>
              <a:solidFill>
                <a:srgbClr val="9B2D2A"/>
              </a:solidFill>
              <a:ln>
                <a:noFill/>
              </a:ln>
              <a:effectLst/>
            </c:spPr>
            <c:extLst>
              <c:ext xmlns:c16="http://schemas.microsoft.com/office/drawing/2014/chart" uri="{C3380CC4-5D6E-409C-BE32-E72D297353CC}">
                <c16:uniqueId val="{0000022C-CD58-4699-998E-8012AD6B67F3}"/>
              </c:ext>
            </c:extLst>
          </c:dPt>
          <c:dPt>
            <c:idx val="146"/>
            <c:invertIfNegative val="0"/>
            <c:bubble3D val="0"/>
            <c:spPr>
              <a:solidFill>
                <a:srgbClr val="9CC746"/>
              </a:solidFill>
              <a:ln>
                <a:noFill/>
              </a:ln>
              <a:effectLst/>
            </c:spPr>
            <c:extLst>
              <c:ext xmlns:c16="http://schemas.microsoft.com/office/drawing/2014/chart" uri="{C3380CC4-5D6E-409C-BE32-E72D297353CC}">
                <c16:uniqueId val="{0000022D-CD58-4699-998E-8012AD6B67F3}"/>
              </c:ext>
            </c:extLst>
          </c:dPt>
          <c:dPt>
            <c:idx val="147"/>
            <c:invertIfNegative val="0"/>
            <c:bubble3D val="0"/>
            <c:spPr>
              <a:solidFill>
                <a:srgbClr val="9CC746"/>
              </a:solidFill>
              <a:ln>
                <a:noFill/>
              </a:ln>
              <a:effectLst/>
            </c:spPr>
            <c:extLst>
              <c:ext xmlns:c16="http://schemas.microsoft.com/office/drawing/2014/chart" uri="{C3380CC4-5D6E-409C-BE32-E72D297353CC}">
                <c16:uniqueId val="{0000022E-CD58-4699-998E-8012AD6B67F3}"/>
              </c:ext>
            </c:extLst>
          </c:dPt>
          <c:dPt>
            <c:idx val="148"/>
            <c:invertIfNegative val="0"/>
            <c:bubble3D val="0"/>
            <c:spPr>
              <a:solidFill>
                <a:srgbClr val="9CC746"/>
              </a:solidFill>
              <a:ln>
                <a:noFill/>
              </a:ln>
              <a:effectLst/>
            </c:spPr>
            <c:extLst>
              <c:ext xmlns:c16="http://schemas.microsoft.com/office/drawing/2014/chart" uri="{C3380CC4-5D6E-409C-BE32-E72D297353CC}">
                <c16:uniqueId val="{0000022F-CD58-4699-998E-8012AD6B67F3}"/>
              </c:ext>
            </c:extLst>
          </c:dPt>
          <c:dPt>
            <c:idx val="149"/>
            <c:invertIfNegative val="0"/>
            <c:bubble3D val="0"/>
            <c:spPr>
              <a:solidFill>
                <a:srgbClr val="9CC746"/>
              </a:solidFill>
              <a:ln>
                <a:noFill/>
              </a:ln>
              <a:effectLst/>
            </c:spPr>
            <c:extLst>
              <c:ext xmlns:c16="http://schemas.microsoft.com/office/drawing/2014/chart" uri="{C3380CC4-5D6E-409C-BE32-E72D297353CC}">
                <c16:uniqueId val="{00000230-CD58-4699-998E-8012AD6B67F3}"/>
              </c:ext>
            </c:extLst>
          </c:dPt>
          <c:dPt>
            <c:idx val="150"/>
            <c:invertIfNegative val="0"/>
            <c:bubble3D val="0"/>
            <c:spPr>
              <a:solidFill>
                <a:srgbClr val="9CC746"/>
              </a:solidFill>
              <a:ln>
                <a:noFill/>
              </a:ln>
              <a:effectLst/>
            </c:spPr>
            <c:extLst>
              <c:ext xmlns:c16="http://schemas.microsoft.com/office/drawing/2014/chart" uri="{C3380CC4-5D6E-409C-BE32-E72D297353CC}">
                <c16:uniqueId val="{00000231-CD58-4699-998E-8012AD6B67F3}"/>
              </c:ext>
            </c:extLst>
          </c:dPt>
          <c:dPt>
            <c:idx val="151"/>
            <c:invertIfNegative val="0"/>
            <c:bubble3D val="0"/>
            <c:spPr>
              <a:solidFill>
                <a:srgbClr val="9CC746"/>
              </a:solidFill>
              <a:ln>
                <a:noFill/>
              </a:ln>
              <a:effectLst/>
            </c:spPr>
            <c:extLst>
              <c:ext xmlns:c16="http://schemas.microsoft.com/office/drawing/2014/chart" uri="{C3380CC4-5D6E-409C-BE32-E72D297353CC}">
                <c16:uniqueId val="{00000232-CD58-4699-998E-8012AD6B67F3}"/>
              </c:ext>
            </c:extLst>
          </c:dPt>
          <c:dPt>
            <c:idx val="152"/>
            <c:invertIfNegative val="0"/>
            <c:bubble3D val="0"/>
            <c:spPr>
              <a:solidFill>
                <a:srgbClr val="9CC746"/>
              </a:solidFill>
              <a:ln>
                <a:noFill/>
              </a:ln>
              <a:effectLst/>
            </c:spPr>
            <c:extLst>
              <c:ext xmlns:c16="http://schemas.microsoft.com/office/drawing/2014/chart" uri="{C3380CC4-5D6E-409C-BE32-E72D297353CC}">
                <c16:uniqueId val="{00000233-CD58-4699-998E-8012AD6B67F3}"/>
              </c:ext>
            </c:extLst>
          </c:dPt>
          <c:dPt>
            <c:idx val="153"/>
            <c:invertIfNegative val="0"/>
            <c:bubble3D val="0"/>
            <c:spPr>
              <a:solidFill>
                <a:srgbClr val="9CC746"/>
              </a:solidFill>
              <a:ln>
                <a:noFill/>
              </a:ln>
              <a:effectLst/>
            </c:spPr>
            <c:extLst>
              <c:ext xmlns:c16="http://schemas.microsoft.com/office/drawing/2014/chart" uri="{C3380CC4-5D6E-409C-BE32-E72D297353CC}">
                <c16:uniqueId val="{00000234-CD58-4699-998E-8012AD6B67F3}"/>
              </c:ext>
            </c:extLst>
          </c:dPt>
          <c:dPt>
            <c:idx val="154"/>
            <c:invertIfNegative val="0"/>
            <c:bubble3D val="0"/>
            <c:spPr>
              <a:solidFill>
                <a:srgbClr val="9CC746"/>
              </a:solidFill>
              <a:ln>
                <a:noFill/>
              </a:ln>
              <a:effectLst/>
            </c:spPr>
            <c:extLst>
              <c:ext xmlns:c16="http://schemas.microsoft.com/office/drawing/2014/chart" uri="{C3380CC4-5D6E-409C-BE32-E72D297353CC}">
                <c16:uniqueId val="{00000235-CD58-4699-998E-8012AD6B67F3}"/>
              </c:ext>
            </c:extLst>
          </c:dPt>
          <c:dPt>
            <c:idx val="155"/>
            <c:invertIfNegative val="0"/>
            <c:bubble3D val="0"/>
            <c:spPr>
              <a:solidFill>
                <a:srgbClr val="9CC746"/>
              </a:solidFill>
              <a:ln>
                <a:noFill/>
              </a:ln>
              <a:effectLst/>
            </c:spPr>
            <c:extLst>
              <c:ext xmlns:c16="http://schemas.microsoft.com/office/drawing/2014/chart" uri="{C3380CC4-5D6E-409C-BE32-E72D297353CC}">
                <c16:uniqueId val="{00000236-CD58-4699-998E-8012AD6B67F3}"/>
              </c:ext>
            </c:extLst>
          </c:dPt>
          <c:dPt>
            <c:idx val="156"/>
            <c:invertIfNegative val="0"/>
            <c:bubble3D val="0"/>
            <c:spPr>
              <a:solidFill>
                <a:srgbClr val="9CC746"/>
              </a:solidFill>
              <a:ln>
                <a:noFill/>
              </a:ln>
              <a:effectLst/>
            </c:spPr>
            <c:extLst>
              <c:ext xmlns:c16="http://schemas.microsoft.com/office/drawing/2014/chart" uri="{C3380CC4-5D6E-409C-BE32-E72D297353CC}">
                <c16:uniqueId val="{00000237-CD58-4699-998E-8012AD6B67F3}"/>
              </c:ext>
            </c:extLst>
          </c:dPt>
          <c:dPt>
            <c:idx val="157"/>
            <c:invertIfNegative val="0"/>
            <c:bubble3D val="0"/>
            <c:spPr>
              <a:solidFill>
                <a:srgbClr val="9CC746"/>
              </a:solidFill>
              <a:ln>
                <a:noFill/>
              </a:ln>
              <a:effectLst/>
            </c:spPr>
            <c:extLst>
              <c:ext xmlns:c16="http://schemas.microsoft.com/office/drawing/2014/chart" uri="{C3380CC4-5D6E-409C-BE32-E72D297353CC}">
                <c16:uniqueId val="{00000238-CD58-4699-998E-8012AD6B67F3}"/>
              </c:ext>
            </c:extLst>
          </c:dPt>
          <c:dPt>
            <c:idx val="158"/>
            <c:invertIfNegative val="0"/>
            <c:bubble3D val="0"/>
            <c:spPr>
              <a:solidFill>
                <a:srgbClr val="9CC746"/>
              </a:solidFill>
              <a:ln>
                <a:noFill/>
              </a:ln>
              <a:effectLst/>
            </c:spPr>
            <c:extLst>
              <c:ext xmlns:c16="http://schemas.microsoft.com/office/drawing/2014/chart" uri="{C3380CC4-5D6E-409C-BE32-E72D297353CC}">
                <c16:uniqueId val="{00000239-CD58-4699-998E-8012AD6B67F3}"/>
              </c:ext>
            </c:extLst>
          </c:dPt>
          <c:dPt>
            <c:idx val="159"/>
            <c:invertIfNegative val="0"/>
            <c:bubble3D val="0"/>
            <c:spPr>
              <a:solidFill>
                <a:srgbClr val="9CC746"/>
              </a:solidFill>
              <a:ln>
                <a:noFill/>
              </a:ln>
              <a:effectLst/>
            </c:spPr>
            <c:extLst>
              <c:ext xmlns:c16="http://schemas.microsoft.com/office/drawing/2014/chart" uri="{C3380CC4-5D6E-409C-BE32-E72D297353CC}">
                <c16:uniqueId val="{0000023A-CD58-4699-998E-8012AD6B67F3}"/>
              </c:ext>
            </c:extLst>
          </c:dPt>
          <c:dPt>
            <c:idx val="160"/>
            <c:invertIfNegative val="0"/>
            <c:bubble3D val="0"/>
            <c:spPr>
              <a:solidFill>
                <a:srgbClr val="9CC746"/>
              </a:solidFill>
              <a:ln>
                <a:noFill/>
              </a:ln>
              <a:effectLst/>
            </c:spPr>
            <c:extLst>
              <c:ext xmlns:c16="http://schemas.microsoft.com/office/drawing/2014/chart" uri="{C3380CC4-5D6E-409C-BE32-E72D297353CC}">
                <c16:uniqueId val="{0000023B-CD58-4699-998E-8012AD6B67F3}"/>
              </c:ext>
            </c:extLst>
          </c:dPt>
          <c:dPt>
            <c:idx val="161"/>
            <c:invertIfNegative val="0"/>
            <c:bubble3D val="0"/>
            <c:spPr>
              <a:solidFill>
                <a:srgbClr val="9CC746"/>
              </a:solidFill>
              <a:ln>
                <a:noFill/>
              </a:ln>
              <a:effectLst/>
            </c:spPr>
            <c:extLst>
              <c:ext xmlns:c16="http://schemas.microsoft.com/office/drawing/2014/chart" uri="{C3380CC4-5D6E-409C-BE32-E72D297353CC}">
                <c16:uniqueId val="{0000023C-CD58-4699-998E-8012AD6B67F3}"/>
              </c:ext>
            </c:extLst>
          </c:dPt>
          <c:dPt>
            <c:idx val="162"/>
            <c:invertIfNegative val="0"/>
            <c:bubble3D val="0"/>
            <c:spPr>
              <a:solidFill>
                <a:srgbClr val="9CC746"/>
              </a:solidFill>
              <a:ln>
                <a:noFill/>
              </a:ln>
              <a:effectLst/>
            </c:spPr>
            <c:extLst>
              <c:ext xmlns:c16="http://schemas.microsoft.com/office/drawing/2014/chart" uri="{C3380CC4-5D6E-409C-BE32-E72D297353CC}">
                <c16:uniqueId val="{0000023D-CD58-4699-998E-8012AD6B67F3}"/>
              </c:ext>
            </c:extLst>
          </c:dPt>
          <c:dPt>
            <c:idx val="163"/>
            <c:invertIfNegative val="0"/>
            <c:bubble3D val="0"/>
            <c:spPr>
              <a:solidFill>
                <a:srgbClr val="9CC746"/>
              </a:solidFill>
              <a:ln>
                <a:noFill/>
              </a:ln>
              <a:effectLst/>
            </c:spPr>
            <c:extLst>
              <c:ext xmlns:c16="http://schemas.microsoft.com/office/drawing/2014/chart" uri="{C3380CC4-5D6E-409C-BE32-E72D297353CC}">
                <c16:uniqueId val="{0000023E-CD58-4699-998E-8012AD6B67F3}"/>
              </c:ext>
            </c:extLst>
          </c:dPt>
          <c:dPt>
            <c:idx val="164"/>
            <c:invertIfNegative val="0"/>
            <c:bubble3D val="0"/>
            <c:spPr>
              <a:solidFill>
                <a:srgbClr val="9B2D2A"/>
              </a:solidFill>
              <a:ln>
                <a:noFill/>
              </a:ln>
              <a:effectLst/>
            </c:spPr>
            <c:extLst>
              <c:ext xmlns:c16="http://schemas.microsoft.com/office/drawing/2014/chart" uri="{C3380CC4-5D6E-409C-BE32-E72D297353CC}">
                <c16:uniqueId val="{0000023F-CD58-4699-998E-8012AD6B67F3}"/>
              </c:ext>
            </c:extLst>
          </c:dPt>
          <c:dPt>
            <c:idx val="165"/>
            <c:invertIfNegative val="0"/>
            <c:bubble3D val="0"/>
            <c:spPr>
              <a:solidFill>
                <a:srgbClr val="9B2D2A"/>
              </a:solidFill>
              <a:ln>
                <a:noFill/>
              </a:ln>
              <a:effectLst/>
            </c:spPr>
            <c:extLst>
              <c:ext xmlns:c16="http://schemas.microsoft.com/office/drawing/2014/chart" uri="{C3380CC4-5D6E-409C-BE32-E72D297353CC}">
                <c16:uniqueId val="{00000240-CD58-4699-998E-8012AD6B67F3}"/>
              </c:ext>
            </c:extLst>
          </c:dPt>
          <c:dPt>
            <c:idx val="166"/>
            <c:invertIfNegative val="0"/>
            <c:bubble3D val="0"/>
            <c:spPr>
              <a:solidFill>
                <a:srgbClr val="9B2D2A"/>
              </a:solidFill>
              <a:ln>
                <a:noFill/>
              </a:ln>
              <a:effectLst/>
            </c:spPr>
            <c:extLst>
              <c:ext xmlns:c16="http://schemas.microsoft.com/office/drawing/2014/chart" uri="{C3380CC4-5D6E-409C-BE32-E72D297353CC}">
                <c16:uniqueId val="{00000241-CD58-4699-998E-8012AD6B67F3}"/>
              </c:ext>
            </c:extLst>
          </c:dPt>
          <c:dPt>
            <c:idx val="167"/>
            <c:invertIfNegative val="0"/>
            <c:bubble3D val="0"/>
            <c:spPr>
              <a:solidFill>
                <a:srgbClr val="9CC746"/>
              </a:solidFill>
              <a:ln>
                <a:noFill/>
              </a:ln>
              <a:effectLst/>
            </c:spPr>
            <c:extLst>
              <c:ext xmlns:c16="http://schemas.microsoft.com/office/drawing/2014/chart" uri="{C3380CC4-5D6E-409C-BE32-E72D297353CC}">
                <c16:uniqueId val="{00000242-CD58-4699-998E-8012AD6B67F3}"/>
              </c:ext>
            </c:extLst>
          </c:dPt>
          <c:dPt>
            <c:idx val="168"/>
            <c:invertIfNegative val="0"/>
            <c:bubble3D val="0"/>
            <c:spPr>
              <a:solidFill>
                <a:srgbClr val="9CC746"/>
              </a:solidFill>
              <a:ln>
                <a:noFill/>
              </a:ln>
              <a:effectLst/>
            </c:spPr>
            <c:extLst>
              <c:ext xmlns:c16="http://schemas.microsoft.com/office/drawing/2014/chart" uri="{C3380CC4-5D6E-409C-BE32-E72D297353CC}">
                <c16:uniqueId val="{00000243-CD58-4699-998E-8012AD6B67F3}"/>
              </c:ext>
            </c:extLst>
          </c:dPt>
          <c:dPt>
            <c:idx val="169"/>
            <c:invertIfNegative val="0"/>
            <c:bubble3D val="0"/>
            <c:spPr>
              <a:solidFill>
                <a:srgbClr val="9CC746"/>
              </a:solidFill>
              <a:ln>
                <a:noFill/>
              </a:ln>
              <a:effectLst/>
            </c:spPr>
            <c:extLst>
              <c:ext xmlns:c16="http://schemas.microsoft.com/office/drawing/2014/chart" uri="{C3380CC4-5D6E-409C-BE32-E72D297353CC}">
                <c16:uniqueId val="{00000244-CD58-4699-998E-8012AD6B67F3}"/>
              </c:ext>
            </c:extLst>
          </c:dPt>
          <c:dPt>
            <c:idx val="170"/>
            <c:invertIfNegative val="0"/>
            <c:bubble3D val="0"/>
            <c:spPr>
              <a:solidFill>
                <a:srgbClr val="9CC746"/>
              </a:solidFill>
              <a:ln>
                <a:noFill/>
              </a:ln>
              <a:effectLst/>
            </c:spPr>
            <c:extLst>
              <c:ext xmlns:c16="http://schemas.microsoft.com/office/drawing/2014/chart" uri="{C3380CC4-5D6E-409C-BE32-E72D297353CC}">
                <c16:uniqueId val="{00000245-CD58-4699-998E-8012AD6B67F3}"/>
              </c:ext>
            </c:extLst>
          </c:dPt>
          <c:dPt>
            <c:idx val="171"/>
            <c:invertIfNegative val="0"/>
            <c:bubble3D val="0"/>
            <c:spPr>
              <a:solidFill>
                <a:srgbClr val="9CC746"/>
              </a:solidFill>
              <a:ln>
                <a:noFill/>
              </a:ln>
              <a:effectLst/>
            </c:spPr>
            <c:extLst>
              <c:ext xmlns:c16="http://schemas.microsoft.com/office/drawing/2014/chart" uri="{C3380CC4-5D6E-409C-BE32-E72D297353CC}">
                <c16:uniqueId val="{00000246-CD58-4699-998E-8012AD6B67F3}"/>
              </c:ext>
            </c:extLst>
          </c:dPt>
          <c:dPt>
            <c:idx val="172"/>
            <c:invertIfNegative val="0"/>
            <c:bubble3D val="0"/>
            <c:spPr>
              <a:solidFill>
                <a:srgbClr val="9CC746"/>
              </a:solidFill>
              <a:ln>
                <a:noFill/>
              </a:ln>
              <a:effectLst/>
            </c:spPr>
            <c:extLst>
              <c:ext xmlns:c16="http://schemas.microsoft.com/office/drawing/2014/chart" uri="{C3380CC4-5D6E-409C-BE32-E72D297353CC}">
                <c16:uniqueId val="{00000247-CD58-4699-998E-8012AD6B67F3}"/>
              </c:ext>
            </c:extLst>
          </c:dPt>
          <c:dPt>
            <c:idx val="173"/>
            <c:invertIfNegative val="0"/>
            <c:bubble3D val="0"/>
            <c:spPr>
              <a:solidFill>
                <a:srgbClr val="9CC746"/>
              </a:solidFill>
              <a:ln>
                <a:noFill/>
              </a:ln>
              <a:effectLst/>
            </c:spPr>
            <c:extLst>
              <c:ext xmlns:c16="http://schemas.microsoft.com/office/drawing/2014/chart" uri="{C3380CC4-5D6E-409C-BE32-E72D297353CC}">
                <c16:uniqueId val="{00000248-CD58-4699-998E-8012AD6B67F3}"/>
              </c:ext>
            </c:extLst>
          </c:dPt>
          <c:dPt>
            <c:idx val="174"/>
            <c:invertIfNegative val="0"/>
            <c:bubble3D val="0"/>
            <c:spPr>
              <a:solidFill>
                <a:srgbClr val="9CC746"/>
              </a:solidFill>
              <a:ln>
                <a:noFill/>
              </a:ln>
              <a:effectLst/>
            </c:spPr>
            <c:extLst>
              <c:ext xmlns:c16="http://schemas.microsoft.com/office/drawing/2014/chart" uri="{C3380CC4-5D6E-409C-BE32-E72D297353CC}">
                <c16:uniqueId val="{00000249-CD58-4699-998E-8012AD6B67F3}"/>
              </c:ext>
            </c:extLst>
          </c:dPt>
          <c:dPt>
            <c:idx val="175"/>
            <c:invertIfNegative val="0"/>
            <c:bubble3D val="0"/>
            <c:spPr>
              <a:solidFill>
                <a:srgbClr val="9CC746"/>
              </a:solidFill>
              <a:ln>
                <a:noFill/>
              </a:ln>
              <a:effectLst/>
            </c:spPr>
            <c:extLst>
              <c:ext xmlns:c16="http://schemas.microsoft.com/office/drawing/2014/chart" uri="{C3380CC4-5D6E-409C-BE32-E72D297353CC}">
                <c16:uniqueId val="{0000024A-CD58-4699-998E-8012AD6B67F3}"/>
              </c:ext>
            </c:extLst>
          </c:dPt>
          <c:dPt>
            <c:idx val="176"/>
            <c:invertIfNegative val="0"/>
            <c:bubble3D val="0"/>
            <c:spPr>
              <a:solidFill>
                <a:srgbClr val="9CC746"/>
              </a:solidFill>
              <a:ln>
                <a:noFill/>
              </a:ln>
              <a:effectLst/>
            </c:spPr>
            <c:extLst>
              <c:ext xmlns:c16="http://schemas.microsoft.com/office/drawing/2014/chart" uri="{C3380CC4-5D6E-409C-BE32-E72D297353CC}">
                <c16:uniqueId val="{0000024B-CD58-4699-998E-8012AD6B67F3}"/>
              </c:ext>
            </c:extLst>
          </c:dPt>
          <c:dPt>
            <c:idx val="177"/>
            <c:invertIfNegative val="0"/>
            <c:bubble3D val="0"/>
            <c:spPr>
              <a:solidFill>
                <a:srgbClr val="9CC746"/>
              </a:solidFill>
              <a:ln>
                <a:noFill/>
              </a:ln>
              <a:effectLst/>
            </c:spPr>
            <c:extLst>
              <c:ext xmlns:c16="http://schemas.microsoft.com/office/drawing/2014/chart" uri="{C3380CC4-5D6E-409C-BE32-E72D297353CC}">
                <c16:uniqueId val="{0000024C-CD58-4699-998E-8012AD6B67F3}"/>
              </c:ext>
            </c:extLst>
          </c:dPt>
          <c:dPt>
            <c:idx val="178"/>
            <c:invertIfNegative val="0"/>
            <c:bubble3D val="0"/>
            <c:spPr>
              <a:solidFill>
                <a:srgbClr val="9CC746"/>
              </a:solidFill>
              <a:ln>
                <a:noFill/>
              </a:ln>
              <a:effectLst/>
            </c:spPr>
            <c:extLst>
              <c:ext xmlns:c16="http://schemas.microsoft.com/office/drawing/2014/chart" uri="{C3380CC4-5D6E-409C-BE32-E72D297353CC}">
                <c16:uniqueId val="{0000024D-CD58-4699-998E-8012AD6B67F3}"/>
              </c:ext>
            </c:extLst>
          </c:dPt>
          <c:dPt>
            <c:idx val="179"/>
            <c:invertIfNegative val="0"/>
            <c:bubble3D val="0"/>
            <c:spPr>
              <a:solidFill>
                <a:srgbClr val="9CC746"/>
              </a:solidFill>
              <a:ln>
                <a:noFill/>
              </a:ln>
              <a:effectLst/>
            </c:spPr>
            <c:extLst>
              <c:ext xmlns:c16="http://schemas.microsoft.com/office/drawing/2014/chart" uri="{C3380CC4-5D6E-409C-BE32-E72D297353CC}">
                <c16:uniqueId val="{0000024E-CD58-4699-998E-8012AD6B67F3}"/>
              </c:ext>
            </c:extLst>
          </c:dPt>
          <c:dPt>
            <c:idx val="180"/>
            <c:invertIfNegative val="0"/>
            <c:bubble3D val="0"/>
            <c:spPr>
              <a:solidFill>
                <a:srgbClr val="9CC746"/>
              </a:solidFill>
              <a:ln>
                <a:noFill/>
              </a:ln>
              <a:effectLst/>
            </c:spPr>
            <c:extLst>
              <c:ext xmlns:c16="http://schemas.microsoft.com/office/drawing/2014/chart" uri="{C3380CC4-5D6E-409C-BE32-E72D297353CC}">
                <c16:uniqueId val="{0000024F-CD58-4699-998E-8012AD6B67F3}"/>
              </c:ext>
            </c:extLst>
          </c:dPt>
          <c:dPt>
            <c:idx val="181"/>
            <c:invertIfNegative val="0"/>
            <c:bubble3D val="0"/>
            <c:spPr>
              <a:solidFill>
                <a:srgbClr val="9CC746"/>
              </a:solidFill>
              <a:ln>
                <a:noFill/>
              </a:ln>
              <a:effectLst/>
            </c:spPr>
            <c:extLst>
              <c:ext xmlns:c16="http://schemas.microsoft.com/office/drawing/2014/chart" uri="{C3380CC4-5D6E-409C-BE32-E72D297353CC}">
                <c16:uniqueId val="{00000250-CD58-4699-998E-8012AD6B67F3}"/>
              </c:ext>
            </c:extLst>
          </c:dPt>
          <c:dPt>
            <c:idx val="182"/>
            <c:invertIfNegative val="0"/>
            <c:bubble3D val="0"/>
            <c:spPr>
              <a:solidFill>
                <a:srgbClr val="9CC746"/>
              </a:solidFill>
              <a:ln>
                <a:noFill/>
              </a:ln>
              <a:effectLst/>
            </c:spPr>
            <c:extLst>
              <c:ext xmlns:c16="http://schemas.microsoft.com/office/drawing/2014/chart" uri="{C3380CC4-5D6E-409C-BE32-E72D297353CC}">
                <c16:uniqueId val="{00000251-CD58-4699-998E-8012AD6B67F3}"/>
              </c:ext>
            </c:extLst>
          </c:dPt>
          <c:dPt>
            <c:idx val="183"/>
            <c:invertIfNegative val="0"/>
            <c:bubble3D val="0"/>
            <c:spPr>
              <a:solidFill>
                <a:srgbClr val="9CC746"/>
              </a:solidFill>
              <a:ln>
                <a:noFill/>
              </a:ln>
              <a:effectLst/>
            </c:spPr>
            <c:extLst>
              <c:ext xmlns:c16="http://schemas.microsoft.com/office/drawing/2014/chart" uri="{C3380CC4-5D6E-409C-BE32-E72D297353CC}">
                <c16:uniqueId val="{00000252-CD58-4699-998E-8012AD6B67F3}"/>
              </c:ext>
            </c:extLst>
          </c:dPt>
          <c:dPt>
            <c:idx val="184"/>
            <c:invertIfNegative val="0"/>
            <c:bubble3D val="0"/>
            <c:spPr>
              <a:solidFill>
                <a:srgbClr val="9CC746"/>
              </a:solidFill>
              <a:ln>
                <a:noFill/>
              </a:ln>
              <a:effectLst/>
            </c:spPr>
            <c:extLst>
              <c:ext xmlns:c16="http://schemas.microsoft.com/office/drawing/2014/chart" uri="{C3380CC4-5D6E-409C-BE32-E72D297353CC}">
                <c16:uniqueId val="{00000253-CD58-4699-998E-8012AD6B67F3}"/>
              </c:ext>
            </c:extLst>
          </c:dPt>
          <c:dPt>
            <c:idx val="185"/>
            <c:invertIfNegative val="0"/>
            <c:bubble3D val="0"/>
            <c:spPr>
              <a:solidFill>
                <a:srgbClr val="9B2D2A"/>
              </a:solidFill>
              <a:ln>
                <a:noFill/>
              </a:ln>
              <a:effectLst/>
            </c:spPr>
            <c:extLst>
              <c:ext xmlns:c16="http://schemas.microsoft.com/office/drawing/2014/chart" uri="{C3380CC4-5D6E-409C-BE32-E72D297353CC}">
                <c16:uniqueId val="{00000254-CD58-4699-998E-8012AD6B67F3}"/>
              </c:ext>
            </c:extLst>
          </c:dPt>
          <c:dPt>
            <c:idx val="186"/>
            <c:invertIfNegative val="0"/>
            <c:bubble3D val="0"/>
            <c:spPr>
              <a:solidFill>
                <a:srgbClr val="9CC746"/>
              </a:solidFill>
              <a:ln>
                <a:noFill/>
              </a:ln>
              <a:effectLst/>
            </c:spPr>
            <c:extLst>
              <c:ext xmlns:c16="http://schemas.microsoft.com/office/drawing/2014/chart" uri="{C3380CC4-5D6E-409C-BE32-E72D297353CC}">
                <c16:uniqueId val="{00000255-CD58-4699-998E-8012AD6B67F3}"/>
              </c:ext>
            </c:extLst>
          </c:dPt>
          <c:dPt>
            <c:idx val="187"/>
            <c:invertIfNegative val="0"/>
            <c:bubble3D val="0"/>
            <c:spPr>
              <a:solidFill>
                <a:srgbClr val="9CC746"/>
              </a:solidFill>
              <a:ln>
                <a:noFill/>
              </a:ln>
              <a:effectLst/>
            </c:spPr>
            <c:extLst>
              <c:ext xmlns:c16="http://schemas.microsoft.com/office/drawing/2014/chart" uri="{C3380CC4-5D6E-409C-BE32-E72D297353CC}">
                <c16:uniqueId val="{00000256-CD58-4699-998E-8012AD6B67F3}"/>
              </c:ext>
            </c:extLst>
          </c:dPt>
          <c:dPt>
            <c:idx val="188"/>
            <c:invertIfNegative val="0"/>
            <c:bubble3D val="0"/>
            <c:spPr>
              <a:solidFill>
                <a:srgbClr val="9CC746"/>
              </a:solidFill>
              <a:ln>
                <a:noFill/>
              </a:ln>
              <a:effectLst/>
            </c:spPr>
            <c:extLst>
              <c:ext xmlns:c16="http://schemas.microsoft.com/office/drawing/2014/chart" uri="{C3380CC4-5D6E-409C-BE32-E72D297353CC}">
                <c16:uniqueId val="{00000257-CD58-4699-998E-8012AD6B67F3}"/>
              </c:ext>
            </c:extLst>
          </c:dPt>
          <c:dPt>
            <c:idx val="189"/>
            <c:invertIfNegative val="0"/>
            <c:bubble3D val="0"/>
            <c:spPr>
              <a:solidFill>
                <a:srgbClr val="9CC746"/>
              </a:solidFill>
              <a:ln>
                <a:noFill/>
              </a:ln>
              <a:effectLst/>
            </c:spPr>
            <c:extLst>
              <c:ext xmlns:c16="http://schemas.microsoft.com/office/drawing/2014/chart" uri="{C3380CC4-5D6E-409C-BE32-E72D297353CC}">
                <c16:uniqueId val="{00000258-CD58-4699-998E-8012AD6B67F3}"/>
              </c:ext>
            </c:extLst>
          </c:dPt>
          <c:dPt>
            <c:idx val="190"/>
            <c:invertIfNegative val="0"/>
            <c:bubble3D val="0"/>
            <c:spPr>
              <a:solidFill>
                <a:srgbClr val="9CC746"/>
              </a:solidFill>
              <a:ln>
                <a:noFill/>
              </a:ln>
              <a:effectLst/>
            </c:spPr>
            <c:extLst>
              <c:ext xmlns:c16="http://schemas.microsoft.com/office/drawing/2014/chart" uri="{C3380CC4-5D6E-409C-BE32-E72D297353CC}">
                <c16:uniqueId val="{00000259-CD58-4699-998E-8012AD6B67F3}"/>
              </c:ext>
            </c:extLst>
          </c:dPt>
          <c:dPt>
            <c:idx val="191"/>
            <c:invertIfNegative val="0"/>
            <c:bubble3D val="0"/>
            <c:spPr>
              <a:solidFill>
                <a:srgbClr val="9CC746"/>
              </a:solidFill>
              <a:ln>
                <a:noFill/>
              </a:ln>
              <a:effectLst/>
            </c:spPr>
            <c:extLst>
              <c:ext xmlns:c16="http://schemas.microsoft.com/office/drawing/2014/chart" uri="{C3380CC4-5D6E-409C-BE32-E72D297353CC}">
                <c16:uniqueId val="{0000025A-CD58-4699-998E-8012AD6B67F3}"/>
              </c:ext>
            </c:extLst>
          </c:dPt>
          <c:dPt>
            <c:idx val="192"/>
            <c:invertIfNegative val="0"/>
            <c:bubble3D val="0"/>
            <c:spPr>
              <a:solidFill>
                <a:srgbClr val="9CC746"/>
              </a:solidFill>
              <a:ln>
                <a:noFill/>
              </a:ln>
              <a:effectLst/>
            </c:spPr>
            <c:extLst>
              <c:ext xmlns:c16="http://schemas.microsoft.com/office/drawing/2014/chart" uri="{C3380CC4-5D6E-409C-BE32-E72D297353CC}">
                <c16:uniqueId val="{0000025B-CD58-4699-998E-8012AD6B67F3}"/>
              </c:ext>
            </c:extLst>
          </c:dPt>
          <c:dPt>
            <c:idx val="193"/>
            <c:invertIfNegative val="0"/>
            <c:bubble3D val="0"/>
            <c:spPr>
              <a:solidFill>
                <a:srgbClr val="9CC746"/>
              </a:solidFill>
              <a:ln>
                <a:noFill/>
              </a:ln>
              <a:effectLst/>
            </c:spPr>
            <c:extLst>
              <c:ext xmlns:c16="http://schemas.microsoft.com/office/drawing/2014/chart" uri="{C3380CC4-5D6E-409C-BE32-E72D297353CC}">
                <c16:uniqueId val="{0000025C-CD58-4699-998E-8012AD6B67F3}"/>
              </c:ext>
            </c:extLst>
          </c:dPt>
          <c:dPt>
            <c:idx val="194"/>
            <c:invertIfNegative val="0"/>
            <c:bubble3D val="0"/>
            <c:spPr>
              <a:solidFill>
                <a:srgbClr val="9CC746"/>
              </a:solidFill>
              <a:ln>
                <a:noFill/>
              </a:ln>
              <a:effectLst/>
            </c:spPr>
            <c:extLst>
              <c:ext xmlns:c16="http://schemas.microsoft.com/office/drawing/2014/chart" uri="{C3380CC4-5D6E-409C-BE32-E72D297353CC}">
                <c16:uniqueId val="{0000025D-CD58-4699-998E-8012AD6B67F3}"/>
              </c:ext>
            </c:extLst>
          </c:dPt>
          <c:dPt>
            <c:idx val="195"/>
            <c:invertIfNegative val="0"/>
            <c:bubble3D val="0"/>
            <c:spPr>
              <a:solidFill>
                <a:srgbClr val="9CC746"/>
              </a:solidFill>
              <a:ln>
                <a:noFill/>
              </a:ln>
              <a:effectLst/>
            </c:spPr>
            <c:extLst>
              <c:ext xmlns:c16="http://schemas.microsoft.com/office/drawing/2014/chart" uri="{C3380CC4-5D6E-409C-BE32-E72D297353CC}">
                <c16:uniqueId val="{0000025E-CD58-4699-998E-8012AD6B67F3}"/>
              </c:ext>
            </c:extLst>
          </c:dPt>
          <c:dPt>
            <c:idx val="196"/>
            <c:invertIfNegative val="0"/>
            <c:bubble3D val="0"/>
            <c:spPr>
              <a:solidFill>
                <a:srgbClr val="9CC746"/>
              </a:solidFill>
              <a:ln>
                <a:noFill/>
              </a:ln>
              <a:effectLst/>
            </c:spPr>
            <c:extLst>
              <c:ext xmlns:c16="http://schemas.microsoft.com/office/drawing/2014/chart" uri="{C3380CC4-5D6E-409C-BE32-E72D297353CC}">
                <c16:uniqueId val="{0000025F-CD58-4699-998E-8012AD6B67F3}"/>
              </c:ext>
            </c:extLst>
          </c:dPt>
          <c:dPt>
            <c:idx val="197"/>
            <c:invertIfNegative val="0"/>
            <c:bubble3D val="0"/>
            <c:spPr>
              <a:solidFill>
                <a:srgbClr val="9CC746"/>
              </a:solidFill>
              <a:ln>
                <a:noFill/>
              </a:ln>
              <a:effectLst/>
            </c:spPr>
            <c:extLst>
              <c:ext xmlns:c16="http://schemas.microsoft.com/office/drawing/2014/chart" uri="{C3380CC4-5D6E-409C-BE32-E72D297353CC}">
                <c16:uniqueId val="{00000260-CD58-4699-998E-8012AD6B67F3}"/>
              </c:ext>
            </c:extLst>
          </c:dPt>
          <c:dPt>
            <c:idx val="198"/>
            <c:invertIfNegative val="0"/>
            <c:bubble3D val="0"/>
            <c:spPr>
              <a:solidFill>
                <a:srgbClr val="9CC746"/>
              </a:solidFill>
              <a:ln>
                <a:noFill/>
              </a:ln>
              <a:effectLst/>
            </c:spPr>
            <c:extLst>
              <c:ext xmlns:c16="http://schemas.microsoft.com/office/drawing/2014/chart" uri="{C3380CC4-5D6E-409C-BE32-E72D297353CC}">
                <c16:uniqueId val="{00000261-CD58-4699-998E-8012AD6B67F3}"/>
              </c:ext>
            </c:extLst>
          </c:dPt>
          <c:dPt>
            <c:idx val="199"/>
            <c:invertIfNegative val="0"/>
            <c:bubble3D val="0"/>
            <c:spPr>
              <a:solidFill>
                <a:srgbClr val="9CC746"/>
              </a:solidFill>
              <a:ln>
                <a:noFill/>
              </a:ln>
              <a:effectLst/>
            </c:spPr>
            <c:extLst>
              <c:ext xmlns:c16="http://schemas.microsoft.com/office/drawing/2014/chart" uri="{C3380CC4-5D6E-409C-BE32-E72D297353CC}">
                <c16:uniqueId val="{00000262-CD58-4699-998E-8012AD6B67F3}"/>
              </c:ext>
            </c:extLst>
          </c:dPt>
          <c:dPt>
            <c:idx val="200"/>
            <c:invertIfNegative val="0"/>
            <c:bubble3D val="0"/>
            <c:spPr>
              <a:solidFill>
                <a:srgbClr val="9CC746"/>
              </a:solidFill>
              <a:ln>
                <a:noFill/>
              </a:ln>
              <a:effectLst/>
            </c:spPr>
            <c:extLst>
              <c:ext xmlns:c16="http://schemas.microsoft.com/office/drawing/2014/chart" uri="{C3380CC4-5D6E-409C-BE32-E72D297353CC}">
                <c16:uniqueId val="{00000263-CD58-4699-998E-8012AD6B67F3}"/>
              </c:ext>
            </c:extLst>
          </c:dPt>
          <c:dPt>
            <c:idx val="201"/>
            <c:invertIfNegative val="0"/>
            <c:bubble3D val="0"/>
            <c:spPr>
              <a:solidFill>
                <a:srgbClr val="9CC746"/>
              </a:solidFill>
              <a:ln>
                <a:noFill/>
              </a:ln>
              <a:effectLst/>
            </c:spPr>
            <c:extLst>
              <c:ext xmlns:c16="http://schemas.microsoft.com/office/drawing/2014/chart" uri="{C3380CC4-5D6E-409C-BE32-E72D297353CC}">
                <c16:uniqueId val="{00000264-CD58-4699-998E-8012AD6B67F3}"/>
              </c:ext>
            </c:extLst>
          </c:dPt>
          <c:dPt>
            <c:idx val="202"/>
            <c:invertIfNegative val="0"/>
            <c:bubble3D val="0"/>
            <c:spPr>
              <a:solidFill>
                <a:srgbClr val="9CC746"/>
              </a:solidFill>
              <a:ln>
                <a:noFill/>
              </a:ln>
              <a:effectLst/>
            </c:spPr>
            <c:extLst>
              <c:ext xmlns:c16="http://schemas.microsoft.com/office/drawing/2014/chart" uri="{C3380CC4-5D6E-409C-BE32-E72D297353CC}">
                <c16:uniqueId val="{00000265-CD58-4699-998E-8012AD6B67F3}"/>
              </c:ext>
            </c:extLst>
          </c:dPt>
          <c:dPt>
            <c:idx val="203"/>
            <c:invertIfNegative val="0"/>
            <c:bubble3D val="0"/>
            <c:spPr>
              <a:solidFill>
                <a:srgbClr val="9B2D2A"/>
              </a:solidFill>
              <a:ln>
                <a:noFill/>
              </a:ln>
              <a:effectLst/>
            </c:spPr>
            <c:extLst>
              <c:ext xmlns:c16="http://schemas.microsoft.com/office/drawing/2014/chart" uri="{C3380CC4-5D6E-409C-BE32-E72D297353CC}">
                <c16:uniqueId val="{00000266-CD58-4699-998E-8012AD6B67F3}"/>
              </c:ext>
            </c:extLst>
          </c:dPt>
          <c:dPt>
            <c:idx val="204"/>
            <c:invertIfNegative val="0"/>
            <c:bubble3D val="0"/>
            <c:spPr>
              <a:solidFill>
                <a:srgbClr val="9B2D2A"/>
              </a:solidFill>
              <a:ln>
                <a:noFill/>
              </a:ln>
              <a:effectLst/>
            </c:spPr>
            <c:extLst>
              <c:ext xmlns:c16="http://schemas.microsoft.com/office/drawing/2014/chart" uri="{C3380CC4-5D6E-409C-BE32-E72D297353CC}">
                <c16:uniqueId val="{00000267-CD58-4699-998E-8012AD6B67F3}"/>
              </c:ext>
            </c:extLst>
          </c:dPt>
          <c:dPt>
            <c:idx val="205"/>
            <c:invertIfNegative val="0"/>
            <c:bubble3D val="0"/>
            <c:spPr>
              <a:solidFill>
                <a:srgbClr val="9B2D2A"/>
              </a:solidFill>
              <a:ln>
                <a:noFill/>
              </a:ln>
              <a:effectLst/>
            </c:spPr>
            <c:extLst>
              <c:ext xmlns:c16="http://schemas.microsoft.com/office/drawing/2014/chart" uri="{C3380CC4-5D6E-409C-BE32-E72D297353CC}">
                <c16:uniqueId val="{00000268-CD58-4699-998E-8012AD6B67F3}"/>
              </c:ext>
            </c:extLst>
          </c:dPt>
          <c:dPt>
            <c:idx val="206"/>
            <c:invertIfNegative val="0"/>
            <c:bubble3D val="0"/>
            <c:spPr>
              <a:solidFill>
                <a:srgbClr val="9B2D2A"/>
              </a:solidFill>
              <a:ln>
                <a:noFill/>
              </a:ln>
              <a:effectLst/>
            </c:spPr>
            <c:extLst>
              <c:ext xmlns:c16="http://schemas.microsoft.com/office/drawing/2014/chart" uri="{C3380CC4-5D6E-409C-BE32-E72D297353CC}">
                <c16:uniqueId val="{00000269-CD58-4699-998E-8012AD6B67F3}"/>
              </c:ext>
            </c:extLst>
          </c:dPt>
          <c:dPt>
            <c:idx val="207"/>
            <c:invertIfNegative val="0"/>
            <c:bubble3D val="0"/>
            <c:spPr>
              <a:solidFill>
                <a:srgbClr val="9B2D2A"/>
              </a:solidFill>
              <a:ln>
                <a:noFill/>
              </a:ln>
              <a:effectLst/>
            </c:spPr>
            <c:extLst>
              <c:ext xmlns:c16="http://schemas.microsoft.com/office/drawing/2014/chart" uri="{C3380CC4-5D6E-409C-BE32-E72D297353CC}">
                <c16:uniqueId val="{0000026A-CD58-4699-998E-8012AD6B67F3}"/>
              </c:ext>
            </c:extLst>
          </c:dPt>
          <c:dPt>
            <c:idx val="208"/>
            <c:invertIfNegative val="0"/>
            <c:bubble3D val="0"/>
            <c:spPr>
              <a:solidFill>
                <a:srgbClr val="9B2D2A"/>
              </a:solidFill>
              <a:ln>
                <a:noFill/>
              </a:ln>
              <a:effectLst/>
            </c:spPr>
            <c:extLst>
              <c:ext xmlns:c16="http://schemas.microsoft.com/office/drawing/2014/chart" uri="{C3380CC4-5D6E-409C-BE32-E72D297353CC}">
                <c16:uniqueId val="{0000026B-CD58-4699-998E-8012AD6B67F3}"/>
              </c:ext>
            </c:extLst>
          </c:dPt>
          <c:dPt>
            <c:idx val="209"/>
            <c:invertIfNegative val="0"/>
            <c:bubble3D val="0"/>
            <c:spPr>
              <a:solidFill>
                <a:srgbClr val="9B2D2A"/>
              </a:solidFill>
              <a:ln>
                <a:noFill/>
              </a:ln>
              <a:effectLst/>
            </c:spPr>
            <c:extLst>
              <c:ext xmlns:c16="http://schemas.microsoft.com/office/drawing/2014/chart" uri="{C3380CC4-5D6E-409C-BE32-E72D297353CC}">
                <c16:uniqueId val="{0000026C-CD58-4699-998E-8012AD6B67F3}"/>
              </c:ext>
            </c:extLst>
          </c:dPt>
          <c:dPt>
            <c:idx val="210"/>
            <c:invertIfNegative val="0"/>
            <c:bubble3D val="0"/>
            <c:spPr>
              <a:solidFill>
                <a:srgbClr val="9B2D2A"/>
              </a:solidFill>
              <a:ln>
                <a:noFill/>
              </a:ln>
              <a:effectLst/>
            </c:spPr>
            <c:extLst>
              <c:ext xmlns:c16="http://schemas.microsoft.com/office/drawing/2014/chart" uri="{C3380CC4-5D6E-409C-BE32-E72D297353CC}">
                <c16:uniqueId val="{0000026D-CD58-4699-998E-8012AD6B67F3}"/>
              </c:ext>
            </c:extLst>
          </c:dPt>
          <c:dPt>
            <c:idx val="211"/>
            <c:invertIfNegative val="0"/>
            <c:bubble3D val="0"/>
            <c:spPr>
              <a:solidFill>
                <a:srgbClr val="9CC746"/>
              </a:solidFill>
              <a:ln>
                <a:noFill/>
              </a:ln>
              <a:effectLst/>
            </c:spPr>
            <c:extLst>
              <c:ext xmlns:c16="http://schemas.microsoft.com/office/drawing/2014/chart" uri="{C3380CC4-5D6E-409C-BE32-E72D297353CC}">
                <c16:uniqueId val="{0000026E-CD58-4699-998E-8012AD6B67F3}"/>
              </c:ext>
            </c:extLst>
          </c:dPt>
          <c:dPt>
            <c:idx val="212"/>
            <c:invertIfNegative val="0"/>
            <c:bubble3D val="0"/>
            <c:spPr>
              <a:solidFill>
                <a:srgbClr val="9CC746"/>
              </a:solidFill>
              <a:ln>
                <a:noFill/>
              </a:ln>
              <a:effectLst/>
            </c:spPr>
            <c:extLst>
              <c:ext xmlns:c16="http://schemas.microsoft.com/office/drawing/2014/chart" uri="{C3380CC4-5D6E-409C-BE32-E72D297353CC}">
                <c16:uniqueId val="{0000026F-CD58-4699-998E-8012AD6B67F3}"/>
              </c:ext>
            </c:extLst>
          </c:dPt>
          <c:dPt>
            <c:idx val="213"/>
            <c:invertIfNegative val="0"/>
            <c:bubble3D val="0"/>
            <c:spPr>
              <a:solidFill>
                <a:srgbClr val="9B2D2A"/>
              </a:solidFill>
              <a:ln>
                <a:noFill/>
              </a:ln>
              <a:effectLst/>
            </c:spPr>
            <c:extLst>
              <c:ext xmlns:c16="http://schemas.microsoft.com/office/drawing/2014/chart" uri="{C3380CC4-5D6E-409C-BE32-E72D297353CC}">
                <c16:uniqueId val="{00000270-CD58-4699-998E-8012AD6B67F3}"/>
              </c:ext>
            </c:extLst>
          </c:dPt>
          <c:dPt>
            <c:idx val="214"/>
            <c:invertIfNegative val="0"/>
            <c:bubble3D val="0"/>
            <c:spPr>
              <a:solidFill>
                <a:srgbClr val="9B2D2A"/>
              </a:solidFill>
              <a:ln>
                <a:noFill/>
              </a:ln>
              <a:effectLst/>
            </c:spPr>
            <c:extLst>
              <c:ext xmlns:c16="http://schemas.microsoft.com/office/drawing/2014/chart" uri="{C3380CC4-5D6E-409C-BE32-E72D297353CC}">
                <c16:uniqueId val="{00000271-CD58-4699-998E-8012AD6B67F3}"/>
              </c:ext>
            </c:extLst>
          </c:dPt>
          <c:dPt>
            <c:idx val="215"/>
            <c:invertIfNegative val="0"/>
            <c:bubble3D val="0"/>
            <c:spPr>
              <a:solidFill>
                <a:srgbClr val="9B2D2A"/>
              </a:solidFill>
              <a:ln>
                <a:noFill/>
              </a:ln>
              <a:effectLst/>
            </c:spPr>
            <c:extLst>
              <c:ext xmlns:c16="http://schemas.microsoft.com/office/drawing/2014/chart" uri="{C3380CC4-5D6E-409C-BE32-E72D297353CC}">
                <c16:uniqueId val="{00000272-CD58-4699-998E-8012AD6B67F3}"/>
              </c:ext>
            </c:extLst>
          </c:dPt>
          <c:dPt>
            <c:idx val="216"/>
            <c:invertIfNegative val="0"/>
            <c:bubble3D val="0"/>
            <c:spPr>
              <a:solidFill>
                <a:srgbClr val="9B2D2A"/>
              </a:solidFill>
              <a:ln>
                <a:noFill/>
              </a:ln>
              <a:effectLst/>
            </c:spPr>
            <c:extLst>
              <c:ext xmlns:c16="http://schemas.microsoft.com/office/drawing/2014/chart" uri="{C3380CC4-5D6E-409C-BE32-E72D297353CC}">
                <c16:uniqueId val="{00000273-CD58-4699-998E-8012AD6B67F3}"/>
              </c:ext>
            </c:extLst>
          </c:dPt>
          <c:dPt>
            <c:idx val="217"/>
            <c:invertIfNegative val="0"/>
            <c:bubble3D val="0"/>
            <c:spPr>
              <a:solidFill>
                <a:srgbClr val="9B2D2A"/>
              </a:solidFill>
              <a:ln>
                <a:noFill/>
              </a:ln>
              <a:effectLst/>
            </c:spPr>
            <c:extLst>
              <c:ext xmlns:c16="http://schemas.microsoft.com/office/drawing/2014/chart" uri="{C3380CC4-5D6E-409C-BE32-E72D297353CC}">
                <c16:uniqueId val="{00000274-CD58-4699-998E-8012AD6B67F3}"/>
              </c:ext>
            </c:extLst>
          </c:dPt>
          <c:dPt>
            <c:idx val="218"/>
            <c:invertIfNegative val="0"/>
            <c:bubble3D val="0"/>
            <c:spPr>
              <a:solidFill>
                <a:srgbClr val="9B2D2A"/>
              </a:solidFill>
              <a:ln>
                <a:noFill/>
              </a:ln>
              <a:effectLst/>
            </c:spPr>
            <c:extLst>
              <c:ext xmlns:c16="http://schemas.microsoft.com/office/drawing/2014/chart" uri="{C3380CC4-5D6E-409C-BE32-E72D297353CC}">
                <c16:uniqueId val="{00000275-CD58-4699-998E-8012AD6B67F3}"/>
              </c:ext>
            </c:extLst>
          </c:dPt>
          <c:dPt>
            <c:idx val="219"/>
            <c:invertIfNegative val="0"/>
            <c:bubble3D val="0"/>
            <c:spPr>
              <a:solidFill>
                <a:srgbClr val="9B2D2A"/>
              </a:solidFill>
              <a:ln>
                <a:noFill/>
              </a:ln>
              <a:effectLst/>
            </c:spPr>
            <c:extLst>
              <c:ext xmlns:c16="http://schemas.microsoft.com/office/drawing/2014/chart" uri="{C3380CC4-5D6E-409C-BE32-E72D297353CC}">
                <c16:uniqueId val="{00000276-CD58-4699-998E-8012AD6B67F3}"/>
              </c:ext>
            </c:extLst>
          </c:dPt>
          <c:dPt>
            <c:idx val="220"/>
            <c:invertIfNegative val="0"/>
            <c:bubble3D val="0"/>
            <c:spPr>
              <a:solidFill>
                <a:srgbClr val="9CC746"/>
              </a:solidFill>
              <a:ln>
                <a:noFill/>
              </a:ln>
              <a:effectLst/>
            </c:spPr>
            <c:extLst>
              <c:ext xmlns:c16="http://schemas.microsoft.com/office/drawing/2014/chart" uri="{C3380CC4-5D6E-409C-BE32-E72D297353CC}">
                <c16:uniqueId val="{00000277-CD58-4699-998E-8012AD6B67F3}"/>
              </c:ext>
            </c:extLst>
          </c:dPt>
          <c:dPt>
            <c:idx val="221"/>
            <c:invertIfNegative val="0"/>
            <c:bubble3D val="0"/>
            <c:spPr>
              <a:solidFill>
                <a:srgbClr val="9B2D2A"/>
              </a:solidFill>
              <a:ln>
                <a:noFill/>
              </a:ln>
              <a:effectLst/>
            </c:spPr>
            <c:extLst>
              <c:ext xmlns:c16="http://schemas.microsoft.com/office/drawing/2014/chart" uri="{C3380CC4-5D6E-409C-BE32-E72D297353CC}">
                <c16:uniqueId val="{00000278-CD58-4699-998E-8012AD6B67F3}"/>
              </c:ext>
            </c:extLst>
          </c:dPt>
          <c:dPt>
            <c:idx val="222"/>
            <c:invertIfNegative val="0"/>
            <c:bubble3D val="0"/>
            <c:spPr>
              <a:solidFill>
                <a:srgbClr val="9B2D2A"/>
              </a:solidFill>
              <a:ln>
                <a:noFill/>
              </a:ln>
              <a:effectLst/>
            </c:spPr>
            <c:extLst>
              <c:ext xmlns:c16="http://schemas.microsoft.com/office/drawing/2014/chart" uri="{C3380CC4-5D6E-409C-BE32-E72D297353CC}">
                <c16:uniqueId val="{00000279-CD58-4699-998E-8012AD6B67F3}"/>
              </c:ext>
            </c:extLst>
          </c:dPt>
          <c:dPt>
            <c:idx val="223"/>
            <c:invertIfNegative val="0"/>
            <c:bubble3D val="0"/>
            <c:spPr>
              <a:solidFill>
                <a:srgbClr val="9B2D2A"/>
              </a:solidFill>
              <a:ln>
                <a:noFill/>
              </a:ln>
              <a:effectLst/>
            </c:spPr>
            <c:extLst>
              <c:ext xmlns:c16="http://schemas.microsoft.com/office/drawing/2014/chart" uri="{C3380CC4-5D6E-409C-BE32-E72D297353CC}">
                <c16:uniqueId val="{0000027A-CD58-4699-998E-8012AD6B67F3}"/>
              </c:ext>
            </c:extLst>
          </c:dPt>
          <c:dPt>
            <c:idx val="224"/>
            <c:invertIfNegative val="0"/>
            <c:bubble3D val="0"/>
            <c:spPr>
              <a:solidFill>
                <a:srgbClr val="9B2D2A"/>
              </a:solidFill>
              <a:ln>
                <a:noFill/>
              </a:ln>
              <a:effectLst/>
            </c:spPr>
            <c:extLst>
              <c:ext xmlns:c16="http://schemas.microsoft.com/office/drawing/2014/chart" uri="{C3380CC4-5D6E-409C-BE32-E72D297353CC}">
                <c16:uniqueId val="{0000027B-CD58-4699-998E-8012AD6B67F3}"/>
              </c:ext>
            </c:extLst>
          </c:dPt>
          <c:dPt>
            <c:idx val="225"/>
            <c:invertIfNegative val="0"/>
            <c:bubble3D val="0"/>
            <c:spPr>
              <a:solidFill>
                <a:srgbClr val="9B2D2A"/>
              </a:solidFill>
              <a:ln>
                <a:noFill/>
              </a:ln>
              <a:effectLst/>
            </c:spPr>
            <c:extLst>
              <c:ext xmlns:c16="http://schemas.microsoft.com/office/drawing/2014/chart" uri="{C3380CC4-5D6E-409C-BE32-E72D297353CC}">
                <c16:uniqueId val="{0000027C-CD58-4699-998E-8012AD6B67F3}"/>
              </c:ext>
            </c:extLst>
          </c:dPt>
          <c:dPt>
            <c:idx val="226"/>
            <c:invertIfNegative val="0"/>
            <c:bubble3D val="0"/>
            <c:spPr>
              <a:solidFill>
                <a:srgbClr val="9B2D2A"/>
              </a:solidFill>
              <a:ln>
                <a:noFill/>
              </a:ln>
              <a:effectLst/>
            </c:spPr>
            <c:extLst>
              <c:ext xmlns:c16="http://schemas.microsoft.com/office/drawing/2014/chart" uri="{C3380CC4-5D6E-409C-BE32-E72D297353CC}">
                <c16:uniqueId val="{0000027D-CD58-4699-998E-8012AD6B67F3}"/>
              </c:ext>
            </c:extLst>
          </c:dPt>
          <c:dPt>
            <c:idx val="227"/>
            <c:invertIfNegative val="0"/>
            <c:bubble3D val="0"/>
            <c:spPr>
              <a:solidFill>
                <a:srgbClr val="9B2D2A"/>
              </a:solidFill>
              <a:ln>
                <a:noFill/>
              </a:ln>
              <a:effectLst/>
            </c:spPr>
            <c:extLst>
              <c:ext xmlns:c16="http://schemas.microsoft.com/office/drawing/2014/chart" uri="{C3380CC4-5D6E-409C-BE32-E72D297353CC}">
                <c16:uniqueId val="{0000027E-CD58-4699-998E-8012AD6B67F3}"/>
              </c:ext>
            </c:extLst>
          </c:dPt>
          <c:dPt>
            <c:idx val="228"/>
            <c:invertIfNegative val="0"/>
            <c:bubble3D val="0"/>
            <c:spPr>
              <a:solidFill>
                <a:srgbClr val="9CC746"/>
              </a:solidFill>
              <a:ln>
                <a:noFill/>
              </a:ln>
              <a:effectLst/>
            </c:spPr>
            <c:extLst>
              <c:ext xmlns:c16="http://schemas.microsoft.com/office/drawing/2014/chart" uri="{C3380CC4-5D6E-409C-BE32-E72D297353CC}">
                <c16:uniqueId val="{0000027F-CD58-4699-998E-8012AD6B67F3}"/>
              </c:ext>
            </c:extLst>
          </c:dPt>
          <c:dPt>
            <c:idx val="229"/>
            <c:invertIfNegative val="0"/>
            <c:bubble3D val="0"/>
            <c:spPr>
              <a:solidFill>
                <a:srgbClr val="9CC746"/>
              </a:solidFill>
              <a:ln>
                <a:noFill/>
              </a:ln>
              <a:effectLst/>
            </c:spPr>
            <c:extLst>
              <c:ext xmlns:c16="http://schemas.microsoft.com/office/drawing/2014/chart" uri="{C3380CC4-5D6E-409C-BE32-E72D297353CC}">
                <c16:uniqueId val="{00000280-CD58-4699-998E-8012AD6B67F3}"/>
              </c:ext>
            </c:extLst>
          </c:dPt>
          <c:dPt>
            <c:idx val="230"/>
            <c:invertIfNegative val="0"/>
            <c:bubble3D val="0"/>
            <c:spPr>
              <a:solidFill>
                <a:srgbClr val="9CC746"/>
              </a:solidFill>
              <a:ln>
                <a:noFill/>
              </a:ln>
              <a:effectLst/>
            </c:spPr>
            <c:extLst>
              <c:ext xmlns:c16="http://schemas.microsoft.com/office/drawing/2014/chart" uri="{C3380CC4-5D6E-409C-BE32-E72D297353CC}">
                <c16:uniqueId val="{00000281-CD58-4699-998E-8012AD6B67F3}"/>
              </c:ext>
            </c:extLst>
          </c:dPt>
          <c:dPt>
            <c:idx val="231"/>
            <c:invertIfNegative val="0"/>
            <c:bubble3D val="0"/>
            <c:spPr>
              <a:solidFill>
                <a:srgbClr val="9CC746"/>
              </a:solidFill>
              <a:ln>
                <a:noFill/>
              </a:ln>
              <a:effectLst/>
            </c:spPr>
            <c:extLst>
              <c:ext xmlns:c16="http://schemas.microsoft.com/office/drawing/2014/chart" uri="{C3380CC4-5D6E-409C-BE32-E72D297353CC}">
                <c16:uniqueId val="{00000282-CD58-4699-998E-8012AD6B67F3}"/>
              </c:ext>
            </c:extLst>
          </c:dPt>
          <c:dPt>
            <c:idx val="232"/>
            <c:invertIfNegative val="0"/>
            <c:bubble3D val="0"/>
            <c:spPr>
              <a:solidFill>
                <a:srgbClr val="9CC746"/>
              </a:solidFill>
              <a:ln>
                <a:noFill/>
              </a:ln>
              <a:effectLst/>
            </c:spPr>
            <c:extLst>
              <c:ext xmlns:c16="http://schemas.microsoft.com/office/drawing/2014/chart" uri="{C3380CC4-5D6E-409C-BE32-E72D297353CC}">
                <c16:uniqueId val="{00000283-CD58-4699-998E-8012AD6B67F3}"/>
              </c:ext>
            </c:extLst>
          </c:dPt>
          <c:dPt>
            <c:idx val="233"/>
            <c:invertIfNegative val="0"/>
            <c:bubble3D val="0"/>
            <c:spPr>
              <a:solidFill>
                <a:srgbClr val="9CC746"/>
              </a:solidFill>
              <a:ln>
                <a:noFill/>
              </a:ln>
              <a:effectLst/>
            </c:spPr>
            <c:extLst>
              <c:ext xmlns:c16="http://schemas.microsoft.com/office/drawing/2014/chart" uri="{C3380CC4-5D6E-409C-BE32-E72D297353CC}">
                <c16:uniqueId val="{00000284-CD58-4699-998E-8012AD6B67F3}"/>
              </c:ext>
            </c:extLst>
          </c:dPt>
          <c:dPt>
            <c:idx val="234"/>
            <c:invertIfNegative val="0"/>
            <c:bubble3D val="0"/>
            <c:spPr>
              <a:solidFill>
                <a:srgbClr val="9CC746"/>
              </a:solidFill>
              <a:ln>
                <a:noFill/>
              </a:ln>
              <a:effectLst/>
            </c:spPr>
            <c:extLst>
              <c:ext xmlns:c16="http://schemas.microsoft.com/office/drawing/2014/chart" uri="{C3380CC4-5D6E-409C-BE32-E72D297353CC}">
                <c16:uniqueId val="{00000285-CD58-4699-998E-8012AD6B67F3}"/>
              </c:ext>
            </c:extLst>
          </c:dPt>
          <c:dPt>
            <c:idx val="235"/>
            <c:invertIfNegative val="0"/>
            <c:bubble3D val="0"/>
            <c:spPr>
              <a:solidFill>
                <a:srgbClr val="9CC746"/>
              </a:solidFill>
              <a:ln>
                <a:noFill/>
              </a:ln>
              <a:effectLst/>
            </c:spPr>
            <c:extLst>
              <c:ext xmlns:c16="http://schemas.microsoft.com/office/drawing/2014/chart" uri="{C3380CC4-5D6E-409C-BE32-E72D297353CC}">
                <c16:uniqueId val="{00000286-CD58-4699-998E-8012AD6B67F3}"/>
              </c:ext>
            </c:extLst>
          </c:dPt>
          <c:dPt>
            <c:idx val="236"/>
            <c:invertIfNegative val="0"/>
            <c:bubble3D val="0"/>
            <c:spPr>
              <a:solidFill>
                <a:srgbClr val="9CC746"/>
              </a:solidFill>
              <a:ln>
                <a:noFill/>
              </a:ln>
              <a:effectLst/>
            </c:spPr>
            <c:extLst>
              <c:ext xmlns:c16="http://schemas.microsoft.com/office/drawing/2014/chart" uri="{C3380CC4-5D6E-409C-BE32-E72D297353CC}">
                <c16:uniqueId val="{00000287-CD58-4699-998E-8012AD6B67F3}"/>
              </c:ext>
            </c:extLst>
          </c:dPt>
          <c:dPt>
            <c:idx val="237"/>
            <c:invertIfNegative val="0"/>
            <c:bubble3D val="0"/>
            <c:spPr>
              <a:solidFill>
                <a:srgbClr val="9CC746"/>
              </a:solidFill>
              <a:ln>
                <a:noFill/>
              </a:ln>
              <a:effectLst/>
            </c:spPr>
            <c:extLst>
              <c:ext xmlns:c16="http://schemas.microsoft.com/office/drawing/2014/chart" uri="{C3380CC4-5D6E-409C-BE32-E72D297353CC}">
                <c16:uniqueId val="{00000288-CD58-4699-998E-8012AD6B67F3}"/>
              </c:ext>
            </c:extLst>
          </c:dPt>
          <c:dPt>
            <c:idx val="238"/>
            <c:invertIfNegative val="0"/>
            <c:bubble3D val="0"/>
            <c:spPr>
              <a:solidFill>
                <a:srgbClr val="9CC746"/>
              </a:solidFill>
              <a:ln>
                <a:noFill/>
              </a:ln>
              <a:effectLst/>
            </c:spPr>
            <c:extLst>
              <c:ext xmlns:c16="http://schemas.microsoft.com/office/drawing/2014/chart" uri="{C3380CC4-5D6E-409C-BE32-E72D297353CC}">
                <c16:uniqueId val="{00000289-CD58-4699-998E-8012AD6B67F3}"/>
              </c:ext>
            </c:extLst>
          </c:dPt>
          <c:dPt>
            <c:idx val="239"/>
            <c:invertIfNegative val="0"/>
            <c:bubble3D val="0"/>
            <c:spPr>
              <a:solidFill>
                <a:srgbClr val="9CC746"/>
              </a:solidFill>
              <a:ln>
                <a:noFill/>
              </a:ln>
              <a:effectLst/>
            </c:spPr>
            <c:extLst>
              <c:ext xmlns:c16="http://schemas.microsoft.com/office/drawing/2014/chart" uri="{C3380CC4-5D6E-409C-BE32-E72D297353CC}">
                <c16:uniqueId val="{0000028A-CD58-4699-998E-8012AD6B67F3}"/>
              </c:ext>
            </c:extLst>
          </c:dPt>
          <c:dPt>
            <c:idx val="240"/>
            <c:invertIfNegative val="0"/>
            <c:bubble3D val="0"/>
            <c:spPr>
              <a:solidFill>
                <a:srgbClr val="9CC746"/>
              </a:solidFill>
              <a:ln>
                <a:noFill/>
              </a:ln>
              <a:effectLst/>
            </c:spPr>
            <c:extLst>
              <c:ext xmlns:c16="http://schemas.microsoft.com/office/drawing/2014/chart" uri="{C3380CC4-5D6E-409C-BE32-E72D297353CC}">
                <c16:uniqueId val="{0000028B-CD58-4699-998E-8012AD6B67F3}"/>
              </c:ext>
            </c:extLst>
          </c:dPt>
          <c:dPt>
            <c:idx val="241"/>
            <c:invertIfNegative val="0"/>
            <c:bubble3D val="0"/>
            <c:spPr>
              <a:solidFill>
                <a:srgbClr val="9CC746"/>
              </a:solidFill>
              <a:ln>
                <a:noFill/>
              </a:ln>
              <a:effectLst/>
            </c:spPr>
            <c:extLst>
              <c:ext xmlns:c16="http://schemas.microsoft.com/office/drawing/2014/chart" uri="{C3380CC4-5D6E-409C-BE32-E72D297353CC}">
                <c16:uniqueId val="{0000028C-CD58-4699-998E-8012AD6B67F3}"/>
              </c:ext>
            </c:extLst>
          </c:dPt>
          <c:dPt>
            <c:idx val="242"/>
            <c:invertIfNegative val="0"/>
            <c:bubble3D val="0"/>
            <c:spPr>
              <a:solidFill>
                <a:srgbClr val="9CC746"/>
              </a:solidFill>
              <a:ln>
                <a:noFill/>
              </a:ln>
              <a:effectLst/>
            </c:spPr>
            <c:extLst>
              <c:ext xmlns:c16="http://schemas.microsoft.com/office/drawing/2014/chart" uri="{C3380CC4-5D6E-409C-BE32-E72D297353CC}">
                <c16:uniqueId val="{0000028D-CD58-4699-998E-8012AD6B67F3}"/>
              </c:ext>
            </c:extLst>
          </c:dPt>
          <c:dPt>
            <c:idx val="243"/>
            <c:invertIfNegative val="0"/>
            <c:bubble3D val="0"/>
            <c:spPr>
              <a:solidFill>
                <a:srgbClr val="9B2D2A"/>
              </a:solidFill>
              <a:ln>
                <a:noFill/>
              </a:ln>
              <a:effectLst/>
            </c:spPr>
            <c:extLst>
              <c:ext xmlns:c16="http://schemas.microsoft.com/office/drawing/2014/chart" uri="{C3380CC4-5D6E-409C-BE32-E72D297353CC}">
                <c16:uniqueId val="{0000028E-CD58-4699-998E-8012AD6B67F3}"/>
              </c:ext>
            </c:extLst>
          </c:dPt>
          <c:dPt>
            <c:idx val="244"/>
            <c:invertIfNegative val="0"/>
            <c:bubble3D val="0"/>
            <c:spPr>
              <a:solidFill>
                <a:srgbClr val="9CC746"/>
              </a:solidFill>
              <a:ln>
                <a:noFill/>
              </a:ln>
              <a:effectLst/>
            </c:spPr>
            <c:extLst>
              <c:ext xmlns:c16="http://schemas.microsoft.com/office/drawing/2014/chart" uri="{C3380CC4-5D6E-409C-BE32-E72D297353CC}">
                <c16:uniqueId val="{0000028F-CD58-4699-998E-8012AD6B67F3}"/>
              </c:ext>
            </c:extLst>
          </c:dPt>
          <c:dPt>
            <c:idx val="245"/>
            <c:invertIfNegative val="0"/>
            <c:bubble3D val="0"/>
            <c:spPr>
              <a:solidFill>
                <a:srgbClr val="9CC746"/>
              </a:solidFill>
              <a:ln>
                <a:noFill/>
              </a:ln>
              <a:effectLst/>
            </c:spPr>
            <c:extLst>
              <c:ext xmlns:c16="http://schemas.microsoft.com/office/drawing/2014/chart" uri="{C3380CC4-5D6E-409C-BE32-E72D297353CC}">
                <c16:uniqueId val="{00000290-CD58-4699-998E-8012AD6B67F3}"/>
              </c:ext>
            </c:extLst>
          </c:dPt>
          <c:dPt>
            <c:idx val="246"/>
            <c:invertIfNegative val="0"/>
            <c:bubble3D val="0"/>
            <c:spPr>
              <a:solidFill>
                <a:srgbClr val="9CC746"/>
              </a:solidFill>
              <a:ln>
                <a:noFill/>
              </a:ln>
              <a:effectLst/>
            </c:spPr>
            <c:extLst>
              <c:ext xmlns:c16="http://schemas.microsoft.com/office/drawing/2014/chart" uri="{C3380CC4-5D6E-409C-BE32-E72D297353CC}">
                <c16:uniqueId val="{00000291-CD58-4699-998E-8012AD6B67F3}"/>
              </c:ext>
            </c:extLst>
          </c:dPt>
          <c:dPt>
            <c:idx val="247"/>
            <c:invertIfNegative val="0"/>
            <c:bubble3D val="0"/>
            <c:spPr>
              <a:solidFill>
                <a:srgbClr val="9CC746"/>
              </a:solidFill>
              <a:ln>
                <a:noFill/>
              </a:ln>
              <a:effectLst/>
            </c:spPr>
            <c:extLst>
              <c:ext xmlns:c16="http://schemas.microsoft.com/office/drawing/2014/chart" uri="{C3380CC4-5D6E-409C-BE32-E72D297353CC}">
                <c16:uniqueId val="{00000292-CD58-4699-998E-8012AD6B67F3}"/>
              </c:ext>
            </c:extLst>
          </c:dPt>
          <c:dPt>
            <c:idx val="248"/>
            <c:invertIfNegative val="0"/>
            <c:bubble3D val="0"/>
            <c:spPr>
              <a:solidFill>
                <a:srgbClr val="9CC746"/>
              </a:solidFill>
              <a:ln>
                <a:noFill/>
              </a:ln>
              <a:effectLst/>
            </c:spPr>
            <c:extLst>
              <c:ext xmlns:c16="http://schemas.microsoft.com/office/drawing/2014/chart" uri="{C3380CC4-5D6E-409C-BE32-E72D297353CC}">
                <c16:uniqueId val="{00000293-CD58-4699-998E-8012AD6B67F3}"/>
              </c:ext>
            </c:extLst>
          </c:dPt>
          <c:dPt>
            <c:idx val="249"/>
            <c:invertIfNegative val="0"/>
            <c:bubble3D val="0"/>
            <c:spPr>
              <a:solidFill>
                <a:srgbClr val="9CC746"/>
              </a:solidFill>
              <a:ln>
                <a:noFill/>
              </a:ln>
              <a:effectLst/>
            </c:spPr>
            <c:extLst>
              <c:ext xmlns:c16="http://schemas.microsoft.com/office/drawing/2014/chart" uri="{C3380CC4-5D6E-409C-BE32-E72D297353CC}">
                <c16:uniqueId val="{00000294-CD58-4699-998E-8012AD6B67F3}"/>
              </c:ext>
            </c:extLst>
          </c:dPt>
          <c:dPt>
            <c:idx val="250"/>
            <c:invertIfNegative val="0"/>
            <c:bubble3D val="0"/>
            <c:spPr>
              <a:solidFill>
                <a:srgbClr val="9CC746"/>
              </a:solidFill>
              <a:ln>
                <a:noFill/>
              </a:ln>
              <a:effectLst/>
            </c:spPr>
            <c:extLst>
              <c:ext xmlns:c16="http://schemas.microsoft.com/office/drawing/2014/chart" uri="{C3380CC4-5D6E-409C-BE32-E72D297353CC}">
                <c16:uniqueId val="{00000295-CD58-4699-998E-8012AD6B67F3}"/>
              </c:ext>
            </c:extLst>
          </c:dPt>
          <c:dPt>
            <c:idx val="251"/>
            <c:invertIfNegative val="0"/>
            <c:bubble3D val="0"/>
            <c:spPr>
              <a:solidFill>
                <a:srgbClr val="9CC746"/>
              </a:solidFill>
              <a:ln>
                <a:noFill/>
              </a:ln>
              <a:effectLst/>
            </c:spPr>
            <c:extLst>
              <c:ext xmlns:c16="http://schemas.microsoft.com/office/drawing/2014/chart" uri="{C3380CC4-5D6E-409C-BE32-E72D297353CC}">
                <c16:uniqueId val="{00000296-CD58-4699-998E-8012AD6B67F3}"/>
              </c:ext>
            </c:extLst>
          </c:dPt>
          <c:dPt>
            <c:idx val="252"/>
            <c:invertIfNegative val="0"/>
            <c:bubble3D val="0"/>
            <c:spPr>
              <a:solidFill>
                <a:srgbClr val="9CC746"/>
              </a:solidFill>
              <a:ln>
                <a:noFill/>
              </a:ln>
              <a:effectLst/>
            </c:spPr>
            <c:extLst>
              <c:ext xmlns:c16="http://schemas.microsoft.com/office/drawing/2014/chart" uri="{C3380CC4-5D6E-409C-BE32-E72D297353CC}">
                <c16:uniqueId val="{00000297-CD58-4699-998E-8012AD6B67F3}"/>
              </c:ext>
            </c:extLst>
          </c:dPt>
          <c:dPt>
            <c:idx val="253"/>
            <c:invertIfNegative val="0"/>
            <c:bubble3D val="0"/>
            <c:spPr>
              <a:solidFill>
                <a:srgbClr val="9CC746"/>
              </a:solidFill>
              <a:ln>
                <a:noFill/>
              </a:ln>
              <a:effectLst/>
            </c:spPr>
            <c:extLst>
              <c:ext xmlns:c16="http://schemas.microsoft.com/office/drawing/2014/chart" uri="{C3380CC4-5D6E-409C-BE32-E72D297353CC}">
                <c16:uniqueId val="{00000298-CD58-4699-998E-8012AD6B67F3}"/>
              </c:ext>
            </c:extLst>
          </c:dPt>
          <c:dPt>
            <c:idx val="254"/>
            <c:invertIfNegative val="0"/>
            <c:bubble3D val="0"/>
            <c:spPr>
              <a:solidFill>
                <a:srgbClr val="9CC746"/>
              </a:solidFill>
              <a:ln>
                <a:noFill/>
              </a:ln>
              <a:effectLst/>
            </c:spPr>
            <c:extLst>
              <c:ext xmlns:c16="http://schemas.microsoft.com/office/drawing/2014/chart" uri="{C3380CC4-5D6E-409C-BE32-E72D297353CC}">
                <c16:uniqueId val="{00000299-CD58-4699-998E-8012AD6B67F3}"/>
              </c:ext>
            </c:extLst>
          </c:dPt>
          <c:dPt>
            <c:idx val="255"/>
            <c:invertIfNegative val="0"/>
            <c:bubble3D val="0"/>
            <c:spPr>
              <a:solidFill>
                <a:srgbClr val="9CC746"/>
              </a:solidFill>
              <a:ln>
                <a:noFill/>
              </a:ln>
              <a:effectLst/>
            </c:spPr>
            <c:extLst>
              <c:ext xmlns:c16="http://schemas.microsoft.com/office/drawing/2014/chart" uri="{C3380CC4-5D6E-409C-BE32-E72D297353CC}">
                <c16:uniqueId val="{0000029A-CD58-4699-998E-8012AD6B67F3}"/>
              </c:ext>
            </c:extLst>
          </c:dPt>
          <c:dPt>
            <c:idx val="256"/>
            <c:invertIfNegative val="0"/>
            <c:bubble3D val="0"/>
            <c:spPr>
              <a:solidFill>
                <a:srgbClr val="9CC746"/>
              </a:solidFill>
              <a:ln>
                <a:noFill/>
              </a:ln>
              <a:effectLst/>
            </c:spPr>
            <c:extLst>
              <c:ext xmlns:c16="http://schemas.microsoft.com/office/drawing/2014/chart" uri="{C3380CC4-5D6E-409C-BE32-E72D297353CC}">
                <c16:uniqueId val="{0000029B-CD58-4699-998E-8012AD6B67F3}"/>
              </c:ext>
            </c:extLst>
          </c:dPt>
          <c:dPt>
            <c:idx val="257"/>
            <c:invertIfNegative val="0"/>
            <c:bubble3D val="0"/>
            <c:spPr>
              <a:solidFill>
                <a:srgbClr val="9CC746"/>
              </a:solidFill>
              <a:ln>
                <a:noFill/>
              </a:ln>
              <a:effectLst/>
            </c:spPr>
            <c:extLst>
              <c:ext xmlns:c16="http://schemas.microsoft.com/office/drawing/2014/chart" uri="{C3380CC4-5D6E-409C-BE32-E72D297353CC}">
                <c16:uniqueId val="{0000029C-CD58-4699-998E-8012AD6B67F3}"/>
              </c:ext>
            </c:extLst>
          </c:dPt>
          <c:dPt>
            <c:idx val="258"/>
            <c:invertIfNegative val="0"/>
            <c:bubble3D val="0"/>
            <c:spPr>
              <a:solidFill>
                <a:srgbClr val="9CC746"/>
              </a:solidFill>
              <a:ln>
                <a:noFill/>
              </a:ln>
              <a:effectLst/>
            </c:spPr>
            <c:extLst>
              <c:ext xmlns:c16="http://schemas.microsoft.com/office/drawing/2014/chart" uri="{C3380CC4-5D6E-409C-BE32-E72D297353CC}">
                <c16:uniqueId val="{0000029D-CD58-4699-998E-8012AD6B67F3}"/>
              </c:ext>
            </c:extLst>
          </c:dPt>
          <c:dPt>
            <c:idx val="259"/>
            <c:invertIfNegative val="0"/>
            <c:bubble3D val="0"/>
            <c:spPr>
              <a:solidFill>
                <a:srgbClr val="9B2D2A"/>
              </a:solidFill>
              <a:ln>
                <a:noFill/>
              </a:ln>
              <a:effectLst/>
            </c:spPr>
            <c:extLst>
              <c:ext xmlns:c16="http://schemas.microsoft.com/office/drawing/2014/chart" uri="{C3380CC4-5D6E-409C-BE32-E72D297353CC}">
                <c16:uniqueId val="{0000029E-CD58-4699-998E-8012AD6B67F3}"/>
              </c:ext>
            </c:extLst>
          </c:dPt>
          <c:dPt>
            <c:idx val="260"/>
            <c:invertIfNegative val="0"/>
            <c:bubble3D val="0"/>
            <c:spPr>
              <a:solidFill>
                <a:srgbClr val="9CC746"/>
              </a:solidFill>
              <a:ln>
                <a:noFill/>
              </a:ln>
              <a:effectLst/>
            </c:spPr>
            <c:extLst>
              <c:ext xmlns:c16="http://schemas.microsoft.com/office/drawing/2014/chart" uri="{C3380CC4-5D6E-409C-BE32-E72D297353CC}">
                <c16:uniqueId val="{0000029F-CD58-4699-998E-8012AD6B67F3}"/>
              </c:ext>
            </c:extLst>
          </c:dPt>
          <c:dPt>
            <c:idx val="261"/>
            <c:invertIfNegative val="0"/>
            <c:bubble3D val="0"/>
            <c:spPr>
              <a:solidFill>
                <a:srgbClr val="9B2D2A"/>
              </a:solidFill>
              <a:ln>
                <a:noFill/>
              </a:ln>
              <a:effectLst/>
            </c:spPr>
            <c:extLst>
              <c:ext xmlns:c16="http://schemas.microsoft.com/office/drawing/2014/chart" uri="{C3380CC4-5D6E-409C-BE32-E72D297353CC}">
                <c16:uniqueId val="{000002A0-CD58-4699-998E-8012AD6B67F3}"/>
              </c:ext>
            </c:extLst>
          </c:dPt>
          <c:dPt>
            <c:idx val="262"/>
            <c:invertIfNegative val="0"/>
            <c:bubble3D val="0"/>
            <c:spPr>
              <a:solidFill>
                <a:srgbClr val="9CC746"/>
              </a:solidFill>
              <a:ln>
                <a:noFill/>
              </a:ln>
              <a:effectLst/>
            </c:spPr>
            <c:extLst>
              <c:ext xmlns:c16="http://schemas.microsoft.com/office/drawing/2014/chart" uri="{C3380CC4-5D6E-409C-BE32-E72D297353CC}">
                <c16:uniqueId val="{000002A1-CD58-4699-998E-8012AD6B67F3}"/>
              </c:ext>
            </c:extLst>
          </c:dPt>
          <c:dPt>
            <c:idx val="263"/>
            <c:invertIfNegative val="0"/>
            <c:bubble3D val="0"/>
            <c:spPr>
              <a:solidFill>
                <a:srgbClr val="9CC746"/>
              </a:solidFill>
              <a:ln>
                <a:noFill/>
              </a:ln>
              <a:effectLst/>
            </c:spPr>
            <c:extLst>
              <c:ext xmlns:c16="http://schemas.microsoft.com/office/drawing/2014/chart" uri="{C3380CC4-5D6E-409C-BE32-E72D297353CC}">
                <c16:uniqueId val="{000002A2-CD58-4699-998E-8012AD6B67F3}"/>
              </c:ext>
            </c:extLst>
          </c:dPt>
          <c:dPt>
            <c:idx val="264"/>
            <c:invertIfNegative val="0"/>
            <c:bubble3D val="0"/>
            <c:spPr>
              <a:solidFill>
                <a:srgbClr val="9CC746"/>
              </a:solidFill>
              <a:ln>
                <a:noFill/>
              </a:ln>
              <a:effectLst/>
            </c:spPr>
            <c:extLst>
              <c:ext xmlns:c16="http://schemas.microsoft.com/office/drawing/2014/chart" uri="{C3380CC4-5D6E-409C-BE32-E72D297353CC}">
                <c16:uniqueId val="{000002A3-CD58-4699-998E-8012AD6B67F3}"/>
              </c:ext>
            </c:extLst>
          </c:dPt>
          <c:dPt>
            <c:idx val="265"/>
            <c:invertIfNegative val="0"/>
            <c:bubble3D val="0"/>
            <c:spPr>
              <a:solidFill>
                <a:srgbClr val="9B2D2A"/>
              </a:solidFill>
              <a:ln>
                <a:noFill/>
              </a:ln>
              <a:effectLst/>
            </c:spPr>
            <c:extLst>
              <c:ext xmlns:c16="http://schemas.microsoft.com/office/drawing/2014/chart" uri="{C3380CC4-5D6E-409C-BE32-E72D297353CC}">
                <c16:uniqueId val="{000002A4-CD58-4699-998E-8012AD6B67F3}"/>
              </c:ext>
            </c:extLst>
          </c:dPt>
          <c:dPt>
            <c:idx val="266"/>
            <c:invertIfNegative val="0"/>
            <c:bubble3D val="0"/>
            <c:spPr>
              <a:solidFill>
                <a:srgbClr val="9CC746"/>
              </a:solidFill>
              <a:ln>
                <a:noFill/>
              </a:ln>
              <a:effectLst/>
            </c:spPr>
            <c:extLst>
              <c:ext xmlns:c16="http://schemas.microsoft.com/office/drawing/2014/chart" uri="{C3380CC4-5D6E-409C-BE32-E72D297353CC}">
                <c16:uniqueId val="{000002A5-CD58-4699-998E-8012AD6B67F3}"/>
              </c:ext>
            </c:extLst>
          </c:dPt>
          <c:dPt>
            <c:idx val="267"/>
            <c:invertIfNegative val="0"/>
            <c:bubble3D val="0"/>
            <c:spPr>
              <a:solidFill>
                <a:srgbClr val="9B2D2A"/>
              </a:solidFill>
              <a:ln>
                <a:noFill/>
              </a:ln>
              <a:effectLst/>
            </c:spPr>
            <c:extLst>
              <c:ext xmlns:c16="http://schemas.microsoft.com/office/drawing/2014/chart" uri="{C3380CC4-5D6E-409C-BE32-E72D297353CC}">
                <c16:uniqueId val="{000002A6-CD58-4699-998E-8012AD6B67F3}"/>
              </c:ext>
            </c:extLst>
          </c:dPt>
          <c:dPt>
            <c:idx val="268"/>
            <c:invertIfNegative val="0"/>
            <c:bubble3D val="0"/>
            <c:spPr>
              <a:solidFill>
                <a:srgbClr val="9B2D2A"/>
              </a:solidFill>
              <a:ln>
                <a:noFill/>
              </a:ln>
              <a:effectLst/>
            </c:spPr>
            <c:extLst>
              <c:ext xmlns:c16="http://schemas.microsoft.com/office/drawing/2014/chart" uri="{C3380CC4-5D6E-409C-BE32-E72D297353CC}">
                <c16:uniqueId val="{000002A7-CD58-4699-998E-8012AD6B67F3}"/>
              </c:ext>
            </c:extLst>
          </c:dPt>
          <c:dPt>
            <c:idx val="269"/>
            <c:invertIfNegative val="0"/>
            <c:bubble3D val="0"/>
            <c:spPr>
              <a:solidFill>
                <a:srgbClr val="9CC746"/>
              </a:solidFill>
              <a:ln>
                <a:noFill/>
              </a:ln>
              <a:effectLst/>
            </c:spPr>
            <c:extLst>
              <c:ext xmlns:c16="http://schemas.microsoft.com/office/drawing/2014/chart" uri="{C3380CC4-5D6E-409C-BE32-E72D297353CC}">
                <c16:uniqueId val="{000002A8-CD58-4699-998E-8012AD6B67F3}"/>
              </c:ext>
            </c:extLst>
          </c:dPt>
          <c:dPt>
            <c:idx val="270"/>
            <c:invertIfNegative val="0"/>
            <c:bubble3D val="0"/>
            <c:spPr>
              <a:solidFill>
                <a:srgbClr val="9CC746"/>
              </a:solidFill>
              <a:ln>
                <a:noFill/>
              </a:ln>
              <a:effectLst/>
            </c:spPr>
            <c:extLst>
              <c:ext xmlns:c16="http://schemas.microsoft.com/office/drawing/2014/chart" uri="{C3380CC4-5D6E-409C-BE32-E72D297353CC}">
                <c16:uniqueId val="{000002A9-CD58-4699-998E-8012AD6B67F3}"/>
              </c:ext>
            </c:extLst>
          </c:dPt>
          <c:dPt>
            <c:idx val="271"/>
            <c:invertIfNegative val="0"/>
            <c:bubble3D val="0"/>
            <c:spPr>
              <a:solidFill>
                <a:srgbClr val="9CC746"/>
              </a:solidFill>
              <a:ln>
                <a:noFill/>
              </a:ln>
              <a:effectLst/>
            </c:spPr>
            <c:extLst>
              <c:ext xmlns:c16="http://schemas.microsoft.com/office/drawing/2014/chart" uri="{C3380CC4-5D6E-409C-BE32-E72D297353CC}">
                <c16:uniqueId val="{000002AA-CD58-4699-998E-8012AD6B67F3}"/>
              </c:ext>
            </c:extLst>
          </c:dPt>
          <c:dPt>
            <c:idx val="272"/>
            <c:invertIfNegative val="0"/>
            <c:bubble3D val="0"/>
            <c:spPr>
              <a:solidFill>
                <a:srgbClr val="9CC746"/>
              </a:solidFill>
              <a:ln>
                <a:noFill/>
              </a:ln>
              <a:effectLst/>
            </c:spPr>
            <c:extLst>
              <c:ext xmlns:c16="http://schemas.microsoft.com/office/drawing/2014/chart" uri="{C3380CC4-5D6E-409C-BE32-E72D297353CC}">
                <c16:uniqueId val="{000002AB-CD58-4699-998E-8012AD6B67F3}"/>
              </c:ext>
            </c:extLst>
          </c:dPt>
          <c:dPt>
            <c:idx val="273"/>
            <c:invertIfNegative val="0"/>
            <c:bubble3D val="0"/>
            <c:spPr>
              <a:solidFill>
                <a:srgbClr val="9CC746"/>
              </a:solidFill>
              <a:ln>
                <a:noFill/>
              </a:ln>
              <a:effectLst/>
            </c:spPr>
            <c:extLst>
              <c:ext xmlns:c16="http://schemas.microsoft.com/office/drawing/2014/chart" uri="{C3380CC4-5D6E-409C-BE32-E72D297353CC}">
                <c16:uniqueId val="{000002AC-CD58-4699-998E-8012AD6B67F3}"/>
              </c:ext>
            </c:extLst>
          </c:dPt>
          <c:dPt>
            <c:idx val="274"/>
            <c:invertIfNegative val="0"/>
            <c:bubble3D val="0"/>
            <c:spPr>
              <a:solidFill>
                <a:srgbClr val="9CC746"/>
              </a:solidFill>
              <a:ln>
                <a:noFill/>
              </a:ln>
              <a:effectLst/>
            </c:spPr>
            <c:extLst>
              <c:ext xmlns:c16="http://schemas.microsoft.com/office/drawing/2014/chart" uri="{C3380CC4-5D6E-409C-BE32-E72D297353CC}">
                <c16:uniqueId val="{000002AD-CD58-4699-998E-8012AD6B67F3}"/>
              </c:ext>
            </c:extLst>
          </c:dPt>
          <c:dPt>
            <c:idx val="275"/>
            <c:invertIfNegative val="0"/>
            <c:bubble3D val="0"/>
            <c:spPr>
              <a:solidFill>
                <a:srgbClr val="9B2D2A"/>
              </a:solidFill>
              <a:ln>
                <a:noFill/>
              </a:ln>
              <a:effectLst/>
            </c:spPr>
            <c:extLst>
              <c:ext xmlns:c16="http://schemas.microsoft.com/office/drawing/2014/chart" uri="{C3380CC4-5D6E-409C-BE32-E72D297353CC}">
                <c16:uniqueId val="{000002AE-CD58-4699-998E-8012AD6B67F3}"/>
              </c:ext>
            </c:extLst>
          </c:dPt>
          <c:dPt>
            <c:idx val="276"/>
            <c:invertIfNegative val="0"/>
            <c:bubble3D val="0"/>
            <c:spPr>
              <a:solidFill>
                <a:srgbClr val="9CC746"/>
              </a:solidFill>
              <a:ln>
                <a:noFill/>
              </a:ln>
              <a:effectLst/>
            </c:spPr>
            <c:extLst>
              <c:ext xmlns:c16="http://schemas.microsoft.com/office/drawing/2014/chart" uri="{C3380CC4-5D6E-409C-BE32-E72D297353CC}">
                <c16:uniqueId val="{000002AF-CD58-4699-998E-8012AD6B67F3}"/>
              </c:ext>
            </c:extLst>
          </c:dPt>
          <c:dPt>
            <c:idx val="277"/>
            <c:invertIfNegative val="0"/>
            <c:bubble3D val="0"/>
            <c:spPr>
              <a:solidFill>
                <a:srgbClr val="9CC746"/>
              </a:solidFill>
              <a:ln>
                <a:noFill/>
              </a:ln>
              <a:effectLst/>
            </c:spPr>
            <c:extLst>
              <c:ext xmlns:c16="http://schemas.microsoft.com/office/drawing/2014/chart" uri="{C3380CC4-5D6E-409C-BE32-E72D297353CC}">
                <c16:uniqueId val="{000002B0-CD58-4699-998E-8012AD6B67F3}"/>
              </c:ext>
            </c:extLst>
          </c:dPt>
          <c:dPt>
            <c:idx val="278"/>
            <c:invertIfNegative val="0"/>
            <c:bubble3D val="0"/>
            <c:spPr>
              <a:solidFill>
                <a:srgbClr val="9CC746"/>
              </a:solidFill>
              <a:ln>
                <a:noFill/>
              </a:ln>
              <a:effectLst/>
            </c:spPr>
            <c:extLst>
              <c:ext xmlns:c16="http://schemas.microsoft.com/office/drawing/2014/chart" uri="{C3380CC4-5D6E-409C-BE32-E72D297353CC}">
                <c16:uniqueId val="{000002B1-CD58-4699-998E-8012AD6B67F3}"/>
              </c:ext>
            </c:extLst>
          </c:dPt>
          <c:dPt>
            <c:idx val="279"/>
            <c:invertIfNegative val="0"/>
            <c:bubble3D val="0"/>
            <c:spPr>
              <a:solidFill>
                <a:srgbClr val="9CC746"/>
              </a:solidFill>
              <a:ln>
                <a:noFill/>
              </a:ln>
              <a:effectLst/>
            </c:spPr>
            <c:extLst>
              <c:ext xmlns:c16="http://schemas.microsoft.com/office/drawing/2014/chart" uri="{C3380CC4-5D6E-409C-BE32-E72D297353CC}">
                <c16:uniqueId val="{000002B2-CD58-4699-998E-8012AD6B67F3}"/>
              </c:ext>
            </c:extLst>
          </c:dPt>
          <c:dPt>
            <c:idx val="280"/>
            <c:invertIfNegative val="0"/>
            <c:bubble3D val="0"/>
            <c:spPr>
              <a:solidFill>
                <a:srgbClr val="9CC746"/>
              </a:solidFill>
              <a:ln>
                <a:noFill/>
              </a:ln>
              <a:effectLst/>
            </c:spPr>
            <c:extLst>
              <c:ext xmlns:c16="http://schemas.microsoft.com/office/drawing/2014/chart" uri="{C3380CC4-5D6E-409C-BE32-E72D297353CC}">
                <c16:uniqueId val="{000002B3-CD58-4699-998E-8012AD6B67F3}"/>
              </c:ext>
            </c:extLst>
          </c:dPt>
          <c:dPt>
            <c:idx val="281"/>
            <c:invertIfNegative val="0"/>
            <c:bubble3D val="0"/>
            <c:spPr>
              <a:solidFill>
                <a:srgbClr val="9B2D2A"/>
              </a:solidFill>
              <a:ln>
                <a:noFill/>
              </a:ln>
              <a:effectLst/>
            </c:spPr>
            <c:extLst>
              <c:ext xmlns:c16="http://schemas.microsoft.com/office/drawing/2014/chart" uri="{C3380CC4-5D6E-409C-BE32-E72D297353CC}">
                <c16:uniqueId val="{000002B4-CD58-4699-998E-8012AD6B67F3}"/>
              </c:ext>
            </c:extLst>
          </c:dPt>
          <c:dPt>
            <c:idx val="282"/>
            <c:invertIfNegative val="0"/>
            <c:bubble3D val="0"/>
            <c:spPr>
              <a:solidFill>
                <a:srgbClr val="9CC746"/>
              </a:solidFill>
              <a:ln>
                <a:noFill/>
              </a:ln>
              <a:effectLst/>
            </c:spPr>
            <c:extLst>
              <c:ext xmlns:c16="http://schemas.microsoft.com/office/drawing/2014/chart" uri="{C3380CC4-5D6E-409C-BE32-E72D297353CC}">
                <c16:uniqueId val="{000002B5-CD58-4699-998E-8012AD6B67F3}"/>
              </c:ext>
            </c:extLst>
          </c:dPt>
          <c:dPt>
            <c:idx val="283"/>
            <c:invertIfNegative val="0"/>
            <c:bubble3D val="0"/>
            <c:spPr>
              <a:solidFill>
                <a:srgbClr val="9CC746"/>
              </a:solidFill>
              <a:ln>
                <a:noFill/>
              </a:ln>
              <a:effectLst/>
            </c:spPr>
            <c:extLst>
              <c:ext xmlns:c16="http://schemas.microsoft.com/office/drawing/2014/chart" uri="{C3380CC4-5D6E-409C-BE32-E72D297353CC}">
                <c16:uniqueId val="{000002B6-CD58-4699-998E-8012AD6B67F3}"/>
              </c:ext>
            </c:extLst>
          </c:dPt>
          <c:dPt>
            <c:idx val="284"/>
            <c:invertIfNegative val="0"/>
            <c:bubble3D val="0"/>
            <c:spPr>
              <a:solidFill>
                <a:srgbClr val="9CC746"/>
              </a:solidFill>
              <a:ln>
                <a:noFill/>
              </a:ln>
              <a:effectLst/>
            </c:spPr>
            <c:extLst>
              <c:ext xmlns:c16="http://schemas.microsoft.com/office/drawing/2014/chart" uri="{C3380CC4-5D6E-409C-BE32-E72D297353CC}">
                <c16:uniqueId val="{000002B7-CD58-4699-998E-8012AD6B67F3}"/>
              </c:ext>
            </c:extLst>
          </c:dPt>
          <c:dPt>
            <c:idx val="285"/>
            <c:invertIfNegative val="0"/>
            <c:bubble3D val="0"/>
            <c:spPr>
              <a:solidFill>
                <a:srgbClr val="9CC746"/>
              </a:solidFill>
              <a:ln>
                <a:noFill/>
              </a:ln>
              <a:effectLst/>
            </c:spPr>
            <c:extLst>
              <c:ext xmlns:c16="http://schemas.microsoft.com/office/drawing/2014/chart" uri="{C3380CC4-5D6E-409C-BE32-E72D297353CC}">
                <c16:uniqueId val="{000002B8-CD58-4699-998E-8012AD6B67F3}"/>
              </c:ext>
            </c:extLst>
          </c:dPt>
          <c:dPt>
            <c:idx val="286"/>
            <c:invertIfNegative val="0"/>
            <c:bubble3D val="0"/>
            <c:spPr>
              <a:solidFill>
                <a:srgbClr val="9CC746"/>
              </a:solidFill>
              <a:ln>
                <a:noFill/>
              </a:ln>
              <a:effectLst/>
            </c:spPr>
            <c:extLst>
              <c:ext xmlns:c16="http://schemas.microsoft.com/office/drawing/2014/chart" uri="{C3380CC4-5D6E-409C-BE32-E72D297353CC}">
                <c16:uniqueId val="{000002B9-CD58-4699-998E-8012AD6B67F3}"/>
              </c:ext>
            </c:extLst>
          </c:dPt>
          <c:dPt>
            <c:idx val="287"/>
            <c:invertIfNegative val="0"/>
            <c:bubble3D val="0"/>
            <c:spPr>
              <a:solidFill>
                <a:srgbClr val="9CC746"/>
              </a:solidFill>
              <a:ln>
                <a:noFill/>
              </a:ln>
              <a:effectLst/>
            </c:spPr>
            <c:extLst>
              <c:ext xmlns:c16="http://schemas.microsoft.com/office/drawing/2014/chart" uri="{C3380CC4-5D6E-409C-BE32-E72D297353CC}">
                <c16:uniqueId val="{000002BA-CD58-4699-998E-8012AD6B67F3}"/>
              </c:ext>
            </c:extLst>
          </c:dPt>
          <c:dPt>
            <c:idx val="288"/>
            <c:invertIfNegative val="0"/>
            <c:bubble3D val="0"/>
            <c:spPr>
              <a:solidFill>
                <a:srgbClr val="9CC746"/>
              </a:solidFill>
              <a:ln>
                <a:noFill/>
              </a:ln>
              <a:effectLst/>
            </c:spPr>
            <c:extLst>
              <c:ext xmlns:c16="http://schemas.microsoft.com/office/drawing/2014/chart" uri="{C3380CC4-5D6E-409C-BE32-E72D297353CC}">
                <c16:uniqueId val="{000002BB-CD58-4699-998E-8012AD6B67F3}"/>
              </c:ext>
            </c:extLst>
          </c:dPt>
          <c:dPt>
            <c:idx val="289"/>
            <c:invertIfNegative val="0"/>
            <c:bubble3D val="0"/>
            <c:spPr>
              <a:solidFill>
                <a:srgbClr val="9CC746"/>
              </a:solidFill>
              <a:ln>
                <a:noFill/>
              </a:ln>
              <a:effectLst/>
            </c:spPr>
            <c:extLst>
              <c:ext xmlns:c16="http://schemas.microsoft.com/office/drawing/2014/chart" uri="{C3380CC4-5D6E-409C-BE32-E72D297353CC}">
                <c16:uniqueId val="{000002BC-CD58-4699-998E-8012AD6B67F3}"/>
              </c:ext>
            </c:extLst>
          </c:dPt>
          <c:dPt>
            <c:idx val="290"/>
            <c:invertIfNegative val="0"/>
            <c:bubble3D val="0"/>
            <c:spPr>
              <a:solidFill>
                <a:srgbClr val="9B2D2A"/>
              </a:solidFill>
              <a:ln>
                <a:noFill/>
              </a:ln>
              <a:effectLst/>
            </c:spPr>
            <c:extLst>
              <c:ext xmlns:c16="http://schemas.microsoft.com/office/drawing/2014/chart" uri="{C3380CC4-5D6E-409C-BE32-E72D297353CC}">
                <c16:uniqueId val="{000002BD-CD58-4699-998E-8012AD6B67F3}"/>
              </c:ext>
            </c:extLst>
          </c:dPt>
          <c:dPt>
            <c:idx val="291"/>
            <c:invertIfNegative val="0"/>
            <c:bubble3D val="0"/>
            <c:spPr>
              <a:solidFill>
                <a:srgbClr val="9B2D2A"/>
              </a:solidFill>
              <a:ln>
                <a:noFill/>
              </a:ln>
              <a:effectLst/>
            </c:spPr>
            <c:extLst>
              <c:ext xmlns:c16="http://schemas.microsoft.com/office/drawing/2014/chart" uri="{C3380CC4-5D6E-409C-BE32-E72D297353CC}">
                <c16:uniqueId val="{000002BE-CD58-4699-998E-8012AD6B67F3}"/>
              </c:ext>
            </c:extLst>
          </c:dPt>
          <c:dPt>
            <c:idx val="292"/>
            <c:invertIfNegative val="0"/>
            <c:bubble3D val="0"/>
            <c:spPr>
              <a:solidFill>
                <a:srgbClr val="9B2D2A"/>
              </a:solidFill>
              <a:ln>
                <a:noFill/>
              </a:ln>
              <a:effectLst/>
            </c:spPr>
            <c:extLst>
              <c:ext xmlns:c16="http://schemas.microsoft.com/office/drawing/2014/chart" uri="{C3380CC4-5D6E-409C-BE32-E72D297353CC}">
                <c16:uniqueId val="{000002BF-CD58-4699-998E-8012AD6B67F3}"/>
              </c:ext>
            </c:extLst>
          </c:dPt>
          <c:dPt>
            <c:idx val="293"/>
            <c:invertIfNegative val="0"/>
            <c:bubble3D val="0"/>
            <c:spPr>
              <a:solidFill>
                <a:srgbClr val="9CC746"/>
              </a:solidFill>
              <a:ln>
                <a:noFill/>
              </a:ln>
              <a:effectLst/>
            </c:spPr>
            <c:extLst>
              <c:ext xmlns:c16="http://schemas.microsoft.com/office/drawing/2014/chart" uri="{C3380CC4-5D6E-409C-BE32-E72D297353CC}">
                <c16:uniqueId val="{000002C0-CD58-4699-998E-8012AD6B67F3}"/>
              </c:ext>
            </c:extLst>
          </c:dPt>
          <c:dPt>
            <c:idx val="294"/>
            <c:invertIfNegative val="0"/>
            <c:bubble3D val="0"/>
            <c:spPr>
              <a:solidFill>
                <a:srgbClr val="9CC746"/>
              </a:solidFill>
              <a:ln>
                <a:noFill/>
              </a:ln>
              <a:effectLst/>
            </c:spPr>
            <c:extLst>
              <c:ext xmlns:c16="http://schemas.microsoft.com/office/drawing/2014/chart" uri="{C3380CC4-5D6E-409C-BE32-E72D297353CC}">
                <c16:uniqueId val="{000002C1-CD58-4699-998E-8012AD6B67F3}"/>
              </c:ext>
            </c:extLst>
          </c:dPt>
          <c:dPt>
            <c:idx val="295"/>
            <c:invertIfNegative val="0"/>
            <c:bubble3D val="0"/>
            <c:spPr>
              <a:solidFill>
                <a:srgbClr val="9CC746"/>
              </a:solidFill>
              <a:ln>
                <a:noFill/>
              </a:ln>
              <a:effectLst/>
            </c:spPr>
            <c:extLst>
              <c:ext xmlns:c16="http://schemas.microsoft.com/office/drawing/2014/chart" uri="{C3380CC4-5D6E-409C-BE32-E72D297353CC}">
                <c16:uniqueId val="{000002C2-CD58-4699-998E-8012AD6B67F3}"/>
              </c:ext>
            </c:extLst>
          </c:dPt>
          <c:dPt>
            <c:idx val="296"/>
            <c:invertIfNegative val="0"/>
            <c:bubble3D val="0"/>
            <c:spPr>
              <a:solidFill>
                <a:srgbClr val="9CC746"/>
              </a:solidFill>
              <a:ln>
                <a:noFill/>
              </a:ln>
              <a:effectLst/>
            </c:spPr>
            <c:extLst>
              <c:ext xmlns:c16="http://schemas.microsoft.com/office/drawing/2014/chart" uri="{C3380CC4-5D6E-409C-BE32-E72D297353CC}">
                <c16:uniqueId val="{000002C3-CD58-4699-998E-8012AD6B67F3}"/>
              </c:ext>
            </c:extLst>
          </c:dPt>
          <c:dPt>
            <c:idx val="297"/>
            <c:invertIfNegative val="0"/>
            <c:bubble3D val="0"/>
            <c:spPr>
              <a:solidFill>
                <a:srgbClr val="9CC746"/>
              </a:solidFill>
              <a:ln>
                <a:noFill/>
              </a:ln>
              <a:effectLst/>
            </c:spPr>
            <c:extLst>
              <c:ext xmlns:c16="http://schemas.microsoft.com/office/drawing/2014/chart" uri="{C3380CC4-5D6E-409C-BE32-E72D297353CC}">
                <c16:uniqueId val="{000002C4-CD58-4699-998E-8012AD6B67F3}"/>
              </c:ext>
            </c:extLst>
          </c:dPt>
          <c:dPt>
            <c:idx val="298"/>
            <c:invertIfNegative val="0"/>
            <c:bubble3D val="0"/>
            <c:spPr>
              <a:solidFill>
                <a:srgbClr val="9CC746"/>
              </a:solidFill>
              <a:ln>
                <a:noFill/>
              </a:ln>
              <a:effectLst/>
            </c:spPr>
            <c:extLst>
              <c:ext xmlns:c16="http://schemas.microsoft.com/office/drawing/2014/chart" uri="{C3380CC4-5D6E-409C-BE32-E72D297353CC}">
                <c16:uniqueId val="{000002C5-CD58-4699-998E-8012AD6B67F3}"/>
              </c:ext>
            </c:extLst>
          </c:dPt>
          <c:dPt>
            <c:idx val="299"/>
            <c:invertIfNegative val="0"/>
            <c:bubble3D val="0"/>
            <c:spPr>
              <a:solidFill>
                <a:srgbClr val="9CC746"/>
              </a:solidFill>
              <a:ln>
                <a:noFill/>
              </a:ln>
              <a:effectLst/>
            </c:spPr>
            <c:extLst>
              <c:ext xmlns:c16="http://schemas.microsoft.com/office/drawing/2014/chart" uri="{C3380CC4-5D6E-409C-BE32-E72D297353CC}">
                <c16:uniqueId val="{000002C6-CD58-4699-998E-8012AD6B67F3}"/>
              </c:ext>
            </c:extLst>
          </c:dPt>
          <c:dPt>
            <c:idx val="300"/>
            <c:invertIfNegative val="0"/>
            <c:bubble3D val="0"/>
            <c:spPr>
              <a:solidFill>
                <a:srgbClr val="9CC746"/>
              </a:solidFill>
              <a:ln>
                <a:noFill/>
              </a:ln>
              <a:effectLst/>
            </c:spPr>
            <c:extLst>
              <c:ext xmlns:c16="http://schemas.microsoft.com/office/drawing/2014/chart" uri="{C3380CC4-5D6E-409C-BE32-E72D297353CC}">
                <c16:uniqueId val="{000002C7-CD58-4699-998E-8012AD6B67F3}"/>
              </c:ext>
            </c:extLst>
          </c:dPt>
          <c:dPt>
            <c:idx val="301"/>
            <c:invertIfNegative val="0"/>
            <c:bubble3D val="0"/>
            <c:spPr>
              <a:solidFill>
                <a:srgbClr val="9CC746"/>
              </a:solidFill>
              <a:ln>
                <a:noFill/>
              </a:ln>
              <a:effectLst/>
            </c:spPr>
            <c:extLst>
              <c:ext xmlns:c16="http://schemas.microsoft.com/office/drawing/2014/chart" uri="{C3380CC4-5D6E-409C-BE32-E72D297353CC}">
                <c16:uniqueId val="{000002C8-CD58-4699-998E-8012AD6B67F3}"/>
              </c:ext>
            </c:extLst>
          </c:dPt>
          <c:dPt>
            <c:idx val="302"/>
            <c:invertIfNegative val="0"/>
            <c:bubble3D val="0"/>
            <c:spPr>
              <a:solidFill>
                <a:srgbClr val="9CC746"/>
              </a:solidFill>
              <a:ln>
                <a:noFill/>
              </a:ln>
              <a:effectLst/>
            </c:spPr>
            <c:extLst>
              <c:ext xmlns:c16="http://schemas.microsoft.com/office/drawing/2014/chart" uri="{C3380CC4-5D6E-409C-BE32-E72D297353CC}">
                <c16:uniqueId val="{000002C9-CD58-4699-998E-8012AD6B67F3}"/>
              </c:ext>
            </c:extLst>
          </c:dPt>
          <c:dPt>
            <c:idx val="303"/>
            <c:invertIfNegative val="0"/>
            <c:bubble3D val="0"/>
            <c:spPr>
              <a:solidFill>
                <a:srgbClr val="9CC746"/>
              </a:solidFill>
              <a:ln>
                <a:noFill/>
              </a:ln>
              <a:effectLst/>
            </c:spPr>
            <c:extLst>
              <c:ext xmlns:c16="http://schemas.microsoft.com/office/drawing/2014/chart" uri="{C3380CC4-5D6E-409C-BE32-E72D297353CC}">
                <c16:uniqueId val="{000002CA-CD58-4699-998E-8012AD6B67F3}"/>
              </c:ext>
            </c:extLst>
          </c:dPt>
          <c:dPt>
            <c:idx val="304"/>
            <c:invertIfNegative val="0"/>
            <c:bubble3D val="0"/>
            <c:spPr>
              <a:solidFill>
                <a:srgbClr val="9CC746"/>
              </a:solidFill>
              <a:ln>
                <a:noFill/>
              </a:ln>
              <a:effectLst/>
            </c:spPr>
            <c:extLst>
              <c:ext xmlns:c16="http://schemas.microsoft.com/office/drawing/2014/chart" uri="{C3380CC4-5D6E-409C-BE32-E72D297353CC}">
                <c16:uniqueId val="{000002CB-CD58-4699-998E-8012AD6B67F3}"/>
              </c:ext>
            </c:extLst>
          </c:dPt>
          <c:dPt>
            <c:idx val="305"/>
            <c:invertIfNegative val="0"/>
            <c:bubble3D val="0"/>
            <c:spPr>
              <a:solidFill>
                <a:srgbClr val="9B2D2A"/>
              </a:solidFill>
              <a:ln>
                <a:noFill/>
              </a:ln>
              <a:effectLst/>
            </c:spPr>
            <c:extLst>
              <c:ext xmlns:c16="http://schemas.microsoft.com/office/drawing/2014/chart" uri="{C3380CC4-5D6E-409C-BE32-E72D297353CC}">
                <c16:uniqueId val="{000002CC-CD58-4699-998E-8012AD6B67F3}"/>
              </c:ext>
            </c:extLst>
          </c:dPt>
          <c:dPt>
            <c:idx val="306"/>
            <c:invertIfNegative val="0"/>
            <c:bubble3D val="0"/>
            <c:spPr>
              <a:solidFill>
                <a:srgbClr val="9B2D2A"/>
              </a:solidFill>
              <a:ln>
                <a:noFill/>
              </a:ln>
              <a:effectLst/>
            </c:spPr>
            <c:extLst>
              <c:ext xmlns:c16="http://schemas.microsoft.com/office/drawing/2014/chart" uri="{C3380CC4-5D6E-409C-BE32-E72D297353CC}">
                <c16:uniqueId val="{000002CD-CD58-4699-998E-8012AD6B67F3}"/>
              </c:ext>
            </c:extLst>
          </c:dPt>
          <c:dPt>
            <c:idx val="307"/>
            <c:invertIfNegative val="0"/>
            <c:bubble3D val="0"/>
            <c:spPr>
              <a:solidFill>
                <a:srgbClr val="9CC746"/>
              </a:solidFill>
              <a:ln>
                <a:noFill/>
              </a:ln>
              <a:effectLst/>
            </c:spPr>
            <c:extLst>
              <c:ext xmlns:c16="http://schemas.microsoft.com/office/drawing/2014/chart" uri="{C3380CC4-5D6E-409C-BE32-E72D297353CC}">
                <c16:uniqueId val="{000002CE-CD58-4699-998E-8012AD6B67F3}"/>
              </c:ext>
            </c:extLst>
          </c:dPt>
          <c:dPt>
            <c:idx val="308"/>
            <c:invertIfNegative val="0"/>
            <c:bubble3D val="0"/>
            <c:spPr>
              <a:solidFill>
                <a:srgbClr val="9CC746"/>
              </a:solidFill>
              <a:ln>
                <a:noFill/>
              </a:ln>
              <a:effectLst/>
            </c:spPr>
            <c:extLst>
              <c:ext xmlns:c16="http://schemas.microsoft.com/office/drawing/2014/chart" uri="{C3380CC4-5D6E-409C-BE32-E72D297353CC}">
                <c16:uniqueId val="{000002CF-CD58-4699-998E-8012AD6B67F3}"/>
              </c:ext>
            </c:extLst>
          </c:dPt>
          <c:dPt>
            <c:idx val="309"/>
            <c:invertIfNegative val="0"/>
            <c:bubble3D val="0"/>
            <c:spPr>
              <a:solidFill>
                <a:srgbClr val="9CC746"/>
              </a:solidFill>
              <a:ln>
                <a:noFill/>
              </a:ln>
              <a:effectLst/>
            </c:spPr>
            <c:extLst>
              <c:ext xmlns:c16="http://schemas.microsoft.com/office/drawing/2014/chart" uri="{C3380CC4-5D6E-409C-BE32-E72D297353CC}">
                <c16:uniqueId val="{000002D0-CD58-4699-998E-8012AD6B67F3}"/>
              </c:ext>
            </c:extLst>
          </c:dPt>
          <c:dPt>
            <c:idx val="310"/>
            <c:invertIfNegative val="0"/>
            <c:bubble3D val="0"/>
            <c:spPr>
              <a:solidFill>
                <a:srgbClr val="9CC746"/>
              </a:solidFill>
              <a:ln>
                <a:noFill/>
              </a:ln>
              <a:effectLst/>
            </c:spPr>
            <c:extLst>
              <c:ext xmlns:c16="http://schemas.microsoft.com/office/drawing/2014/chart" uri="{C3380CC4-5D6E-409C-BE32-E72D297353CC}">
                <c16:uniqueId val="{000002D1-CD58-4699-998E-8012AD6B67F3}"/>
              </c:ext>
            </c:extLst>
          </c:dPt>
          <c:dPt>
            <c:idx val="311"/>
            <c:invertIfNegative val="0"/>
            <c:bubble3D val="0"/>
            <c:spPr>
              <a:solidFill>
                <a:srgbClr val="9CC746"/>
              </a:solidFill>
              <a:ln>
                <a:noFill/>
              </a:ln>
              <a:effectLst/>
            </c:spPr>
            <c:extLst>
              <c:ext xmlns:c16="http://schemas.microsoft.com/office/drawing/2014/chart" uri="{C3380CC4-5D6E-409C-BE32-E72D297353CC}">
                <c16:uniqueId val="{000002D2-CD58-4699-998E-8012AD6B67F3}"/>
              </c:ext>
            </c:extLst>
          </c:dPt>
          <c:dPt>
            <c:idx val="312"/>
            <c:invertIfNegative val="0"/>
            <c:bubble3D val="0"/>
            <c:spPr>
              <a:solidFill>
                <a:srgbClr val="9B2D2A"/>
              </a:solidFill>
              <a:ln>
                <a:noFill/>
              </a:ln>
              <a:effectLst/>
            </c:spPr>
            <c:extLst>
              <c:ext xmlns:c16="http://schemas.microsoft.com/office/drawing/2014/chart" uri="{C3380CC4-5D6E-409C-BE32-E72D297353CC}">
                <c16:uniqueId val="{000002D3-CD58-4699-998E-8012AD6B67F3}"/>
              </c:ext>
            </c:extLst>
          </c:dPt>
          <c:dPt>
            <c:idx val="313"/>
            <c:invertIfNegative val="0"/>
            <c:bubble3D val="0"/>
            <c:spPr>
              <a:solidFill>
                <a:srgbClr val="9CC746"/>
              </a:solidFill>
              <a:ln>
                <a:noFill/>
              </a:ln>
              <a:effectLst/>
            </c:spPr>
            <c:extLst>
              <c:ext xmlns:c16="http://schemas.microsoft.com/office/drawing/2014/chart" uri="{C3380CC4-5D6E-409C-BE32-E72D297353CC}">
                <c16:uniqueId val="{000002D4-CD58-4699-998E-8012AD6B67F3}"/>
              </c:ext>
            </c:extLst>
          </c:dPt>
          <c:dPt>
            <c:idx val="314"/>
            <c:invertIfNegative val="0"/>
            <c:bubble3D val="0"/>
            <c:spPr>
              <a:solidFill>
                <a:srgbClr val="9CC746"/>
              </a:solidFill>
              <a:ln>
                <a:noFill/>
              </a:ln>
              <a:effectLst/>
            </c:spPr>
            <c:extLst>
              <c:ext xmlns:c16="http://schemas.microsoft.com/office/drawing/2014/chart" uri="{C3380CC4-5D6E-409C-BE32-E72D297353CC}">
                <c16:uniqueId val="{000002D5-CD58-4699-998E-8012AD6B67F3}"/>
              </c:ext>
            </c:extLst>
          </c:dPt>
          <c:dPt>
            <c:idx val="315"/>
            <c:invertIfNegative val="0"/>
            <c:bubble3D val="0"/>
            <c:spPr>
              <a:solidFill>
                <a:srgbClr val="9CC746"/>
              </a:solidFill>
              <a:ln>
                <a:noFill/>
              </a:ln>
              <a:effectLst/>
            </c:spPr>
            <c:extLst>
              <c:ext xmlns:c16="http://schemas.microsoft.com/office/drawing/2014/chart" uri="{C3380CC4-5D6E-409C-BE32-E72D297353CC}">
                <c16:uniqueId val="{000002D6-CD58-4699-998E-8012AD6B67F3}"/>
              </c:ext>
            </c:extLst>
          </c:dPt>
          <c:dPt>
            <c:idx val="316"/>
            <c:invertIfNegative val="0"/>
            <c:bubble3D val="0"/>
            <c:spPr>
              <a:solidFill>
                <a:srgbClr val="9CC746"/>
              </a:solidFill>
              <a:ln>
                <a:noFill/>
              </a:ln>
              <a:effectLst/>
            </c:spPr>
            <c:extLst>
              <c:ext xmlns:c16="http://schemas.microsoft.com/office/drawing/2014/chart" uri="{C3380CC4-5D6E-409C-BE32-E72D297353CC}">
                <c16:uniqueId val="{000002D7-CD58-4699-998E-8012AD6B67F3}"/>
              </c:ext>
            </c:extLst>
          </c:dPt>
          <c:dPt>
            <c:idx val="317"/>
            <c:invertIfNegative val="0"/>
            <c:bubble3D val="0"/>
            <c:spPr>
              <a:solidFill>
                <a:srgbClr val="9CC746"/>
              </a:solidFill>
              <a:ln>
                <a:noFill/>
              </a:ln>
              <a:effectLst/>
            </c:spPr>
            <c:extLst>
              <c:ext xmlns:c16="http://schemas.microsoft.com/office/drawing/2014/chart" uri="{C3380CC4-5D6E-409C-BE32-E72D297353CC}">
                <c16:uniqueId val="{000002D8-CD58-4699-998E-8012AD6B67F3}"/>
              </c:ext>
            </c:extLst>
          </c:dPt>
          <c:dPt>
            <c:idx val="318"/>
            <c:invertIfNegative val="0"/>
            <c:bubble3D val="0"/>
            <c:spPr>
              <a:solidFill>
                <a:srgbClr val="9CC746"/>
              </a:solidFill>
              <a:ln>
                <a:noFill/>
              </a:ln>
              <a:effectLst/>
            </c:spPr>
            <c:extLst>
              <c:ext xmlns:c16="http://schemas.microsoft.com/office/drawing/2014/chart" uri="{C3380CC4-5D6E-409C-BE32-E72D297353CC}">
                <c16:uniqueId val="{000002D9-CD58-4699-998E-8012AD6B67F3}"/>
              </c:ext>
            </c:extLst>
          </c:dPt>
          <c:dPt>
            <c:idx val="319"/>
            <c:invertIfNegative val="0"/>
            <c:bubble3D val="0"/>
            <c:spPr>
              <a:solidFill>
                <a:srgbClr val="9CC746"/>
              </a:solidFill>
              <a:ln>
                <a:noFill/>
              </a:ln>
              <a:effectLst/>
            </c:spPr>
            <c:extLst>
              <c:ext xmlns:c16="http://schemas.microsoft.com/office/drawing/2014/chart" uri="{C3380CC4-5D6E-409C-BE32-E72D297353CC}">
                <c16:uniqueId val="{000002DA-CD58-4699-998E-8012AD6B67F3}"/>
              </c:ext>
            </c:extLst>
          </c:dPt>
          <c:dPt>
            <c:idx val="320"/>
            <c:invertIfNegative val="0"/>
            <c:bubble3D val="0"/>
            <c:spPr>
              <a:solidFill>
                <a:srgbClr val="9CC746"/>
              </a:solidFill>
              <a:ln>
                <a:noFill/>
              </a:ln>
              <a:effectLst/>
            </c:spPr>
            <c:extLst>
              <c:ext xmlns:c16="http://schemas.microsoft.com/office/drawing/2014/chart" uri="{C3380CC4-5D6E-409C-BE32-E72D297353CC}">
                <c16:uniqueId val="{000002DB-CD58-4699-998E-8012AD6B67F3}"/>
              </c:ext>
            </c:extLst>
          </c:dPt>
          <c:dPt>
            <c:idx val="321"/>
            <c:invertIfNegative val="0"/>
            <c:bubble3D val="0"/>
            <c:spPr>
              <a:solidFill>
                <a:srgbClr val="9B2D2A"/>
              </a:solidFill>
              <a:ln>
                <a:noFill/>
              </a:ln>
              <a:effectLst/>
            </c:spPr>
            <c:extLst>
              <c:ext xmlns:c16="http://schemas.microsoft.com/office/drawing/2014/chart" uri="{C3380CC4-5D6E-409C-BE32-E72D297353CC}">
                <c16:uniqueId val="{000002DC-CD58-4699-998E-8012AD6B67F3}"/>
              </c:ext>
            </c:extLst>
          </c:dPt>
          <c:dPt>
            <c:idx val="322"/>
            <c:invertIfNegative val="0"/>
            <c:bubble3D val="0"/>
            <c:spPr>
              <a:solidFill>
                <a:srgbClr val="9B2D2A"/>
              </a:solidFill>
              <a:ln>
                <a:noFill/>
              </a:ln>
              <a:effectLst/>
            </c:spPr>
            <c:extLst>
              <c:ext xmlns:c16="http://schemas.microsoft.com/office/drawing/2014/chart" uri="{C3380CC4-5D6E-409C-BE32-E72D297353CC}">
                <c16:uniqueId val="{000002DD-CD58-4699-998E-8012AD6B67F3}"/>
              </c:ext>
            </c:extLst>
          </c:dPt>
          <c:dPt>
            <c:idx val="323"/>
            <c:invertIfNegative val="0"/>
            <c:bubble3D val="0"/>
            <c:spPr>
              <a:solidFill>
                <a:srgbClr val="9B2D2A"/>
              </a:solidFill>
              <a:ln>
                <a:noFill/>
              </a:ln>
              <a:effectLst/>
            </c:spPr>
            <c:extLst>
              <c:ext xmlns:c16="http://schemas.microsoft.com/office/drawing/2014/chart" uri="{C3380CC4-5D6E-409C-BE32-E72D297353CC}">
                <c16:uniqueId val="{000002DE-CD58-4699-998E-8012AD6B67F3}"/>
              </c:ext>
            </c:extLst>
          </c:dPt>
          <c:dPt>
            <c:idx val="324"/>
            <c:invertIfNegative val="0"/>
            <c:bubble3D val="0"/>
            <c:spPr>
              <a:solidFill>
                <a:srgbClr val="9B2D2A"/>
              </a:solidFill>
              <a:ln>
                <a:noFill/>
              </a:ln>
              <a:effectLst/>
            </c:spPr>
            <c:extLst>
              <c:ext xmlns:c16="http://schemas.microsoft.com/office/drawing/2014/chart" uri="{C3380CC4-5D6E-409C-BE32-E72D297353CC}">
                <c16:uniqueId val="{000002DF-CD58-4699-998E-8012AD6B67F3}"/>
              </c:ext>
            </c:extLst>
          </c:dPt>
          <c:dPt>
            <c:idx val="325"/>
            <c:invertIfNegative val="0"/>
            <c:bubble3D val="0"/>
            <c:spPr>
              <a:solidFill>
                <a:srgbClr val="9B2D2A"/>
              </a:solidFill>
              <a:ln>
                <a:noFill/>
              </a:ln>
              <a:effectLst/>
            </c:spPr>
            <c:extLst>
              <c:ext xmlns:c16="http://schemas.microsoft.com/office/drawing/2014/chart" uri="{C3380CC4-5D6E-409C-BE32-E72D297353CC}">
                <c16:uniqueId val="{000002E0-CD58-4699-998E-8012AD6B67F3}"/>
              </c:ext>
            </c:extLst>
          </c:dPt>
          <c:dPt>
            <c:idx val="326"/>
            <c:invertIfNegative val="0"/>
            <c:bubble3D val="0"/>
            <c:spPr>
              <a:solidFill>
                <a:srgbClr val="9B2D2A"/>
              </a:solidFill>
              <a:ln>
                <a:noFill/>
              </a:ln>
              <a:effectLst/>
            </c:spPr>
            <c:extLst>
              <c:ext xmlns:c16="http://schemas.microsoft.com/office/drawing/2014/chart" uri="{C3380CC4-5D6E-409C-BE32-E72D297353CC}">
                <c16:uniqueId val="{000002E1-CD58-4699-998E-8012AD6B67F3}"/>
              </c:ext>
            </c:extLst>
          </c:dPt>
          <c:dPt>
            <c:idx val="327"/>
            <c:invertIfNegative val="0"/>
            <c:bubble3D val="0"/>
            <c:spPr>
              <a:solidFill>
                <a:srgbClr val="9B2D2A"/>
              </a:solidFill>
              <a:ln>
                <a:noFill/>
              </a:ln>
              <a:effectLst/>
            </c:spPr>
            <c:extLst>
              <c:ext xmlns:c16="http://schemas.microsoft.com/office/drawing/2014/chart" uri="{C3380CC4-5D6E-409C-BE32-E72D297353CC}">
                <c16:uniqueId val="{000002E2-CD58-4699-998E-8012AD6B67F3}"/>
              </c:ext>
            </c:extLst>
          </c:dPt>
          <c:dPt>
            <c:idx val="328"/>
            <c:invertIfNegative val="0"/>
            <c:bubble3D val="0"/>
            <c:spPr>
              <a:solidFill>
                <a:srgbClr val="9B2D2A"/>
              </a:solidFill>
              <a:ln>
                <a:noFill/>
              </a:ln>
              <a:effectLst/>
            </c:spPr>
            <c:extLst>
              <c:ext xmlns:c16="http://schemas.microsoft.com/office/drawing/2014/chart" uri="{C3380CC4-5D6E-409C-BE32-E72D297353CC}">
                <c16:uniqueId val="{000002E3-CD58-4699-998E-8012AD6B67F3}"/>
              </c:ext>
            </c:extLst>
          </c:dPt>
          <c:dPt>
            <c:idx val="329"/>
            <c:invertIfNegative val="0"/>
            <c:bubble3D val="0"/>
            <c:spPr>
              <a:solidFill>
                <a:srgbClr val="9B2D2A"/>
              </a:solidFill>
              <a:ln>
                <a:noFill/>
              </a:ln>
              <a:effectLst/>
            </c:spPr>
            <c:extLst>
              <c:ext xmlns:c16="http://schemas.microsoft.com/office/drawing/2014/chart" uri="{C3380CC4-5D6E-409C-BE32-E72D297353CC}">
                <c16:uniqueId val="{000002E4-CD58-4699-998E-8012AD6B67F3}"/>
              </c:ext>
            </c:extLst>
          </c:dPt>
          <c:dPt>
            <c:idx val="330"/>
            <c:invertIfNegative val="0"/>
            <c:bubble3D val="0"/>
            <c:spPr>
              <a:solidFill>
                <a:srgbClr val="9B2D2A"/>
              </a:solidFill>
              <a:ln>
                <a:noFill/>
              </a:ln>
              <a:effectLst/>
            </c:spPr>
            <c:extLst>
              <c:ext xmlns:c16="http://schemas.microsoft.com/office/drawing/2014/chart" uri="{C3380CC4-5D6E-409C-BE32-E72D297353CC}">
                <c16:uniqueId val="{000002E5-CD58-4699-998E-8012AD6B67F3}"/>
              </c:ext>
            </c:extLst>
          </c:dPt>
          <c:dPt>
            <c:idx val="331"/>
            <c:invertIfNegative val="0"/>
            <c:bubble3D val="0"/>
            <c:spPr>
              <a:solidFill>
                <a:srgbClr val="9B2D2A"/>
              </a:solidFill>
              <a:ln>
                <a:noFill/>
              </a:ln>
              <a:effectLst/>
            </c:spPr>
            <c:extLst>
              <c:ext xmlns:c16="http://schemas.microsoft.com/office/drawing/2014/chart" uri="{C3380CC4-5D6E-409C-BE32-E72D297353CC}">
                <c16:uniqueId val="{000002E6-CD58-4699-998E-8012AD6B67F3}"/>
              </c:ext>
            </c:extLst>
          </c:dPt>
          <c:dPt>
            <c:idx val="332"/>
            <c:invertIfNegative val="0"/>
            <c:bubble3D val="0"/>
            <c:spPr>
              <a:solidFill>
                <a:srgbClr val="9CC746"/>
              </a:solidFill>
              <a:ln>
                <a:noFill/>
              </a:ln>
              <a:effectLst/>
            </c:spPr>
            <c:extLst>
              <c:ext xmlns:c16="http://schemas.microsoft.com/office/drawing/2014/chart" uri="{C3380CC4-5D6E-409C-BE32-E72D297353CC}">
                <c16:uniqueId val="{000002E7-CD58-4699-998E-8012AD6B67F3}"/>
              </c:ext>
            </c:extLst>
          </c:dPt>
          <c:dPt>
            <c:idx val="333"/>
            <c:invertIfNegative val="0"/>
            <c:bubble3D val="0"/>
            <c:spPr>
              <a:solidFill>
                <a:srgbClr val="9CC746"/>
              </a:solidFill>
              <a:ln>
                <a:noFill/>
              </a:ln>
              <a:effectLst/>
            </c:spPr>
            <c:extLst>
              <c:ext xmlns:c16="http://schemas.microsoft.com/office/drawing/2014/chart" uri="{C3380CC4-5D6E-409C-BE32-E72D297353CC}">
                <c16:uniqueId val="{000002E8-CD58-4699-998E-8012AD6B67F3}"/>
              </c:ext>
            </c:extLst>
          </c:dPt>
          <c:dPt>
            <c:idx val="334"/>
            <c:invertIfNegative val="0"/>
            <c:bubble3D val="0"/>
            <c:spPr>
              <a:solidFill>
                <a:srgbClr val="9CC746"/>
              </a:solidFill>
              <a:ln>
                <a:noFill/>
              </a:ln>
              <a:effectLst/>
            </c:spPr>
            <c:extLst>
              <c:ext xmlns:c16="http://schemas.microsoft.com/office/drawing/2014/chart" uri="{C3380CC4-5D6E-409C-BE32-E72D297353CC}">
                <c16:uniqueId val="{000002E9-CD58-4699-998E-8012AD6B67F3}"/>
              </c:ext>
            </c:extLst>
          </c:dPt>
          <c:dPt>
            <c:idx val="335"/>
            <c:invertIfNegative val="0"/>
            <c:bubble3D val="0"/>
            <c:spPr>
              <a:solidFill>
                <a:srgbClr val="9B2D2A"/>
              </a:solidFill>
              <a:ln>
                <a:noFill/>
              </a:ln>
              <a:effectLst/>
            </c:spPr>
            <c:extLst>
              <c:ext xmlns:c16="http://schemas.microsoft.com/office/drawing/2014/chart" uri="{C3380CC4-5D6E-409C-BE32-E72D297353CC}">
                <c16:uniqueId val="{000002EA-CD58-4699-998E-8012AD6B67F3}"/>
              </c:ext>
            </c:extLst>
          </c:dPt>
          <c:dPt>
            <c:idx val="336"/>
            <c:invertIfNegative val="0"/>
            <c:bubble3D val="0"/>
            <c:spPr>
              <a:solidFill>
                <a:srgbClr val="9B2D2A"/>
              </a:solidFill>
              <a:ln>
                <a:noFill/>
              </a:ln>
              <a:effectLst/>
            </c:spPr>
            <c:extLst>
              <c:ext xmlns:c16="http://schemas.microsoft.com/office/drawing/2014/chart" uri="{C3380CC4-5D6E-409C-BE32-E72D297353CC}">
                <c16:uniqueId val="{000002EB-CD58-4699-998E-8012AD6B67F3}"/>
              </c:ext>
            </c:extLst>
          </c:dPt>
          <c:dPt>
            <c:idx val="337"/>
            <c:invertIfNegative val="0"/>
            <c:bubble3D val="0"/>
            <c:spPr>
              <a:solidFill>
                <a:srgbClr val="9CC746"/>
              </a:solidFill>
              <a:ln>
                <a:noFill/>
              </a:ln>
              <a:effectLst/>
            </c:spPr>
            <c:extLst>
              <c:ext xmlns:c16="http://schemas.microsoft.com/office/drawing/2014/chart" uri="{C3380CC4-5D6E-409C-BE32-E72D297353CC}">
                <c16:uniqueId val="{000002EC-CD58-4699-998E-8012AD6B67F3}"/>
              </c:ext>
            </c:extLst>
          </c:dPt>
          <c:dPt>
            <c:idx val="338"/>
            <c:invertIfNegative val="0"/>
            <c:bubble3D val="0"/>
            <c:spPr>
              <a:solidFill>
                <a:srgbClr val="9CC746"/>
              </a:solidFill>
              <a:ln>
                <a:noFill/>
              </a:ln>
              <a:effectLst/>
            </c:spPr>
            <c:extLst>
              <c:ext xmlns:c16="http://schemas.microsoft.com/office/drawing/2014/chart" uri="{C3380CC4-5D6E-409C-BE32-E72D297353CC}">
                <c16:uniqueId val="{000002ED-CD58-4699-998E-8012AD6B67F3}"/>
              </c:ext>
            </c:extLst>
          </c:dPt>
          <c:dPt>
            <c:idx val="339"/>
            <c:invertIfNegative val="0"/>
            <c:bubble3D val="0"/>
            <c:spPr>
              <a:solidFill>
                <a:srgbClr val="9CC746"/>
              </a:solidFill>
              <a:ln>
                <a:noFill/>
              </a:ln>
              <a:effectLst/>
            </c:spPr>
            <c:extLst>
              <c:ext xmlns:c16="http://schemas.microsoft.com/office/drawing/2014/chart" uri="{C3380CC4-5D6E-409C-BE32-E72D297353CC}">
                <c16:uniqueId val="{000002EE-CD58-4699-998E-8012AD6B67F3}"/>
              </c:ext>
            </c:extLst>
          </c:dPt>
          <c:dPt>
            <c:idx val="340"/>
            <c:invertIfNegative val="0"/>
            <c:bubble3D val="0"/>
            <c:spPr>
              <a:solidFill>
                <a:srgbClr val="9CC746"/>
              </a:solidFill>
              <a:ln>
                <a:noFill/>
              </a:ln>
              <a:effectLst/>
            </c:spPr>
            <c:extLst>
              <c:ext xmlns:c16="http://schemas.microsoft.com/office/drawing/2014/chart" uri="{C3380CC4-5D6E-409C-BE32-E72D297353CC}">
                <c16:uniqueId val="{000002EF-CD58-4699-998E-8012AD6B67F3}"/>
              </c:ext>
            </c:extLst>
          </c:dPt>
          <c:dPt>
            <c:idx val="341"/>
            <c:invertIfNegative val="0"/>
            <c:bubble3D val="0"/>
            <c:spPr>
              <a:solidFill>
                <a:srgbClr val="9CC746"/>
              </a:solidFill>
              <a:ln>
                <a:noFill/>
              </a:ln>
              <a:effectLst/>
            </c:spPr>
            <c:extLst>
              <c:ext xmlns:c16="http://schemas.microsoft.com/office/drawing/2014/chart" uri="{C3380CC4-5D6E-409C-BE32-E72D297353CC}">
                <c16:uniqueId val="{000002F0-CD58-4699-998E-8012AD6B67F3}"/>
              </c:ext>
            </c:extLst>
          </c:dPt>
          <c:dPt>
            <c:idx val="342"/>
            <c:invertIfNegative val="0"/>
            <c:bubble3D val="0"/>
            <c:spPr>
              <a:solidFill>
                <a:srgbClr val="9B2D2A"/>
              </a:solidFill>
              <a:ln>
                <a:noFill/>
              </a:ln>
              <a:effectLst/>
            </c:spPr>
            <c:extLst>
              <c:ext xmlns:c16="http://schemas.microsoft.com/office/drawing/2014/chart" uri="{C3380CC4-5D6E-409C-BE32-E72D297353CC}">
                <c16:uniqueId val="{000002F1-CD58-4699-998E-8012AD6B67F3}"/>
              </c:ext>
            </c:extLst>
          </c:dPt>
          <c:dPt>
            <c:idx val="343"/>
            <c:invertIfNegative val="0"/>
            <c:bubble3D val="0"/>
            <c:spPr>
              <a:solidFill>
                <a:srgbClr val="9B2D2A"/>
              </a:solidFill>
              <a:ln>
                <a:noFill/>
              </a:ln>
              <a:effectLst/>
            </c:spPr>
            <c:extLst>
              <c:ext xmlns:c16="http://schemas.microsoft.com/office/drawing/2014/chart" uri="{C3380CC4-5D6E-409C-BE32-E72D297353CC}">
                <c16:uniqueId val="{000002F2-CD58-4699-998E-8012AD6B67F3}"/>
              </c:ext>
            </c:extLst>
          </c:dPt>
          <c:dPt>
            <c:idx val="344"/>
            <c:invertIfNegative val="0"/>
            <c:bubble3D val="0"/>
            <c:spPr>
              <a:solidFill>
                <a:srgbClr val="9B2D2A"/>
              </a:solidFill>
              <a:ln>
                <a:noFill/>
              </a:ln>
              <a:effectLst/>
            </c:spPr>
            <c:extLst>
              <c:ext xmlns:c16="http://schemas.microsoft.com/office/drawing/2014/chart" uri="{C3380CC4-5D6E-409C-BE32-E72D297353CC}">
                <c16:uniqueId val="{000002F3-CD58-4699-998E-8012AD6B67F3}"/>
              </c:ext>
            </c:extLst>
          </c:dPt>
          <c:dPt>
            <c:idx val="345"/>
            <c:invertIfNegative val="0"/>
            <c:bubble3D val="0"/>
            <c:spPr>
              <a:solidFill>
                <a:srgbClr val="9B2D2A"/>
              </a:solidFill>
              <a:ln>
                <a:noFill/>
              </a:ln>
              <a:effectLst/>
            </c:spPr>
            <c:extLst>
              <c:ext xmlns:c16="http://schemas.microsoft.com/office/drawing/2014/chart" uri="{C3380CC4-5D6E-409C-BE32-E72D297353CC}">
                <c16:uniqueId val="{000002F4-CD58-4699-998E-8012AD6B67F3}"/>
              </c:ext>
            </c:extLst>
          </c:dPt>
          <c:dPt>
            <c:idx val="346"/>
            <c:invertIfNegative val="0"/>
            <c:bubble3D val="0"/>
            <c:spPr>
              <a:solidFill>
                <a:srgbClr val="9B2D2A"/>
              </a:solidFill>
              <a:ln>
                <a:noFill/>
              </a:ln>
              <a:effectLst/>
            </c:spPr>
            <c:extLst>
              <c:ext xmlns:c16="http://schemas.microsoft.com/office/drawing/2014/chart" uri="{C3380CC4-5D6E-409C-BE32-E72D297353CC}">
                <c16:uniqueId val="{000002F5-CD58-4699-998E-8012AD6B67F3}"/>
              </c:ext>
            </c:extLst>
          </c:dPt>
          <c:dPt>
            <c:idx val="347"/>
            <c:invertIfNegative val="0"/>
            <c:bubble3D val="0"/>
            <c:spPr>
              <a:solidFill>
                <a:srgbClr val="9B2D2A"/>
              </a:solidFill>
              <a:ln>
                <a:noFill/>
              </a:ln>
              <a:effectLst/>
            </c:spPr>
            <c:extLst>
              <c:ext xmlns:c16="http://schemas.microsoft.com/office/drawing/2014/chart" uri="{C3380CC4-5D6E-409C-BE32-E72D297353CC}">
                <c16:uniqueId val="{000002F6-CD58-4699-998E-8012AD6B67F3}"/>
              </c:ext>
            </c:extLst>
          </c:dPt>
          <c:dPt>
            <c:idx val="348"/>
            <c:invertIfNegative val="0"/>
            <c:bubble3D val="0"/>
            <c:spPr>
              <a:solidFill>
                <a:srgbClr val="9B2D2A"/>
              </a:solidFill>
              <a:ln>
                <a:noFill/>
              </a:ln>
              <a:effectLst/>
            </c:spPr>
            <c:extLst>
              <c:ext xmlns:c16="http://schemas.microsoft.com/office/drawing/2014/chart" uri="{C3380CC4-5D6E-409C-BE32-E72D297353CC}">
                <c16:uniqueId val="{000002F7-CD58-4699-998E-8012AD6B67F3}"/>
              </c:ext>
            </c:extLst>
          </c:dPt>
          <c:dPt>
            <c:idx val="349"/>
            <c:invertIfNegative val="0"/>
            <c:bubble3D val="0"/>
            <c:spPr>
              <a:solidFill>
                <a:srgbClr val="9B2D2A"/>
              </a:solidFill>
              <a:ln>
                <a:noFill/>
              </a:ln>
              <a:effectLst/>
            </c:spPr>
            <c:extLst>
              <c:ext xmlns:c16="http://schemas.microsoft.com/office/drawing/2014/chart" uri="{C3380CC4-5D6E-409C-BE32-E72D297353CC}">
                <c16:uniqueId val="{000002F8-CD58-4699-998E-8012AD6B67F3}"/>
              </c:ext>
            </c:extLst>
          </c:dPt>
          <c:dPt>
            <c:idx val="350"/>
            <c:invertIfNegative val="0"/>
            <c:bubble3D val="0"/>
            <c:spPr>
              <a:solidFill>
                <a:srgbClr val="9B2D2A"/>
              </a:solidFill>
              <a:ln>
                <a:noFill/>
              </a:ln>
              <a:effectLst/>
            </c:spPr>
            <c:extLst>
              <c:ext xmlns:c16="http://schemas.microsoft.com/office/drawing/2014/chart" uri="{C3380CC4-5D6E-409C-BE32-E72D297353CC}">
                <c16:uniqueId val="{000002F9-CD58-4699-998E-8012AD6B67F3}"/>
              </c:ext>
            </c:extLst>
          </c:dPt>
          <c:dPt>
            <c:idx val="351"/>
            <c:invertIfNegative val="0"/>
            <c:bubble3D val="0"/>
            <c:spPr>
              <a:solidFill>
                <a:srgbClr val="9B2D2A"/>
              </a:solidFill>
              <a:ln>
                <a:noFill/>
              </a:ln>
              <a:effectLst/>
            </c:spPr>
            <c:extLst>
              <c:ext xmlns:c16="http://schemas.microsoft.com/office/drawing/2014/chart" uri="{C3380CC4-5D6E-409C-BE32-E72D297353CC}">
                <c16:uniqueId val="{000002FA-CD58-4699-998E-8012AD6B67F3}"/>
              </c:ext>
            </c:extLst>
          </c:dPt>
          <c:dPt>
            <c:idx val="352"/>
            <c:invertIfNegative val="0"/>
            <c:bubble3D val="0"/>
            <c:spPr>
              <a:solidFill>
                <a:srgbClr val="9CC746"/>
              </a:solidFill>
              <a:ln>
                <a:noFill/>
              </a:ln>
              <a:effectLst/>
            </c:spPr>
            <c:extLst>
              <c:ext xmlns:c16="http://schemas.microsoft.com/office/drawing/2014/chart" uri="{C3380CC4-5D6E-409C-BE32-E72D297353CC}">
                <c16:uniqueId val="{000002FB-CD58-4699-998E-8012AD6B67F3}"/>
              </c:ext>
            </c:extLst>
          </c:dPt>
          <c:dPt>
            <c:idx val="353"/>
            <c:invertIfNegative val="0"/>
            <c:bubble3D val="0"/>
            <c:spPr>
              <a:solidFill>
                <a:srgbClr val="9CC746"/>
              </a:solidFill>
              <a:ln>
                <a:noFill/>
              </a:ln>
              <a:effectLst/>
            </c:spPr>
            <c:extLst>
              <c:ext xmlns:c16="http://schemas.microsoft.com/office/drawing/2014/chart" uri="{C3380CC4-5D6E-409C-BE32-E72D297353CC}">
                <c16:uniqueId val="{000002FC-CD58-4699-998E-8012AD6B67F3}"/>
              </c:ext>
            </c:extLst>
          </c:dPt>
          <c:dPt>
            <c:idx val="354"/>
            <c:invertIfNegative val="0"/>
            <c:bubble3D val="0"/>
            <c:spPr>
              <a:solidFill>
                <a:srgbClr val="9CC746"/>
              </a:solidFill>
              <a:ln>
                <a:noFill/>
              </a:ln>
              <a:effectLst/>
            </c:spPr>
            <c:extLst>
              <c:ext xmlns:c16="http://schemas.microsoft.com/office/drawing/2014/chart" uri="{C3380CC4-5D6E-409C-BE32-E72D297353CC}">
                <c16:uniqueId val="{000002FD-CD58-4699-998E-8012AD6B67F3}"/>
              </c:ext>
            </c:extLst>
          </c:dPt>
          <c:dPt>
            <c:idx val="355"/>
            <c:invertIfNegative val="0"/>
            <c:bubble3D val="0"/>
            <c:spPr>
              <a:solidFill>
                <a:srgbClr val="9CC746"/>
              </a:solidFill>
              <a:ln>
                <a:noFill/>
              </a:ln>
              <a:effectLst/>
            </c:spPr>
            <c:extLst>
              <c:ext xmlns:c16="http://schemas.microsoft.com/office/drawing/2014/chart" uri="{C3380CC4-5D6E-409C-BE32-E72D297353CC}">
                <c16:uniqueId val="{000002FE-CD58-4699-998E-8012AD6B67F3}"/>
              </c:ext>
            </c:extLst>
          </c:dPt>
          <c:dPt>
            <c:idx val="356"/>
            <c:invertIfNegative val="0"/>
            <c:bubble3D val="0"/>
            <c:spPr>
              <a:solidFill>
                <a:srgbClr val="9B2D2A"/>
              </a:solidFill>
              <a:ln>
                <a:noFill/>
              </a:ln>
              <a:effectLst/>
            </c:spPr>
            <c:extLst>
              <c:ext xmlns:c16="http://schemas.microsoft.com/office/drawing/2014/chart" uri="{C3380CC4-5D6E-409C-BE32-E72D297353CC}">
                <c16:uniqueId val="{000002FF-CD58-4699-998E-8012AD6B67F3}"/>
              </c:ext>
            </c:extLst>
          </c:dPt>
          <c:dPt>
            <c:idx val="357"/>
            <c:invertIfNegative val="0"/>
            <c:bubble3D val="0"/>
            <c:spPr>
              <a:solidFill>
                <a:srgbClr val="9CC746"/>
              </a:solidFill>
              <a:ln>
                <a:noFill/>
              </a:ln>
              <a:effectLst/>
            </c:spPr>
            <c:extLst>
              <c:ext xmlns:c16="http://schemas.microsoft.com/office/drawing/2014/chart" uri="{C3380CC4-5D6E-409C-BE32-E72D297353CC}">
                <c16:uniqueId val="{00000300-CD58-4699-998E-8012AD6B67F3}"/>
              </c:ext>
            </c:extLst>
          </c:dPt>
          <c:dPt>
            <c:idx val="358"/>
            <c:invertIfNegative val="0"/>
            <c:bubble3D val="0"/>
            <c:spPr>
              <a:solidFill>
                <a:srgbClr val="9CC746"/>
              </a:solidFill>
              <a:ln>
                <a:noFill/>
              </a:ln>
              <a:effectLst/>
            </c:spPr>
            <c:extLst>
              <c:ext xmlns:c16="http://schemas.microsoft.com/office/drawing/2014/chart" uri="{C3380CC4-5D6E-409C-BE32-E72D297353CC}">
                <c16:uniqueId val="{00000301-CD58-4699-998E-8012AD6B67F3}"/>
              </c:ext>
            </c:extLst>
          </c:dPt>
          <c:dPt>
            <c:idx val="359"/>
            <c:invertIfNegative val="0"/>
            <c:bubble3D val="0"/>
            <c:spPr>
              <a:solidFill>
                <a:srgbClr val="9CC746"/>
              </a:solidFill>
              <a:ln>
                <a:noFill/>
              </a:ln>
              <a:effectLst/>
            </c:spPr>
            <c:extLst>
              <c:ext xmlns:c16="http://schemas.microsoft.com/office/drawing/2014/chart" uri="{C3380CC4-5D6E-409C-BE32-E72D297353CC}">
                <c16:uniqueId val="{00000302-CD58-4699-998E-8012AD6B67F3}"/>
              </c:ext>
            </c:extLst>
          </c:dPt>
          <c:dPt>
            <c:idx val="360"/>
            <c:invertIfNegative val="0"/>
            <c:bubble3D val="0"/>
            <c:spPr>
              <a:solidFill>
                <a:srgbClr val="9CC746"/>
              </a:solidFill>
              <a:ln>
                <a:noFill/>
              </a:ln>
              <a:effectLst/>
            </c:spPr>
            <c:extLst>
              <c:ext xmlns:c16="http://schemas.microsoft.com/office/drawing/2014/chart" uri="{C3380CC4-5D6E-409C-BE32-E72D297353CC}">
                <c16:uniqueId val="{00000303-CD58-4699-998E-8012AD6B67F3}"/>
              </c:ext>
            </c:extLst>
          </c:dPt>
          <c:dPt>
            <c:idx val="361"/>
            <c:invertIfNegative val="0"/>
            <c:bubble3D val="0"/>
            <c:spPr>
              <a:solidFill>
                <a:srgbClr val="9CC746"/>
              </a:solidFill>
              <a:ln>
                <a:noFill/>
              </a:ln>
              <a:effectLst/>
            </c:spPr>
            <c:extLst>
              <c:ext xmlns:c16="http://schemas.microsoft.com/office/drawing/2014/chart" uri="{C3380CC4-5D6E-409C-BE32-E72D297353CC}">
                <c16:uniqueId val="{00000304-CD58-4699-998E-8012AD6B67F3}"/>
              </c:ext>
            </c:extLst>
          </c:dPt>
          <c:dPt>
            <c:idx val="362"/>
            <c:invertIfNegative val="0"/>
            <c:bubble3D val="0"/>
            <c:spPr>
              <a:solidFill>
                <a:srgbClr val="9B2D2A"/>
              </a:solidFill>
              <a:ln>
                <a:noFill/>
              </a:ln>
              <a:effectLst/>
            </c:spPr>
            <c:extLst>
              <c:ext xmlns:c16="http://schemas.microsoft.com/office/drawing/2014/chart" uri="{C3380CC4-5D6E-409C-BE32-E72D297353CC}">
                <c16:uniqueId val="{00000305-CD58-4699-998E-8012AD6B67F3}"/>
              </c:ext>
            </c:extLst>
          </c:dPt>
          <c:dPt>
            <c:idx val="363"/>
            <c:invertIfNegative val="0"/>
            <c:bubble3D val="0"/>
            <c:spPr>
              <a:solidFill>
                <a:srgbClr val="9B2D2A"/>
              </a:solidFill>
              <a:ln>
                <a:noFill/>
              </a:ln>
              <a:effectLst/>
            </c:spPr>
            <c:extLst>
              <c:ext xmlns:c16="http://schemas.microsoft.com/office/drawing/2014/chart" uri="{C3380CC4-5D6E-409C-BE32-E72D297353CC}">
                <c16:uniqueId val="{00000306-CD58-4699-998E-8012AD6B67F3}"/>
              </c:ext>
            </c:extLst>
          </c:dPt>
          <c:dPt>
            <c:idx val="364"/>
            <c:invertIfNegative val="0"/>
            <c:bubble3D val="0"/>
            <c:spPr>
              <a:solidFill>
                <a:srgbClr val="9B2D2A"/>
              </a:solidFill>
              <a:ln>
                <a:noFill/>
              </a:ln>
              <a:effectLst/>
            </c:spPr>
            <c:extLst>
              <c:ext xmlns:c16="http://schemas.microsoft.com/office/drawing/2014/chart" uri="{C3380CC4-5D6E-409C-BE32-E72D297353CC}">
                <c16:uniqueId val="{00000307-CD58-4699-998E-8012AD6B67F3}"/>
              </c:ext>
            </c:extLst>
          </c:dPt>
          <c:dPt>
            <c:idx val="365"/>
            <c:invertIfNegative val="0"/>
            <c:bubble3D val="0"/>
            <c:spPr>
              <a:solidFill>
                <a:srgbClr val="9CC746"/>
              </a:solidFill>
              <a:ln>
                <a:noFill/>
              </a:ln>
              <a:effectLst/>
            </c:spPr>
            <c:extLst>
              <c:ext xmlns:c16="http://schemas.microsoft.com/office/drawing/2014/chart" uri="{C3380CC4-5D6E-409C-BE32-E72D297353CC}">
                <c16:uniqueId val="{00000308-CD58-4699-998E-8012AD6B67F3}"/>
              </c:ext>
            </c:extLst>
          </c:dPt>
          <c:dPt>
            <c:idx val="366"/>
            <c:invertIfNegative val="0"/>
            <c:bubble3D val="0"/>
            <c:spPr>
              <a:solidFill>
                <a:srgbClr val="9B2D2A"/>
              </a:solidFill>
              <a:ln>
                <a:noFill/>
              </a:ln>
              <a:effectLst/>
            </c:spPr>
            <c:extLst>
              <c:ext xmlns:c16="http://schemas.microsoft.com/office/drawing/2014/chart" uri="{C3380CC4-5D6E-409C-BE32-E72D297353CC}">
                <c16:uniqueId val="{00000309-CD58-4699-998E-8012AD6B67F3}"/>
              </c:ext>
            </c:extLst>
          </c:dPt>
          <c:dPt>
            <c:idx val="367"/>
            <c:invertIfNegative val="0"/>
            <c:bubble3D val="0"/>
            <c:spPr>
              <a:solidFill>
                <a:srgbClr val="9CC746"/>
              </a:solidFill>
              <a:ln>
                <a:noFill/>
              </a:ln>
              <a:effectLst/>
            </c:spPr>
            <c:extLst>
              <c:ext xmlns:c16="http://schemas.microsoft.com/office/drawing/2014/chart" uri="{C3380CC4-5D6E-409C-BE32-E72D297353CC}">
                <c16:uniqueId val="{0000030A-CD58-4699-998E-8012AD6B67F3}"/>
              </c:ext>
            </c:extLst>
          </c:dPt>
          <c:dPt>
            <c:idx val="368"/>
            <c:invertIfNegative val="0"/>
            <c:bubble3D val="0"/>
            <c:spPr>
              <a:solidFill>
                <a:srgbClr val="9B2D2A"/>
              </a:solidFill>
              <a:ln>
                <a:noFill/>
              </a:ln>
              <a:effectLst/>
            </c:spPr>
            <c:extLst>
              <c:ext xmlns:c16="http://schemas.microsoft.com/office/drawing/2014/chart" uri="{C3380CC4-5D6E-409C-BE32-E72D297353CC}">
                <c16:uniqueId val="{0000030B-CD58-4699-998E-8012AD6B67F3}"/>
              </c:ext>
            </c:extLst>
          </c:dPt>
          <c:dPt>
            <c:idx val="369"/>
            <c:invertIfNegative val="0"/>
            <c:bubble3D val="0"/>
            <c:spPr>
              <a:solidFill>
                <a:srgbClr val="9CC746"/>
              </a:solidFill>
              <a:ln>
                <a:noFill/>
              </a:ln>
              <a:effectLst/>
            </c:spPr>
            <c:extLst>
              <c:ext xmlns:c16="http://schemas.microsoft.com/office/drawing/2014/chart" uri="{C3380CC4-5D6E-409C-BE32-E72D297353CC}">
                <c16:uniqueId val="{0000030C-CD58-4699-998E-8012AD6B67F3}"/>
              </c:ext>
            </c:extLst>
          </c:dPt>
          <c:dPt>
            <c:idx val="370"/>
            <c:invertIfNegative val="0"/>
            <c:bubble3D val="0"/>
            <c:spPr>
              <a:solidFill>
                <a:srgbClr val="9CC746"/>
              </a:solidFill>
              <a:ln>
                <a:noFill/>
              </a:ln>
              <a:effectLst/>
            </c:spPr>
            <c:extLst>
              <c:ext xmlns:c16="http://schemas.microsoft.com/office/drawing/2014/chart" uri="{C3380CC4-5D6E-409C-BE32-E72D297353CC}">
                <c16:uniqueId val="{0000030D-CD58-4699-998E-8012AD6B67F3}"/>
              </c:ext>
            </c:extLst>
          </c:dPt>
          <c:dPt>
            <c:idx val="371"/>
            <c:invertIfNegative val="0"/>
            <c:bubble3D val="0"/>
            <c:spPr>
              <a:solidFill>
                <a:srgbClr val="9CC746"/>
              </a:solidFill>
              <a:ln>
                <a:noFill/>
              </a:ln>
              <a:effectLst/>
            </c:spPr>
            <c:extLst>
              <c:ext xmlns:c16="http://schemas.microsoft.com/office/drawing/2014/chart" uri="{C3380CC4-5D6E-409C-BE32-E72D297353CC}">
                <c16:uniqueId val="{0000030E-CD58-4699-998E-8012AD6B67F3}"/>
              </c:ext>
            </c:extLst>
          </c:dPt>
          <c:dPt>
            <c:idx val="372"/>
            <c:invertIfNegative val="0"/>
            <c:bubble3D val="0"/>
            <c:spPr>
              <a:solidFill>
                <a:srgbClr val="9B2D2A"/>
              </a:solidFill>
              <a:ln>
                <a:noFill/>
              </a:ln>
              <a:effectLst/>
            </c:spPr>
            <c:extLst>
              <c:ext xmlns:c16="http://schemas.microsoft.com/office/drawing/2014/chart" uri="{C3380CC4-5D6E-409C-BE32-E72D297353CC}">
                <c16:uniqueId val="{0000030F-CD58-4699-998E-8012AD6B67F3}"/>
              </c:ext>
            </c:extLst>
          </c:dPt>
          <c:dPt>
            <c:idx val="373"/>
            <c:invertIfNegative val="0"/>
            <c:bubble3D val="0"/>
            <c:spPr>
              <a:solidFill>
                <a:srgbClr val="9B2D2A"/>
              </a:solidFill>
              <a:ln>
                <a:noFill/>
              </a:ln>
              <a:effectLst/>
            </c:spPr>
            <c:extLst>
              <c:ext xmlns:c16="http://schemas.microsoft.com/office/drawing/2014/chart" uri="{C3380CC4-5D6E-409C-BE32-E72D297353CC}">
                <c16:uniqueId val="{00000310-CD58-4699-998E-8012AD6B67F3}"/>
              </c:ext>
            </c:extLst>
          </c:dPt>
          <c:dPt>
            <c:idx val="374"/>
            <c:invertIfNegative val="0"/>
            <c:bubble3D val="0"/>
            <c:spPr>
              <a:solidFill>
                <a:srgbClr val="9CC746"/>
              </a:solidFill>
              <a:ln>
                <a:noFill/>
              </a:ln>
              <a:effectLst/>
            </c:spPr>
            <c:extLst>
              <c:ext xmlns:c16="http://schemas.microsoft.com/office/drawing/2014/chart" uri="{C3380CC4-5D6E-409C-BE32-E72D297353CC}">
                <c16:uniqueId val="{00000311-CD58-4699-998E-8012AD6B67F3}"/>
              </c:ext>
            </c:extLst>
          </c:dPt>
          <c:dPt>
            <c:idx val="375"/>
            <c:invertIfNegative val="0"/>
            <c:bubble3D val="0"/>
            <c:spPr>
              <a:solidFill>
                <a:srgbClr val="9CC746"/>
              </a:solidFill>
              <a:ln>
                <a:noFill/>
              </a:ln>
              <a:effectLst/>
            </c:spPr>
            <c:extLst>
              <c:ext xmlns:c16="http://schemas.microsoft.com/office/drawing/2014/chart" uri="{C3380CC4-5D6E-409C-BE32-E72D297353CC}">
                <c16:uniqueId val="{00000312-CD58-4699-998E-8012AD6B67F3}"/>
              </c:ext>
            </c:extLst>
          </c:dPt>
          <c:dPt>
            <c:idx val="376"/>
            <c:invertIfNegative val="0"/>
            <c:bubble3D val="0"/>
            <c:spPr>
              <a:solidFill>
                <a:srgbClr val="9CC746"/>
              </a:solidFill>
              <a:ln>
                <a:noFill/>
              </a:ln>
              <a:effectLst/>
            </c:spPr>
            <c:extLst>
              <c:ext xmlns:c16="http://schemas.microsoft.com/office/drawing/2014/chart" uri="{C3380CC4-5D6E-409C-BE32-E72D297353CC}">
                <c16:uniqueId val="{00000313-CD58-4699-998E-8012AD6B67F3}"/>
              </c:ext>
            </c:extLst>
          </c:dPt>
          <c:dPt>
            <c:idx val="377"/>
            <c:invertIfNegative val="0"/>
            <c:bubble3D val="0"/>
            <c:spPr>
              <a:solidFill>
                <a:srgbClr val="9B2D2A"/>
              </a:solidFill>
              <a:ln>
                <a:noFill/>
              </a:ln>
              <a:effectLst/>
            </c:spPr>
            <c:extLst>
              <c:ext xmlns:c16="http://schemas.microsoft.com/office/drawing/2014/chart" uri="{C3380CC4-5D6E-409C-BE32-E72D297353CC}">
                <c16:uniqueId val="{00000314-CD58-4699-998E-8012AD6B67F3}"/>
              </c:ext>
            </c:extLst>
          </c:dPt>
          <c:dPt>
            <c:idx val="378"/>
            <c:invertIfNegative val="0"/>
            <c:bubble3D val="0"/>
            <c:spPr>
              <a:solidFill>
                <a:srgbClr val="9CC746"/>
              </a:solidFill>
              <a:ln>
                <a:noFill/>
              </a:ln>
              <a:effectLst/>
            </c:spPr>
            <c:extLst>
              <c:ext xmlns:c16="http://schemas.microsoft.com/office/drawing/2014/chart" uri="{C3380CC4-5D6E-409C-BE32-E72D297353CC}">
                <c16:uniqueId val="{00000315-CD58-4699-998E-8012AD6B67F3}"/>
              </c:ext>
            </c:extLst>
          </c:dPt>
          <c:dPt>
            <c:idx val="379"/>
            <c:invertIfNegative val="0"/>
            <c:bubble3D val="0"/>
            <c:spPr>
              <a:solidFill>
                <a:srgbClr val="9CC746"/>
              </a:solidFill>
              <a:ln>
                <a:noFill/>
              </a:ln>
              <a:effectLst/>
            </c:spPr>
            <c:extLst>
              <c:ext xmlns:c16="http://schemas.microsoft.com/office/drawing/2014/chart" uri="{C3380CC4-5D6E-409C-BE32-E72D297353CC}">
                <c16:uniqueId val="{00000316-CD58-4699-998E-8012AD6B67F3}"/>
              </c:ext>
            </c:extLst>
          </c:dPt>
          <c:dPt>
            <c:idx val="380"/>
            <c:invertIfNegative val="0"/>
            <c:bubble3D val="0"/>
            <c:spPr>
              <a:solidFill>
                <a:srgbClr val="9CC746"/>
              </a:solidFill>
              <a:ln>
                <a:noFill/>
              </a:ln>
              <a:effectLst/>
            </c:spPr>
            <c:extLst>
              <c:ext xmlns:c16="http://schemas.microsoft.com/office/drawing/2014/chart" uri="{C3380CC4-5D6E-409C-BE32-E72D297353CC}">
                <c16:uniqueId val="{00000317-CD58-4699-998E-8012AD6B67F3}"/>
              </c:ext>
            </c:extLst>
          </c:dPt>
          <c:dPt>
            <c:idx val="381"/>
            <c:invertIfNegative val="0"/>
            <c:bubble3D val="0"/>
            <c:spPr>
              <a:solidFill>
                <a:srgbClr val="9CC746"/>
              </a:solidFill>
              <a:ln>
                <a:noFill/>
              </a:ln>
              <a:effectLst/>
            </c:spPr>
            <c:extLst>
              <c:ext xmlns:c16="http://schemas.microsoft.com/office/drawing/2014/chart" uri="{C3380CC4-5D6E-409C-BE32-E72D297353CC}">
                <c16:uniqueId val="{00000318-CD58-4699-998E-8012AD6B67F3}"/>
              </c:ext>
            </c:extLst>
          </c:dPt>
          <c:dPt>
            <c:idx val="382"/>
            <c:invertIfNegative val="0"/>
            <c:bubble3D val="0"/>
            <c:spPr>
              <a:solidFill>
                <a:srgbClr val="9B2D2A"/>
              </a:solidFill>
              <a:ln>
                <a:noFill/>
              </a:ln>
              <a:effectLst/>
            </c:spPr>
            <c:extLst>
              <c:ext xmlns:c16="http://schemas.microsoft.com/office/drawing/2014/chart" uri="{C3380CC4-5D6E-409C-BE32-E72D297353CC}">
                <c16:uniqueId val="{00000319-CD58-4699-998E-8012AD6B67F3}"/>
              </c:ext>
            </c:extLst>
          </c:dPt>
          <c:dPt>
            <c:idx val="383"/>
            <c:invertIfNegative val="0"/>
            <c:bubble3D val="0"/>
            <c:spPr>
              <a:solidFill>
                <a:srgbClr val="9B2D2A"/>
              </a:solidFill>
              <a:ln>
                <a:noFill/>
              </a:ln>
              <a:effectLst/>
            </c:spPr>
            <c:extLst>
              <c:ext xmlns:c16="http://schemas.microsoft.com/office/drawing/2014/chart" uri="{C3380CC4-5D6E-409C-BE32-E72D297353CC}">
                <c16:uniqueId val="{0000031A-CD58-4699-998E-8012AD6B67F3}"/>
              </c:ext>
            </c:extLst>
          </c:dPt>
          <c:dPt>
            <c:idx val="384"/>
            <c:invertIfNegative val="0"/>
            <c:bubble3D val="0"/>
            <c:spPr>
              <a:solidFill>
                <a:srgbClr val="9B2D2A"/>
              </a:solidFill>
              <a:ln>
                <a:noFill/>
              </a:ln>
              <a:effectLst/>
            </c:spPr>
            <c:extLst>
              <c:ext xmlns:c16="http://schemas.microsoft.com/office/drawing/2014/chart" uri="{C3380CC4-5D6E-409C-BE32-E72D297353CC}">
                <c16:uniqueId val="{0000031B-CD58-4699-998E-8012AD6B67F3}"/>
              </c:ext>
            </c:extLst>
          </c:dPt>
          <c:dPt>
            <c:idx val="385"/>
            <c:invertIfNegative val="0"/>
            <c:bubble3D val="0"/>
            <c:spPr>
              <a:solidFill>
                <a:srgbClr val="9CC746"/>
              </a:solidFill>
              <a:ln>
                <a:noFill/>
              </a:ln>
              <a:effectLst/>
            </c:spPr>
            <c:extLst>
              <c:ext xmlns:c16="http://schemas.microsoft.com/office/drawing/2014/chart" uri="{C3380CC4-5D6E-409C-BE32-E72D297353CC}">
                <c16:uniqueId val="{0000031C-CD58-4699-998E-8012AD6B67F3}"/>
              </c:ext>
            </c:extLst>
          </c:dPt>
          <c:dPt>
            <c:idx val="386"/>
            <c:invertIfNegative val="0"/>
            <c:bubble3D val="0"/>
            <c:spPr>
              <a:solidFill>
                <a:srgbClr val="9CC746"/>
              </a:solidFill>
              <a:ln>
                <a:noFill/>
              </a:ln>
              <a:effectLst/>
            </c:spPr>
            <c:extLst>
              <c:ext xmlns:c16="http://schemas.microsoft.com/office/drawing/2014/chart" uri="{C3380CC4-5D6E-409C-BE32-E72D297353CC}">
                <c16:uniqueId val="{0000031D-CD58-4699-998E-8012AD6B67F3}"/>
              </c:ext>
            </c:extLst>
          </c:dPt>
          <c:dPt>
            <c:idx val="387"/>
            <c:invertIfNegative val="0"/>
            <c:bubble3D val="0"/>
            <c:spPr>
              <a:solidFill>
                <a:srgbClr val="9CC746"/>
              </a:solidFill>
              <a:ln>
                <a:noFill/>
              </a:ln>
              <a:effectLst/>
            </c:spPr>
            <c:extLst>
              <c:ext xmlns:c16="http://schemas.microsoft.com/office/drawing/2014/chart" uri="{C3380CC4-5D6E-409C-BE32-E72D297353CC}">
                <c16:uniqueId val="{0000038E-23E3-4B60-A51E-0B8D190BC157}"/>
              </c:ext>
            </c:extLst>
          </c:dPt>
          <c:dPt>
            <c:idx val="388"/>
            <c:invertIfNegative val="0"/>
            <c:bubble3D val="0"/>
            <c:spPr>
              <a:solidFill>
                <a:srgbClr val="9CC746"/>
              </a:solidFill>
              <a:ln>
                <a:noFill/>
              </a:ln>
              <a:effectLst/>
            </c:spPr>
            <c:extLst>
              <c:ext xmlns:c16="http://schemas.microsoft.com/office/drawing/2014/chart" uri="{C3380CC4-5D6E-409C-BE32-E72D297353CC}">
                <c16:uniqueId val="{0000038F-23E3-4B60-A51E-0B8D190BC157}"/>
              </c:ext>
            </c:extLst>
          </c:dPt>
          <c:dPt>
            <c:idx val="389"/>
            <c:invertIfNegative val="0"/>
            <c:bubble3D val="0"/>
            <c:spPr>
              <a:solidFill>
                <a:srgbClr val="9CC746"/>
              </a:solidFill>
              <a:ln>
                <a:noFill/>
              </a:ln>
              <a:effectLst/>
            </c:spPr>
            <c:extLst>
              <c:ext xmlns:c16="http://schemas.microsoft.com/office/drawing/2014/chart" uri="{C3380CC4-5D6E-409C-BE32-E72D297353CC}">
                <c16:uniqueId val="{00000390-23E3-4B60-A51E-0B8D190BC157}"/>
              </c:ext>
            </c:extLst>
          </c:dPt>
          <c:dPt>
            <c:idx val="390"/>
            <c:invertIfNegative val="0"/>
            <c:bubble3D val="0"/>
            <c:spPr>
              <a:solidFill>
                <a:srgbClr val="9CC746"/>
              </a:solidFill>
              <a:ln>
                <a:noFill/>
              </a:ln>
              <a:effectLst/>
            </c:spPr>
            <c:extLst>
              <c:ext xmlns:c16="http://schemas.microsoft.com/office/drawing/2014/chart" uri="{C3380CC4-5D6E-409C-BE32-E72D297353CC}">
                <c16:uniqueId val="{00000391-23E3-4B60-A51E-0B8D190BC157}"/>
              </c:ext>
            </c:extLst>
          </c:dPt>
          <c:dPt>
            <c:idx val="391"/>
            <c:invertIfNegative val="0"/>
            <c:bubble3D val="0"/>
            <c:spPr>
              <a:solidFill>
                <a:srgbClr val="9CC746"/>
              </a:solidFill>
              <a:ln>
                <a:noFill/>
              </a:ln>
              <a:effectLst/>
            </c:spPr>
            <c:extLst>
              <c:ext xmlns:c16="http://schemas.microsoft.com/office/drawing/2014/chart" uri="{C3380CC4-5D6E-409C-BE32-E72D297353CC}">
                <c16:uniqueId val="{00000392-23E3-4B60-A51E-0B8D190BC157}"/>
              </c:ext>
            </c:extLst>
          </c:dPt>
          <c:dPt>
            <c:idx val="392"/>
            <c:invertIfNegative val="0"/>
            <c:bubble3D val="0"/>
            <c:spPr>
              <a:solidFill>
                <a:srgbClr val="9CC746"/>
              </a:solidFill>
              <a:ln>
                <a:noFill/>
              </a:ln>
              <a:effectLst/>
            </c:spPr>
            <c:extLst>
              <c:ext xmlns:c16="http://schemas.microsoft.com/office/drawing/2014/chart" uri="{C3380CC4-5D6E-409C-BE32-E72D297353CC}">
                <c16:uniqueId val="{00000393-23E3-4B60-A51E-0B8D190BC157}"/>
              </c:ext>
            </c:extLst>
          </c:dPt>
          <c:dPt>
            <c:idx val="393"/>
            <c:invertIfNegative val="0"/>
            <c:bubble3D val="0"/>
            <c:spPr>
              <a:solidFill>
                <a:srgbClr val="9CC746"/>
              </a:solidFill>
              <a:ln>
                <a:noFill/>
              </a:ln>
              <a:effectLst/>
            </c:spPr>
            <c:extLst>
              <c:ext xmlns:c16="http://schemas.microsoft.com/office/drawing/2014/chart" uri="{C3380CC4-5D6E-409C-BE32-E72D297353CC}">
                <c16:uniqueId val="{00000394-23E3-4B60-A51E-0B8D190BC157}"/>
              </c:ext>
            </c:extLst>
          </c:dPt>
          <c:dPt>
            <c:idx val="394"/>
            <c:invertIfNegative val="0"/>
            <c:bubble3D val="0"/>
            <c:spPr>
              <a:solidFill>
                <a:srgbClr val="9CC746"/>
              </a:solidFill>
              <a:ln>
                <a:noFill/>
              </a:ln>
              <a:effectLst/>
            </c:spPr>
            <c:extLst>
              <c:ext xmlns:c16="http://schemas.microsoft.com/office/drawing/2014/chart" uri="{C3380CC4-5D6E-409C-BE32-E72D297353CC}">
                <c16:uniqueId val="{00000395-23E3-4B60-A51E-0B8D190BC157}"/>
              </c:ext>
            </c:extLst>
          </c:dPt>
          <c:dPt>
            <c:idx val="395"/>
            <c:invertIfNegative val="0"/>
            <c:bubble3D val="0"/>
            <c:spPr>
              <a:solidFill>
                <a:srgbClr val="9CC746"/>
              </a:solidFill>
              <a:ln>
                <a:noFill/>
              </a:ln>
              <a:effectLst/>
            </c:spPr>
            <c:extLst>
              <c:ext xmlns:c16="http://schemas.microsoft.com/office/drawing/2014/chart" uri="{C3380CC4-5D6E-409C-BE32-E72D297353CC}">
                <c16:uniqueId val="{00000396-23E3-4B60-A51E-0B8D190BC157}"/>
              </c:ext>
            </c:extLst>
          </c:dPt>
          <c:dPt>
            <c:idx val="396"/>
            <c:invertIfNegative val="0"/>
            <c:bubble3D val="0"/>
            <c:spPr>
              <a:solidFill>
                <a:srgbClr val="9B2D2A"/>
              </a:solidFill>
              <a:ln>
                <a:noFill/>
              </a:ln>
              <a:effectLst/>
            </c:spPr>
            <c:extLst>
              <c:ext xmlns:c16="http://schemas.microsoft.com/office/drawing/2014/chart" uri="{C3380CC4-5D6E-409C-BE32-E72D297353CC}">
                <c16:uniqueId val="{00000397-23E3-4B60-A51E-0B8D190BC157}"/>
              </c:ext>
            </c:extLst>
          </c:dPt>
          <c:dPt>
            <c:idx val="397"/>
            <c:invertIfNegative val="0"/>
            <c:bubble3D val="0"/>
            <c:spPr>
              <a:solidFill>
                <a:srgbClr val="9B2D2A"/>
              </a:solidFill>
              <a:ln>
                <a:noFill/>
              </a:ln>
              <a:effectLst/>
            </c:spPr>
            <c:extLst>
              <c:ext xmlns:c16="http://schemas.microsoft.com/office/drawing/2014/chart" uri="{C3380CC4-5D6E-409C-BE32-E72D297353CC}">
                <c16:uniqueId val="{00000398-23E3-4B60-A51E-0B8D190BC157}"/>
              </c:ext>
            </c:extLst>
          </c:dPt>
          <c:dPt>
            <c:idx val="398"/>
            <c:invertIfNegative val="0"/>
            <c:bubble3D val="0"/>
            <c:spPr>
              <a:solidFill>
                <a:srgbClr val="9B2D2A"/>
              </a:solidFill>
              <a:ln>
                <a:noFill/>
              </a:ln>
              <a:effectLst/>
            </c:spPr>
            <c:extLst>
              <c:ext xmlns:c16="http://schemas.microsoft.com/office/drawing/2014/chart" uri="{C3380CC4-5D6E-409C-BE32-E72D297353CC}">
                <c16:uniqueId val="{00000399-23E3-4B60-A51E-0B8D190BC157}"/>
              </c:ext>
            </c:extLst>
          </c:dPt>
          <c:dPt>
            <c:idx val="399"/>
            <c:invertIfNegative val="0"/>
            <c:bubble3D val="0"/>
            <c:spPr>
              <a:solidFill>
                <a:srgbClr val="9B2D2A"/>
              </a:solidFill>
              <a:ln>
                <a:noFill/>
              </a:ln>
              <a:effectLst/>
            </c:spPr>
            <c:extLst>
              <c:ext xmlns:c16="http://schemas.microsoft.com/office/drawing/2014/chart" uri="{C3380CC4-5D6E-409C-BE32-E72D297353CC}">
                <c16:uniqueId val="{0000039A-23E3-4B60-A51E-0B8D190BC157}"/>
              </c:ext>
            </c:extLst>
          </c:dPt>
          <c:dPt>
            <c:idx val="400"/>
            <c:invertIfNegative val="0"/>
            <c:bubble3D val="0"/>
            <c:spPr>
              <a:solidFill>
                <a:srgbClr val="9B2D2A"/>
              </a:solidFill>
              <a:ln>
                <a:noFill/>
              </a:ln>
              <a:effectLst/>
            </c:spPr>
            <c:extLst>
              <c:ext xmlns:c16="http://schemas.microsoft.com/office/drawing/2014/chart" uri="{C3380CC4-5D6E-409C-BE32-E72D297353CC}">
                <c16:uniqueId val="{0000039B-23E3-4B60-A51E-0B8D190BC157}"/>
              </c:ext>
            </c:extLst>
          </c:dPt>
          <c:dPt>
            <c:idx val="401"/>
            <c:invertIfNegative val="0"/>
            <c:bubble3D val="0"/>
            <c:spPr>
              <a:solidFill>
                <a:srgbClr val="9B2D2A"/>
              </a:solidFill>
              <a:ln>
                <a:noFill/>
              </a:ln>
              <a:effectLst/>
            </c:spPr>
            <c:extLst>
              <c:ext xmlns:c16="http://schemas.microsoft.com/office/drawing/2014/chart" uri="{C3380CC4-5D6E-409C-BE32-E72D297353CC}">
                <c16:uniqueId val="{0000039C-23E3-4B60-A51E-0B8D190BC157}"/>
              </c:ext>
            </c:extLst>
          </c:dPt>
          <c:dPt>
            <c:idx val="402"/>
            <c:invertIfNegative val="0"/>
            <c:bubble3D val="0"/>
            <c:spPr>
              <a:solidFill>
                <a:srgbClr val="9CC746"/>
              </a:solidFill>
              <a:ln>
                <a:noFill/>
              </a:ln>
              <a:effectLst/>
            </c:spPr>
            <c:extLst>
              <c:ext xmlns:c16="http://schemas.microsoft.com/office/drawing/2014/chart" uri="{C3380CC4-5D6E-409C-BE32-E72D297353CC}">
                <c16:uniqueId val="{0000039D-23E3-4B60-A51E-0B8D190BC157}"/>
              </c:ext>
            </c:extLst>
          </c:dPt>
          <c:dPt>
            <c:idx val="403"/>
            <c:invertIfNegative val="0"/>
            <c:bubble3D val="0"/>
            <c:spPr>
              <a:solidFill>
                <a:srgbClr val="9CC746"/>
              </a:solidFill>
              <a:ln>
                <a:noFill/>
              </a:ln>
              <a:effectLst/>
            </c:spPr>
            <c:extLst>
              <c:ext xmlns:c16="http://schemas.microsoft.com/office/drawing/2014/chart" uri="{C3380CC4-5D6E-409C-BE32-E72D297353CC}">
                <c16:uniqueId val="{0000039E-23E3-4B60-A51E-0B8D190BC157}"/>
              </c:ext>
            </c:extLst>
          </c:dPt>
          <c:dPt>
            <c:idx val="404"/>
            <c:invertIfNegative val="0"/>
            <c:bubble3D val="0"/>
            <c:spPr>
              <a:solidFill>
                <a:srgbClr val="9CC746"/>
              </a:solidFill>
              <a:ln>
                <a:noFill/>
              </a:ln>
              <a:effectLst/>
            </c:spPr>
            <c:extLst>
              <c:ext xmlns:c16="http://schemas.microsoft.com/office/drawing/2014/chart" uri="{C3380CC4-5D6E-409C-BE32-E72D297353CC}">
                <c16:uniqueId val="{0000039F-23E3-4B60-A51E-0B8D190BC157}"/>
              </c:ext>
            </c:extLst>
          </c:dPt>
          <c:dPt>
            <c:idx val="405"/>
            <c:invertIfNegative val="0"/>
            <c:bubble3D val="0"/>
            <c:spPr>
              <a:solidFill>
                <a:srgbClr val="9CC746"/>
              </a:solidFill>
              <a:ln>
                <a:noFill/>
              </a:ln>
              <a:effectLst/>
            </c:spPr>
            <c:extLst>
              <c:ext xmlns:c16="http://schemas.microsoft.com/office/drawing/2014/chart" uri="{C3380CC4-5D6E-409C-BE32-E72D297353CC}">
                <c16:uniqueId val="{000003A0-23E3-4B60-A51E-0B8D190BC157}"/>
              </c:ext>
            </c:extLst>
          </c:dPt>
          <c:dPt>
            <c:idx val="406"/>
            <c:invertIfNegative val="0"/>
            <c:bubble3D val="0"/>
            <c:spPr>
              <a:solidFill>
                <a:srgbClr val="9CC746"/>
              </a:solidFill>
              <a:ln>
                <a:noFill/>
              </a:ln>
              <a:effectLst/>
            </c:spPr>
            <c:extLst>
              <c:ext xmlns:c16="http://schemas.microsoft.com/office/drawing/2014/chart" uri="{C3380CC4-5D6E-409C-BE32-E72D297353CC}">
                <c16:uniqueId val="{000003A1-23E3-4B60-A51E-0B8D190BC157}"/>
              </c:ext>
            </c:extLst>
          </c:dPt>
          <c:dPt>
            <c:idx val="407"/>
            <c:invertIfNegative val="0"/>
            <c:bubble3D val="0"/>
            <c:spPr>
              <a:solidFill>
                <a:srgbClr val="9CC746"/>
              </a:solidFill>
              <a:ln>
                <a:noFill/>
              </a:ln>
              <a:effectLst/>
            </c:spPr>
            <c:extLst>
              <c:ext xmlns:c16="http://schemas.microsoft.com/office/drawing/2014/chart" uri="{C3380CC4-5D6E-409C-BE32-E72D297353CC}">
                <c16:uniqueId val="{000003A2-23E3-4B60-A51E-0B8D190BC157}"/>
              </c:ext>
            </c:extLst>
          </c:dPt>
          <c:dPt>
            <c:idx val="408"/>
            <c:invertIfNegative val="0"/>
            <c:bubble3D val="0"/>
            <c:spPr>
              <a:solidFill>
                <a:srgbClr val="9CC746"/>
              </a:solidFill>
              <a:ln>
                <a:noFill/>
              </a:ln>
              <a:effectLst/>
            </c:spPr>
            <c:extLst>
              <c:ext xmlns:c16="http://schemas.microsoft.com/office/drawing/2014/chart" uri="{C3380CC4-5D6E-409C-BE32-E72D297353CC}">
                <c16:uniqueId val="{000003A3-23E3-4B60-A51E-0B8D190BC157}"/>
              </c:ext>
            </c:extLst>
          </c:dPt>
          <c:dPt>
            <c:idx val="409"/>
            <c:invertIfNegative val="0"/>
            <c:bubble3D val="0"/>
            <c:spPr>
              <a:solidFill>
                <a:srgbClr val="9CC746"/>
              </a:solidFill>
              <a:ln>
                <a:noFill/>
              </a:ln>
              <a:effectLst/>
            </c:spPr>
            <c:extLst>
              <c:ext xmlns:c16="http://schemas.microsoft.com/office/drawing/2014/chart" uri="{C3380CC4-5D6E-409C-BE32-E72D297353CC}">
                <c16:uniqueId val="{000003A4-23E3-4B60-A51E-0B8D190BC157}"/>
              </c:ext>
            </c:extLst>
          </c:dPt>
          <c:dPt>
            <c:idx val="410"/>
            <c:invertIfNegative val="0"/>
            <c:bubble3D val="0"/>
            <c:spPr>
              <a:solidFill>
                <a:srgbClr val="9CC746"/>
              </a:solidFill>
              <a:ln>
                <a:noFill/>
              </a:ln>
              <a:effectLst/>
            </c:spPr>
            <c:extLst>
              <c:ext xmlns:c16="http://schemas.microsoft.com/office/drawing/2014/chart" uri="{C3380CC4-5D6E-409C-BE32-E72D297353CC}">
                <c16:uniqueId val="{000003A5-23E3-4B60-A51E-0B8D190BC157}"/>
              </c:ext>
            </c:extLst>
          </c:dPt>
          <c:dPt>
            <c:idx val="411"/>
            <c:invertIfNegative val="0"/>
            <c:bubble3D val="0"/>
            <c:spPr>
              <a:solidFill>
                <a:srgbClr val="9CC746"/>
              </a:solidFill>
              <a:ln>
                <a:noFill/>
              </a:ln>
              <a:effectLst/>
            </c:spPr>
            <c:extLst>
              <c:ext xmlns:c16="http://schemas.microsoft.com/office/drawing/2014/chart" uri="{C3380CC4-5D6E-409C-BE32-E72D297353CC}">
                <c16:uniqueId val="{000003A6-23E3-4B60-A51E-0B8D190BC157}"/>
              </c:ext>
            </c:extLst>
          </c:dPt>
          <c:dPt>
            <c:idx val="412"/>
            <c:invertIfNegative val="0"/>
            <c:bubble3D val="0"/>
            <c:spPr>
              <a:solidFill>
                <a:srgbClr val="9B2D2A"/>
              </a:solidFill>
              <a:ln>
                <a:noFill/>
              </a:ln>
              <a:effectLst/>
            </c:spPr>
            <c:extLst>
              <c:ext xmlns:c16="http://schemas.microsoft.com/office/drawing/2014/chart" uri="{C3380CC4-5D6E-409C-BE32-E72D297353CC}">
                <c16:uniqueId val="{000003A7-23E3-4B60-A51E-0B8D190BC157}"/>
              </c:ext>
            </c:extLst>
          </c:dPt>
          <c:dPt>
            <c:idx val="413"/>
            <c:invertIfNegative val="0"/>
            <c:bubble3D val="0"/>
            <c:spPr>
              <a:solidFill>
                <a:srgbClr val="9CC746"/>
              </a:solidFill>
              <a:ln>
                <a:noFill/>
              </a:ln>
              <a:effectLst/>
            </c:spPr>
            <c:extLst>
              <c:ext xmlns:c16="http://schemas.microsoft.com/office/drawing/2014/chart" uri="{C3380CC4-5D6E-409C-BE32-E72D297353CC}">
                <c16:uniqueId val="{000003A8-23E3-4B60-A51E-0B8D190BC157}"/>
              </c:ext>
            </c:extLst>
          </c:dPt>
          <c:dPt>
            <c:idx val="414"/>
            <c:invertIfNegative val="0"/>
            <c:bubble3D val="0"/>
            <c:spPr>
              <a:solidFill>
                <a:srgbClr val="9CC746"/>
              </a:solidFill>
              <a:ln>
                <a:noFill/>
              </a:ln>
              <a:effectLst/>
            </c:spPr>
            <c:extLst>
              <c:ext xmlns:c16="http://schemas.microsoft.com/office/drawing/2014/chart" uri="{C3380CC4-5D6E-409C-BE32-E72D297353CC}">
                <c16:uniqueId val="{000003A9-23E3-4B60-A51E-0B8D190BC157}"/>
              </c:ext>
            </c:extLst>
          </c:dPt>
          <c:dPt>
            <c:idx val="415"/>
            <c:invertIfNegative val="0"/>
            <c:bubble3D val="0"/>
            <c:spPr>
              <a:solidFill>
                <a:srgbClr val="9CC746"/>
              </a:solidFill>
              <a:ln>
                <a:noFill/>
              </a:ln>
              <a:effectLst/>
            </c:spPr>
            <c:extLst>
              <c:ext xmlns:c16="http://schemas.microsoft.com/office/drawing/2014/chart" uri="{C3380CC4-5D6E-409C-BE32-E72D297353CC}">
                <c16:uniqueId val="{000003AA-23E3-4B60-A51E-0B8D190BC157}"/>
              </c:ext>
            </c:extLst>
          </c:dPt>
          <c:dPt>
            <c:idx val="416"/>
            <c:invertIfNegative val="0"/>
            <c:bubble3D val="0"/>
            <c:spPr>
              <a:solidFill>
                <a:srgbClr val="9CC746"/>
              </a:solidFill>
              <a:ln>
                <a:noFill/>
              </a:ln>
              <a:effectLst/>
            </c:spPr>
            <c:extLst>
              <c:ext xmlns:c16="http://schemas.microsoft.com/office/drawing/2014/chart" uri="{C3380CC4-5D6E-409C-BE32-E72D297353CC}">
                <c16:uniqueId val="{000003AB-23E3-4B60-A51E-0B8D190BC157}"/>
              </c:ext>
            </c:extLst>
          </c:dPt>
          <c:dPt>
            <c:idx val="417"/>
            <c:invertIfNegative val="0"/>
            <c:bubble3D val="0"/>
            <c:spPr>
              <a:solidFill>
                <a:srgbClr val="9CC746"/>
              </a:solidFill>
              <a:ln>
                <a:noFill/>
              </a:ln>
              <a:effectLst/>
            </c:spPr>
            <c:extLst>
              <c:ext xmlns:c16="http://schemas.microsoft.com/office/drawing/2014/chart" uri="{C3380CC4-5D6E-409C-BE32-E72D297353CC}">
                <c16:uniqueId val="{000003AC-23E3-4B60-A51E-0B8D190BC157}"/>
              </c:ext>
            </c:extLst>
          </c:dPt>
          <c:dPt>
            <c:idx val="418"/>
            <c:invertIfNegative val="0"/>
            <c:bubble3D val="0"/>
            <c:spPr>
              <a:solidFill>
                <a:srgbClr val="9B2D2A"/>
              </a:solidFill>
              <a:ln>
                <a:noFill/>
              </a:ln>
              <a:effectLst/>
            </c:spPr>
            <c:extLst>
              <c:ext xmlns:c16="http://schemas.microsoft.com/office/drawing/2014/chart" uri="{C3380CC4-5D6E-409C-BE32-E72D297353CC}">
                <c16:uniqueId val="{000003AD-23E3-4B60-A51E-0B8D190BC157}"/>
              </c:ext>
            </c:extLst>
          </c:dPt>
          <c:dPt>
            <c:idx val="419"/>
            <c:invertIfNegative val="0"/>
            <c:bubble3D val="0"/>
            <c:spPr>
              <a:solidFill>
                <a:srgbClr val="9B2D2A"/>
              </a:solidFill>
              <a:ln>
                <a:noFill/>
              </a:ln>
              <a:effectLst/>
            </c:spPr>
            <c:extLst>
              <c:ext xmlns:c16="http://schemas.microsoft.com/office/drawing/2014/chart" uri="{C3380CC4-5D6E-409C-BE32-E72D297353CC}">
                <c16:uniqueId val="{000003AE-23E3-4B60-A51E-0B8D190BC157}"/>
              </c:ext>
            </c:extLst>
          </c:dPt>
          <c:dPt>
            <c:idx val="420"/>
            <c:invertIfNegative val="0"/>
            <c:bubble3D val="0"/>
            <c:spPr>
              <a:solidFill>
                <a:srgbClr val="9CC746"/>
              </a:solidFill>
              <a:ln>
                <a:noFill/>
              </a:ln>
              <a:effectLst/>
            </c:spPr>
            <c:extLst>
              <c:ext xmlns:c16="http://schemas.microsoft.com/office/drawing/2014/chart" uri="{C3380CC4-5D6E-409C-BE32-E72D297353CC}">
                <c16:uniqueId val="{000003AF-23E3-4B60-A51E-0B8D190BC157}"/>
              </c:ext>
            </c:extLst>
          </c:dPt>
          <c:dPt>
            <c:idx val="421"/>
            <c:invertIfNegative val="0"/>
            <c:bubble3D val="0"/>
            <c:spPr>
              <a:solidFill>
                <a:srgbClr val="9CC746"/>
              </a:solidFill>
              <a:ln>
                <a:noFill/>
              </a:ln>
              <a:effectLst/>
            </c:spPr>
            <c:extLst>
              <c:ext xmlns:c16="http://schemas.microsoft.com/office/drawing/2014/chart" uri="{C3380CC4-5D6E-409C-BE32-E72D297353CC}">
                <c16:uniqueId val="{000003B0-23E3-4B60-A51E-0B8D190BC157}"/>
              </c:ext>
            </c:extLst>
          </c:dPt>
          <c:dPt>
            <c:idx val="422"/>
            <c:invertIfNegative val="0"/>
            <c:bubble3D val="0"/>
            <c:spPr>
              <a:solidFill>
                <a:srgbClr val="9B2D2A"/>
              </a:solidFill>
              <a:ln>
                <a:noFill/>
              </a:ln>
              <a:effectLst/>
            </c:spPr>
            <c:extLst>
              <c:ext xmlns:c16="http://schemas.microsoft.com/office/drawing/2014/chart" uri="{C3380CC4-5D6E-409C-BE32-E72D297353CC}">
                <c16:uniqueId val="{000003B1-23E3-4B60-A51E-0B8D190BC157}"/>
              </c:ext>
            </c:extLst>
          </c:dPt>
          <c:dPt>
            <c:idx val="423"/>
            <c:invertIfNegative val="0"/>
            <c:bubble3D val="0"/>
            <c:spPr>
              <a:solidFill>
                <a:srgbClr val="9B2D2A"/>
              </a:solidFill>
              <a:ln>
                <a:noFill/>
              </a:ln>
              <a:effectLst/>
            </c:spPr>
            <c:extLst>
              <c:ext xmlns:c16="http://schemas.microsoft.com/office/drawing/2014/chart" uri="{C3380CC4-5D6E-409C-BE32-E72D297353CC}">
                <c16:uniqueId val="{000003B2-23E3-4B60-A51E-0B8D190BC157}"/>
              </c:ext>
            </c:extLst>
          </c:dPt>
          <c:dPt>
            <c:idx val="424"/>
            <c:invertIfNegative val="0"/>
            <c:bubble3D val="0"/>
            <c:spPr>
              <a:solidFill>
                <a:srgbClr val="9B2D2A"/>
              </a:solidFill>
              <a:ln>
                <a:noFill/>
              </a:ln>
              <a:effectLst/>
            </c:spPr>
            <c:extLst>
              <c:ext xmlns:c16="http://schemas.microsoft.com/office/drawing/2014/chart" uri="{C3380CC4-5D6E-409C-BE32-E72D297353CC}">
                <c16:uniqueId val="{000003B3-23E3-4B60-A51E-0B8D190BC157}"/>
              </c:ext>
            </c:extLst>
          </c:dPt>
          <c:dPt>
            <c:idx val="425"/>
            <c:invertIfNegative val="0"/>
            <c:bubble3D val="0"/>
            <c:spPr>
              <a:solidFill>
                <a:srgbClr val="9CC746"/>
              </a:solidFill>
              <a:ln>
                <a:noFill/>
              </a:ln>
              <a:effectLst/>
            </c:spPr>
            <c:extLst>
              <c:ext xmlns:c16="http://schemas.microsoft.com/office/drawing/2014/chart" uri="{C3380CC4-5D6E-409C-BE32-E72D297353CC}">
                <c16:uniqueId val="{000003B4-23E3-4B60-A51E-0B8D190BC157}"/>
              </c:ext>
            </c:extLst>
          </c:dPt>
          <c:dPt>
            <c:idx val="426"/>
            <c:invertIfNegative val="0"/>
            <c:bubble3D val="0"/>
            <c:spPr>
              <a:solidFill>
                <a:srgbClr val="9CC746"/>
              </a:solidFill>
              <a:ln>
                <a:noFill/>
              </a:ln>
              <a:effectLst/>
            </c:spPr>
            <c:extLst>
              <c:ext xmlns:c16="http://schemas.microsoft.com/office/drawing/2014/chart" uri="{C3380CC4-5D6E-409C-BE32-E72D297353CC}">
                <c16:uniqueId val="{000003B5-23E3-4B60-A51E-0B8D190BC157}"/>
              </c:ext>
            </c:extLst>
          </c:dPt>
          <c:dPt>
            <c:idx val="427"/>
            <c:invertIfNegative val="0"/>
            <c:bubble3D val="0"/>
            <c:spPr>
              <a:solidFill>
                <a:srgbClr val="9CC746"/>
              </a:solidFill>
              <a:ln>
                <a:noFill/>
              </a:ln>
              <a:effectLst/>
            </c:spPr>
            <c:extLst>
              <c:ext xmlns:c16="http://schemas.microsoft.com/office/drawing/2014/chart" uri="{C3380CC4-5D6E-409C-BE32-E72D297353CC}">
                <c16:uniqueId val="{000003B6-23E3-4B60-A51E-0B8D190BC157}"/>
              </c:ext>
            </c:extLst>
          </c:dPt>
          <c:dPt>
            <c:idx val="428"/>
            <c:invertIfNegative val="0"/>
            <c:bubble3D val="0"/>
            <c:spPr>
              <a:solidFill>
                <a:srgbClr val="9B2D2A"/>
              </a:solidFill>
              <a:ln>
                <a:noFill/>
              </a:ln>
              <a:effectLst/>
            </c:spPr>
            <c:extLst>
              <c:ext xmlns:c16="http://schemas.microsoft.com/office/drawing/2014/chart" uri="{C3380CC4-5D6E-409C-BE32-E72D297353CC}">
                <c16:uniqueId val="{000003B7-23E3-4B60-A51E-0B8D190BC157}"/>
              </c:ext>
            </c:extLst>
          </c:dPt>
          <c:dPt>
            <c:idx val="429"/>
            <c:invertIfNegative val="0"/>
            <c:bubble3D val="0"/>
            <c:spPr>
              <a:solidFill>
                <a:srgbClr val="9CC746"/>
              </a:solidFill>
              <a:ln>
                <a:noFill/>
              </a:ln>
              <a:effectLst/>
            </c:spPr>
            <c:extLst>
              <c:ext xmlns:c16="http://schemas.microsoft.com/office/drawing/2014/chart" uri="{C3380CC4-5D6E-409C-BE32-E72D297353CC}">
                <c16:uniqueId val="{000003B8-23E3-4B60-A51E-0B8D190BC157}"/>
              </c:ext>
            </c:extLst>
          </c:dPt>
          <c:dPt>
            <c:idx val="430"/>
            <c:invertIfNegative val="0"/>
            <c:bubble3D val="0"/>
            <c:spPr>
              <a:solidFill>
                <a:srgbClr val="9CC746"/>
              </a:solidFill>
              <a:ln>
                <a:noFill/>
              </a:ln>
              <a:effectLst/>
            </c:spPr>
            <c:extLst>
              <c:ext xmlns:c16="http://schemas.microsoft.com/office/drawing/2014/chart" uri="{C3380CC4-5D6E-409C-BE32-E72D297353CC}">
                <c16:uniqueId val="{000003B9-23E3-4B60-A51E-0B8D190BC157}"/>
              </c:ext>
            </c:extLst>
          </c:dPt>
          <c:dPt>
            <c:idx val="431"/>
            <c:invertIfNegative val="0"/>
            <c:bubble3D val="0"/>
            <c:spPr>
              <a:solidFill>
                <a:srgbClr val="9B2D2A"/>
              </a:solidFill>
              <a:ln>
                <a:noFill/>
              </a:ln>
              <a:effectLst/>
            </c:spPr>
            <c:extLst>
              <c:ext xmlns:c16="http://schemas.microsoft.com/office/drawing/2014/chart" uri="{C3380CC4-5D6E-409C-BE32-E72D297353CC}">
                <c16:uniqueId val="{000003BA-23E3-4B60-A51E-0B8D190BC157}"/>
              </c:ext>
            </c:extLst>
          </c:dPt>
          <c:dPt>
            <c:idx val="432"/>
            <c:invertIfNegative val="0"/>
            <c:bubble3D val="0"/>
            <c:spPr>
              <a:solidFill>
                <a:srgbClr val="9B2D2A"/>
              </a:solidFill>
              <a:ln>
                <a:noFill/>
              </a:ln>
              <a:effectLst/>
            </c:spPr>
            <c:extLst>
              <c:ext xmlns:c16="http://schemas.microsoft.com/office/drawing/2014/chart" uri="{C3380CC4-5D6E-409C-BE32-E72D297353CC}">
                <c16:uniqueId val="{000003BB-23E3-4B60-A51E-0B8D190BC157}"/>
              </c:ext>
            </c:extLst>
          </c:dPt>
          <c:dPt>
            <c:idx val="433"/>
            <c:invertIfNegative val="0"/>
            <c:bubble3D val="0"/>
            <c:spPr>
              <a:solidFill>
                <a:srgbClr val="9B2D2A"/>
              </a:solidFill>
              <a:ln>
                <a:noFill/>
              </a:ln>
              <a:effectLst/>
            </c:spPr>
            <c:extLst>
              <c:ext xmlns:c16="http://schemas.microsoft.com/office/drawing/2014/chart" uri="{C3380CC4-5D6E-409C-BE32-E72D297353CC}">
                <c16:uniqueId val="{000003BC-23E3-4B60-A51E-0B8D190BC157}"/>
              </c:ext>
            </c:extLst>
          </c:dPt>
          <c:dPt>
            <c:idx val="434"/>
            <c:invertIfNegative val="0"/>
            <c:bubble3D val="0"/>
            <c:spPr>
              <a:solidFill>
                <a:srgbClr val="9B2D2A"/>
              </a:solidFill>
              <a:ln>
                <a:noFill/>
              </a:ln>
              <a:effectLst/>
            </c:spPr>
            <c:extLst>
              <c:ext xmlns:c16="http://schemas.microsoft.com/office/drawing/2014/chart" uri="{C3380CC4-5D6E-409C-BE32-E72D297353CC}">
                <c16:uniqueId val="{000003BD-23E3-4B60-A51E-0B8D190BC157}"/>
              </c:ext>
            </c:extLst>
          </c:dPt>
          <c:dPt>
            <c:idx val="435"/>
            <c:invertIfNegative val="0"/>
            <c:bubble3D val="0"/>
            <c:spPr>
              <a:solidFill>
                <a:srgbClr val="9CC746"/>
              </a:solidFill>
              <a:ln>
                <a:noFill/>
              </a:ln>
              <a:effectLst/>
            </c:spPr>
            <c:extLst>
              <c:ext xmlns:c16="http://schemas.microsoft.com/office/drawing/2014/chart" uri="{C3380CC4-5D6E-409C-BE32-E72D297353CC}">
                <c16:uniqueId val="{000003BE-23E3-4B60-A51E-0B8D190BC157}"/>
              </c:ext>
            </c:extLst>
          </c:dPt>
          <c:dPt>
            <c:idx val="436"/>
            <c:invertIfNegative val="0"/>
            <c:bubble3D val="0"/>
            <c:spPr>
              <a:solidFill>
                <a:srgbClr val="9CC746"/>
              </a:solidFill>
              <a:ln>
                <a:noFill/>
              </a:ln>
              <a:effectLst/>
            </c:spPr>
            <c:extLst>
              <c:ext xmlns:c16="http://schemas.microsoft.com/office/drawing/2014/chart" uri="{C3380CC4-5D6E-409C-BE32-E72D297353CC}">
                <c16:uniqueId val="{000003BF-23E3-4B60-A51E-0B8D190BC157}"/>
              </c:ext>
            </c:extLst>
          </c:dPt>
          <c:dPt>
            <c:idx val="437"/>
            <c:invertIfNegative val="0"/>
            <c:bubble3D val="0"/>
            <c:spPr>
              <a:solidFill>
                <a:srgbClr val="9CC746"/>
              </a:solidFill>
              <a:ln>
                <a:noFill/>
              </a:ln>
              <a:effectLst/>
            </c:spPr>
            <c:extLst>
              <c:ext xmlns:c16="http://schemas.microsoft.com/office/drawing/2014/chart" uri="{C3380CC4-5D6E-409C-BE32-E72D297353CC}">
                <c16:uniqueId val="{000003C0-23E3-4B60-A51E-0B8D190BC157}"/>
              </c:ext>
            </c:extLst>
          </c:dPt>
          <c:dPt>
            <c:idx val="438"/>
            <c:invertIfNegative val="0"/>
            <c:bubble3D val="0"/>
            <c:spPr>
              <a:solidFill>
                <a:srgbClr val="9CC746"/>
              </a:solidFill>
              <a:ln>
                <a:noFill/>
              </a:ln>
              <a:effectLst/>
            </c:spPr>
            <c:extLst>
              <c:ext xmlns:c16="http://schemas.microsoft.com/office/drawing/2014/chart" uri="{C3380CC4-5D6E-409C-BE32-E72D297353CC}">
                <c16:uniqueId val="{000003C1-23E3-4B60-A51E-0B8D190BC157}"/>
              </c:ext>
            </c:extLst>
          </c:dPt>
          <c:dPt>
            <c:idx val="439"/>
            <c:invertIfNegative val="0"/>
            <c:bubble3D val="0"/>
            <c:spPr>
              <a:solidFill>
                <a:srgbClr val="9B2D2A"/>
              </a:solidFill>
              <a:ln>
                <a:noFill/>
              </a:ln>
              <a:effectLst/>
            </c:spPr>
            <c:extLst>
              <c:ext xmlns:c16="http://schemas.microsoft.com/office/drawing/2014/chart" uri="{C3380CC4-5D6E-409C-BE32-E72D297353CC}">
                <c16:uniqueId val="{000003C2-23E3-4B60-A51E-0B8D190BC157}"/>
              </c:ext>
            </c:extLst>
          </c:dPt>
          <c:dPt>
            <c:idx val="440"/>
            <c:invertIfNegative val="0"/>
            <c:bubble3D val="0"/>
            <c:spPr>
              <a:solidFill>
                <a:srgbClr val="9B2D2A"/>
              </a:solidFill>
              <a:ln>
                <a:noFill/>
              </a:ln>
              <a:effectLst/>
            </c:spPr>
            <c:extLst>
              <c:ext xmlns:c16="http://schemas.microsoft.com/office/drawing/2014/chart" uri="{C3380CC4-5D6E-409C-BE32-E72D297353CC}">
                <c16:uniqueId val="{000003C3-23E3-4B60-A51E-0B8D190BC157}"/>
              </c:ext>
            </c:extLst>
          </c:dPt>
          <c:dPt>
            <c:idx val="441"/>
            <c:invertIfNegative val="0"/>
            <c:bubble3D val="0"/>
            <c:spPr>
              <a:solidFill>
                <a:srgbClr val="9CC746"/>
              </a:solidFill>
              <a:ln>
                <a:noFill/>
              </a:ln>
              <a:effectLst/>
            </c:spPr>
            <c:extLst>
              <c:ext xmlns:c16="http://schemas.microsoft.com/office/drawing/2014/chart" uri="{C3380CC4-5D6E-409C-BE32-E72D297353CC}">
                <c16:uniqueId val="{000003C4-23E3-4B60-A51E-0B8D190BC157}"/>
              </c:ext>
            </c:extLst>
          </c:dPt>
          <c:dPt>
            <c:idx val="442"/>
            <c:invertIfNegative val="0"/>
            <c:bubble3D val="0"/>
            <c:spPr>
              <a:solidFill>
                <a:srgbClr val="9CC746"/>
              </a:solidFill>
              <a:ln>
                <a:noFill/>
              </a:ln>
              <a:effectLst/>
            </c:spPr>
            <c:extLst>
              <c:ext xmlns:c16="http://schemas.microsoft.com/office/drawing/2014/chart" uri="{C3380CC4-5D6E-409C-BE32-E72D297353CC}">
                <c16:uniqueId val="{000003C5-23E3-4B60-A51E-0B8D190BC157}"/>
              </c:ext>
            </c:extLst>
          </c:dPt>
          <c:dPt>
            <c:idx val="443"/>
            <c:invertIfNegative val="0"/>
            <c:bubble3D val="0"/>
            <c:spPr>
              <a:solidFill>
                <a:srgbClr val="9B2D2A"/>
              </a:solidFill>
              <a:ln>
                <a:noFill/>
              </a:ln>
              <a:effectLst/>
            </c:spPr>
            <c:extLst>
              <c:ext xmlns:c16="http://schemas.microsoft.com/office/drawing/2014/chart" uri="{C3380CC4-5D6E-409C-BE32-E72D297353CC}">
                <c16:uniqueId val="{000003C6-23E3-4B60-A51E-0B8D190BC157}"/>
              </c:ext>
            </c:extLst>
          </c:dPt>
          <c:dPt>
            <c:idx val="444"/>
            <c:invertIfNegative val="0"/>
            <c:bubble3D val="0"/>
            <c:spPr>
              <a:solidFill>
                <a:srgbClr val="9CC746"/>
              </a:solidFill>
              <a:ln>
                <a:noFill/>
              </a:ln>
              <a:effectLst/>
            </c:spPr>
            <c:extLst>
              <c:ext xmlns:c16="http://schemas.microsoft.com/office/drawing/2014/chart" uri="{C3380CC4-5D6E-409C-BE32-E72D297353CC}">
                <c16:uniqueId val="{000003C7-23E3-4B60-A51E-0B8D190BC157}"/>
              </c:ext>
            </c:extLst>
          </c:dPt>
          <c:dPt>
            <c:idx val="445"/>
            <c:invertIfNegative val="0"/>
            <c:bubble3D val="0"/>
            <c:spPr>
              <a:solidFill>
                <a:srgbClr val="9B2D2A"/>
              </a:solidFill>
              <a:ln>
                <a:noFill/>
              </a:ln>
              <a:effectLst/>
            </c:spPr>
            <c:extLst>
              <c:ext xmlns:c16="http://schemas.microsoft.com/office/drawing/2014/chart" uri="{C3380CC4-5D6E-409C-BE32-E72D297353CC}">
                <c16:uniqueId val="{000003C8-23E3-4B60-A51E-0B8D190BC157}"/>
              </c:ext>
            </c:extLst>
          </c:dPt>
          <c:dPt>
            <c:idx val="446"/>
            <c:invertIfNegative val="0"/>
            <c:bubble3D val="0"/>
            <c:spPr>
              <a:solidFill>
                <a:srgbClr val="9B2D2A"/>
              </a:solidFill>
              <a:ln>
                <a:noFill/>
              </a:ln>
              <a:effectLst/>
            </c:spPr>
            <c:extLst>
              <c:ext xmlns:c16="http://schemas.microsoft.com/office/drawing/2014/chart" uri="{C3380CC4-5D6E-409C-BE32-E72D297353CC}">
                <c16:uniqueId val="{000003C9-23E3-4B60-A51E-0B8D190BC157}"/>
              </c:ext>
            </c:extLst>
          </c:dPt>
          <c:dPt>
            <c:idx val="447"/>
            <c:invertIfNegative val="0"/>
            <c:bubble3D val="0"/>
            <c:spPr>
              <a:solidFill>
                <a:srgbClr val="9B2D2A"/>
              </a:solidFill>
              <a:ln>
                <a:noFill/>
              </a:ln>
              <a:effectLst/>
            </c:spPr>
            <c:extLst>
              <c:ext xmlns:c16="http://schemas.microsoft.com/office/drawing/2014/chart" uri="{C3380CC4-5D6E-409C-BE32-E72D297353CC}">
                <c16:uniqueId val="{000003CA-23E3-4B60-A51E-0B8D190BC157}"/>
              </c:ext>
            </c:extLst>
          </c:dPt>
          <c:dPt>
            <c:idx val="448"/>
            <c:invertIfNegative val="0"/>
            <c:bubble3D val="0"/>
            <c:spPr>
              <a:solidFill>
                <a:srgbClr val="9B2D2A"/>
              </a:solidFill>
              <a:ln>
                <a:noFill/>
              </a:ln>
              <a:effectLst/>
            </c:spPr>
            <c:extLst>
              <c:ext xmlns:c16="http://schemas.microsoft.com/office/drawing/2014/chart" uri="{C3380CC4-5D6E-409C-BE32-E72D297353CC}">
                <c16:uniqueId val="{000003CB-23E3-4B60-A51E-0B8D190BC157}"/>
              </c:ext>
            </c:extLst>
          </c:dPt>
          <c:dPt>
            <c:idx val="449"/>
            <c:invertIfNegative val="0"/>
            <c:bubble3D val="0"/>
            <c:spPr>
              <a:solidFill>
                <a:srgbClr val="9CC746"/>
              </a:solidFill>
              <a:ln>
                <a:noFill/>
              </a:ln>
              <a:effectLst/>
            </c:spPr>
            <c:extLst>
              <c:ext xmlns:c16="http://schemas.microsoft.com/office/drawing/2014/chart" uri="{C3380CC4-5D6E-409C-BE32-E72D297353CC}">
                <c16:uniqueId val="{000003CC-23E3-4B60-A51E-0B8D190BC157}"/>
              </c:ext>
            </c:extLst>
          </c:dPt>
          <c:dPt>
            <c:idx val="450"/>
            <c:invertIfNegative val="0"/>
            <c:bubble3D val="0"/>
            <c:spPr>
              <a:solidFill>
                <a:srgbClr val="9CC746"/>
              </a:solidFill>
              <a:ln>
                <a:noFill/>
              </a:ln>
              <a:effectLst/>
            </c:spPr>
            <c:extLst>
              <c:ext xmlns:c16="http://schemas.microsoft.com/office/drawing/2014/chart" uri="{C3380CC4-5D6E-409C-BE32-E72D297353CC}">
                <c16:uniqueId val="{000003CD-23E3-4B60-A51E-0B8D190BC157}"/>
              </c:ext>
            </c:extLst>
          </c:dPt>
          <c:dPt>
            <c:idx val="451"/>
            <c:invertIfNegative val="0"/>
            <c:bubble3D val="0"/>
            <c:spPr>
              <a:solidFill>
                <a:srgbClr val="9B2D2A"/>
              </a:solidFill>
              <a:ln>
                <a:noFill/>
              </a:ln>
              <a:effectLst/>
            </c:spPr>
            <c:extLst>
              <c:ext xmlns:c16="http://schemas.microsoft.com/office/drawing/2014/chart" uri="{C3380CC4-5D6E-409C-BE32-E72D297353CC}">
                <c16:uniqueId val="{000003CE-23E3-4B60-A51E-0B8D190BC157}"/>
              </c:ext>
            </c:extLst>
          </c:dPt>
          <c:dPt>
            <c:idx val="452"/>
            <c:invertIfNegative val="0"/>
            <c:bubble3D val="0"/>
            <c:spPr>
              <a:solidFill>
                <a:srgbClr val="9CC746"/>
              </a:solidFill>
              <a:ln>
                <a:noFill/>
              </a:ln>
              <a:effectLst/>
            </c:spPr>
            <c:extLst>
              <c:ext xmlns:c16="http://schemas.microsoft.com/office/drawing/2014/chart" uri="{C3380CC4-5D6E-409C-BE32-E72D297353CC}">
                <c16:uniqueId val="{000003CF-23E3-4B60-A51E-0B8D190BC157}"/>
              </c:ext>
            </c:extLst>
          </c:dPt>
          <c:dPt>
            <c:idx val="453"/>
            <c:invertIfNegative val="0"/>
            <c:bubble3D val="0"/>
            <c:spPr>
              <a:solidFill>
                <a:srgbClr val="9B2D2A"/>
              </a:solidFill>
              <a:ln>
                <a:noFill/>
              </a:ln>
              <a:effectLst/>
            </c:spPr>
            <c:extLst>
              <c:ext xmlns:c16="http://schemas.microsoft.com/office/drawing/2014/chart" uri="{C3380CC4-5D6E-409C-BE32-E72D297353CC}">
                <c16:uniqueId val="{000003D0-23E3-4B60-A51E-0B8D190BC157}"/>
              </c:ext>
            </c:extLst>
          </c:dPt>
          <c:dPt>
            <c:idx val="454"/>
            <c:invertIfNegative val="0"/>
            <c:bubble3D val="0"/>
            <c:spPr>
              <a:solidFill>
                <a:srgbClr val="9CC746"/>
              </a:solidFill>
              <a:ln>
                <a:noFill/>
              </a:ln>
              <a:effectLst/>
            </c:spPr>
            <c:extLst>
              <c:ext xmlns:c16="http://schemas.microsoft.com/office/drawing/2014/chart" uri="{C3380CC4-5D6E-409C-BE32-E72D297353CC}">
                <c16:uniqueId val="{000003D1-23E3-4B60-A51E-0B8D190BC157}"/>
              </c:ext>
            </c:extLst>
          </c:dPt>
          <c:dPt>
            <c:idx val="455"/>
            <c:invertIfNegative val="0"/>
            <c:bubble3D val="0"/>
            <c:spPr>
              <a:solidFill>
                <a:srgbClr val="9CC746"/>
              </a:solidFill>
              <a:ln>
                <a:noFill/>
              </a:ln>
              <a:effectLst/>
            </c:spPr>
            <c:extLst>
              <c:ext xmlns:c16="http://schemas.microsoft.com/office/drawing/2014/chart" uri="{C3380CC4-5D6E-409C-BE32-E72D297353CC}">
                <c16:uniqueId val="{000003D2-23E3-4B60-A51E-0B8D190BC157}"/>
              </c:ext>
            </c:extLst>
          </c:dPt>
          <c:dPt>
            <c:idx val="456"/>
            <c:invertIfNegative val="0"/>
            <c:bubble3D val="0"/>
            <c:spPr>
              <a:solidFill>
                <a:srgbClr val="9B2D2A"/>
              </a:solidFill>
              <a:ln>
                <a:noFill/>
              </a:ln>
              <a:effectLst/>
            </c:spPr>
            <c:extLst>
              <c:ext xmlns:c16="http://schemas.microsoft.com/office/drawing/2014/chart" uri="{C3380CC4-5D6E-409C-BE32-E72D297353CC}">
                <c16:uniqueId val="{000003D3-23E3-4B60-A51E-0B8D190BC157}"/>
              </c:ext>
            </c:extLst>
          </c:dPt>
          <c:dPt>
            <c:idx val="457"/>
            <c:invertIfNegative val="0"/>
            <c:bubble3D val="0"/>
            <c:spPr>
              <a:solidFill>
                <a:srgbClr val="9CC746"/>
              </a:solidFill>
              <a:ln>
                <a:noFill/>
              </a:ln>
              <a:effectLst/>
            </c:spPr>
            <c:extLst>
              <c:ext xmlns:c16="http://schemas.microsoft.com/office/drawing/2014/chart" uri="{C3380CC4-5D6E-409C-BE32-E72D297353CC}">
                <c16:uniqueId val="{000003D4-23E3-4B60-A51E-0B8D190BC157}"/>
              </c:ext>
            </c:extLst>
          </c:dPt>
          <c:dPt>
            <c:idx val="458"/>
            <c:invertIfNegative val="0"/>
            <c:bubble3D val="0"/>
            <c:spPr>
              <a:solidFill>
                <a:srgbClr val="9B2D2A"/>
              </a:solidFill>
              <a:ln>
                <a:noFill/>
              </a:ln>
              <a:effectLst/>
            </c:spPr>
            <c:extLst>
              <c:ext xmlns:c16="http://schemas.microsoft.com/office/drawing/2014/chart" uri="{C3380CC4-5D6E-409C-BE32-E72D297353CC}">
                <c16:uniqueId val="{000003D5-23E3-4B60-A51E-0B8D190BC157}"/>
              </c:ext>
            </c:extLst>
          </c:dPt>
          <c:dPt>
            <c:idx val="459"/>
            <c:invertIfNegative val="0"/>
            <c:bubble3D val="0"/>
            <c:spPr>
              <a:solidFill>
                <a:srgbClr val="9B2D2A"/>
              </a:solidFill>
              <a:ln>
                <a:noFill/>
              </a:ln>
              <a:effectLst/>
            </c:spPr>
            <c:extLst>
              <c:ext xmlns:c16="http://schemas.microsoft.com/office/drawing/2014/chart" uri="{C3380CC4-5D6E-409C-BE32-E72D297353CC}">
                <c16:uniqueId val="{000003D6-23E3-4B60-A51E-0B8D190BC157}"/>
              </c:ext>
            </c:extLst>
          </c:dPt>
          <c:dPt>
            <c:idx val="460"/>
            <c:invertIfNegative val="0"/>
            <c:bubble3D val="0"/>
            <c:spPr>
              <a:solidFill>
                <a:srgbClr val="9B2D2A"/>
              </a:solidFill>
              <a:ln>
                <a:noFill/>
              </a:ln>
              <a:effectLst/>
            </c:spPr>
            <c:extLst>
              <c:ext xmlns:c16="http://schemas.microsoft.com/office/drawing/2014/chart" uri="{C3380CC4-5D6E-409C-BE32-E72D297353CC}">
                <c16:uniqueId val="{000003D7-23E3-4B60-A51E-0B8D190BC157}"/>
              </c:ext>
            </c:extLst>
          </c:dPt>
          <c:dPt>
            <c:idx val="461"/>
            <c:invertIfNegative val="0"/>
            <c:bubble3D val="0"/>
            <c:spPr>
              <a:solidFill>
                <a:srgbClr val="9CC746"/>
              </a:solidFill>
              <a:ln>
                <a:noFill/>
              </a:ln>
              <a:effectLst/>
            </c:spPr>
            <c:extLst>
              <c:ext xmlns:c16="http://schemas.microsoft.com/office/drawing/2014/chart" uri="{C3380CC4-5D6E-409C-BE32-E72D297353CC}">
                <c16:uniqueId val="{000003D8-23E3-4B60-A51E-0B8D190BC157}"/>
              </c:ext>
            </c:extLst>
          </c:dPt>
          <c:dPt>
            <c:idx val="462"/>
            <c:invertIfNegative val="0"/>
            <c:bubble3D val="0"/>
            <c:spPr>
              <a:solidFill>
                <a:srgbClr val="9B2D2A"/>
              </a:solidFill>
              <a:ln>
                <a:noFill/>
              </a:ln>
              <a:effectLst/>
            </c:spPr>
            <c:extLst>
              <c:ext xmlns:c16="http://schemas.microsoft.com/office/drawing/2014/chart" uri="{C3380CC4-5D6E-409C-BE32-E72D297353CC}">
                <c16:uniqueId val="{000003D9-23E3-4B60-A51E-0B8D190BC157}"/>
              </c:ext>
            </c:extLst>
          </c:dPt>
          <c:dPt>
            <c:idx val="463"/>
            <c:invertIfNegative val="0"/>
            <c:bubble3D val="0"/>
            <c:spPr>
              <a:solidFill>
                <a:srgbClr val="9CC746"/>
              </a:solidFill>
              <a:ln>
                <a:noFill/>
              </a:ln>
              <a:effectLst/>
            </c:spPr>
            <c:extLst>
              <c:ext xmlns:c16="http://schemas.microsoft.com/office/drawing/2014/chart" uri="{C3380CC4-5D6E-409C-BE32-E72D297353CC}">
                <c16:uniqueId val="{000003DA-23E3-4B60-A51E-0B8D190BC157}"/>
              </c:ext>
            </c:extLst>
          </c:dPt>
          <c:dPt>
            <c:idx val="464"/>
            <c:invertIfNegative val="0"/>
            <c:bubble3D val="0"/>
            <c:spPr>
              <a:solidFill>
                <a:srgbClr val="9CC746"/>
              </a:solidFill>
              <a:ln>
                <a:noFill/>
              </a:ln>
              <a:effectLst/>
            </c:spPr>
            <c:extLst>
              <c:ext xmlns:c16="http://schemas.microsoft.com/office/drawing/2014/chart" uri="{C3380CC4-5D6E-409C-BE32-E72D297353CC}">
                <c16:uniqueId val="{000003DB-23E3-4B60-A51E-0B8D190BC157}"/>
              </c:ext>
            </c:extLst>
          </c:dPt>
          <c:dPt>
            <c:idx val="465"/>
            <c:invertIfNegative val="0"/>
            <c:bubble3D val="0"/>
            <c:spPr>
              <a:solidFill>
                <a:srgbClr val="9B2D2A"/>
              </a:solidFill>
              <a:ln>
                <a:noFill/>
              </a:ln>
              <a:effectLst/>
            </c:spPr>
            <c:extLst>
              <c:ext xmlns:c16="http://schemas.microsoft.com/office/drawing/2014/chart" uri="{C3380CC4-5D6E-409C-BE32-E72D297353CC}">
                <c16:uniqueId val="{000003DC-23E3-4B60-A51E-0B8D190BC157}"/>
              </c:ext>
            </c:extLst>
          </c:dPt>
          <c:dPt>
            <c:idx val="466"/>
            <c:invertIfNegative val="0"/>
            <c:bubble3D val="0"/>
            <c:spPr>
              <a:solidFill>
                <a:srgbClr val="9CC746"/>
              </a:solidFill>
              <a:ln>
                <a:noFill/>
              </a:ln>
              <a:effectLst/>
            </c:spPr>
            <c:extLst>
              <c:ext xmlns:c16="http://schemas.microsoft.com/office/drawing/2014/chart" uri="{C3380CC4-5D6E-409C-BE32-E72D297353CC}">
                <c16:uniqueId val="{000003DD-23E3-4B60-A51E-0B8D190BC157}"/>
              </c:ext>
            </c:extLst>
          </c:dPt>
          <c:dPt>
            <c:idx val="467"/>
            <c:invertIfNegative val="0"/>
            <c:bubble3D val="0"/>
            <c:spPr>
              <a:solidFill>
                <a:srgbClr val="9B2D2A"/>
              </a:solidFill>
              <a:ln>
                <a:noFill/>
              </a:ln>
              <a:effectLst/>
            </c:spPr>
            <c:extLst>
              <c:ext xmlns:c16="http://schemas.microsoft.com/office/drawing/2014/chart" uri="{C3380CC4-5D6E-409C-BE32-E72D297353CC}">
                <c16:uniqueId val="{000003DE-23E3-4B60-A51E-0B8D190BC157}"/>
              </c:ext>
            </c:extLst>
          </c:dPt>
          <c:dPt>
            <c:idx val="468"/>
            <c:invertIfNegative val="0"/>
            <c:bubble3D val="0"/>
            <c:spPr>
              <a:solidFill>
                <a:srgbClr val="9B2D2A"/>
              </a:solidFill>
              <a:ln>
                <a:noFill/>
              </a:ln>
              <a:effectLst/>
            </c:spPr>
            <c:extLst>
              <c:ext xmlns:c16="http://schemas.microsoft.com/office/drawing/2014/chart" uri="{C3380CC4-5D6E-409C-BE32-E72D297353CC}">
                <c16:uniqueId val="{000003DF-23E3-4B60-A51E-0B8D190BC157}"/>
              </c:ext>
            </c:extLst>
          </c:dPt>
          <c:dPt>
            <c:idx val="469"/>
            <c:invertIfNegative val="0"/>
            <c:bubble3D val="0"/>
            <c:spPr>
              <a:solidFill>
                <a:srgbClr val="9B2D2A"/>
              </a:solidFill>
              <a:ln>
                <a:noFill/>
              </a:ln>
              <a:effectLst/>
            </c:spPr>
            <c:extLst>
              <c:ext xmlns:c16="http://schemas.microsoft.com/office/drawing/2014/chart" uri="{C3380CC4-5D6E-409C-BE32-E72D297353CC}">
                <c16:uniqueId val="{000003E0-23E3-4B60-A51E-0B8D190BC157}"/>
              </c:ext>
            </c:extLst>
          </c:dPt>
          <c:dPt>
            <c:idx val="470"/>
            <c:invertIfNegative val="0"/>
            <c:bubble3D val="0"/>
            <c:spPr>
              <a:solidFill>
                <a:srgbClr val="9CC746"/>
              </a:solidFill>
              <a:ln>
                <a:noFill/>
              </a:ln>
              <a:effectLst/>
            </c:spPr>
            <c:extLst>
              <c:ext xmlns:c16="http://schemas.microsoft.com/office/drawing/2014/chart" uri="{C3380CC4-5D6E-409C-BE32-E72D297353CC}">
                <c16:uniqueId val="{000003E1-23E3-4B60-A51E-0B8D190BC157}"/>
              </c:ext>
            </c:extLst>
          </c:dPt>
          <c:dPt>
            <c:idx val="471"/>
            <c:invertIfNegative val="0"/>
            <c:bubble3D val="0"/>
            <c:spPr>
              <a:solidFill>
                <a:srgbClr val="9B2D2A"/>
              </a:solidFill>
              <a:ln>
                <a:noFill/>
              </a:ln>
              <a:effectLst/>
            </c:spPr>
            <c:extLst>
              <c:ext xmlns:c16="http://schemas.microsoft.com/office/drawing/2014/chart" uri="{C3380CC4-5D6E-409C-BE32-E72D297353CC}">
                <c16:uniqueId val="{000003E2-23E3-4B60-A51E-0B8D190BC157}"/>
              </c:ext>
            </c:extLst>
          </c:dPt>
          <c:dPt>
            <c:idx val="472"/>
            <c:invertIfNegative val="0"/>
            <c:bubble3D val="0"/>
            <c:spPr>
              <a:solidFill>
                <a:srgbClr val="9B2D2A"/>
              </a:solidFill>
              <a:ln>
                <a:noFill/>
              </a:ln>
              <a:effectLst/>
            </c:spPr>
            <c:extLst>
              <c:ext xmlns:c16="http://schemas.microsoft.com/office/drawing/2014/chart" uri="{C3380CC4-5D6E-409C-BE32-E72D297353CC}">
                <c16:uniqueId val="{000003E3-23E3-4B60-A51E-0B8D190BC157}"/>
              </c:ext>
            </c:extLst>
          </c:dPt>
          <c:dPt>
            <c:idx val="473"/>
            <c:invertIfNegative val="0"/>
            <c:bubble3D val="0"/>
            <c:spPr>
              <a:solidFill>
                <a:srgbClr val="9B2D2A"/>
              </a:solidFill>
              <a:ln>
                <a:noFill/>
              </a:ln>
              <a:effectLst/>
            </c:spPr>
            <c:extLst>
              <c:ext xmlns:c16="http://schemas.microsoft.com/office/drawing/2014/chart" uri="{C3380CC4-5D6E-409C-BE32-E72D297353CC}">
                <c16:uniqueId val="{000003E4-23E3-4B60-A51E-0B8D190BC157}"/>
              </c:ext>
            </c:extLst>
          </c:dPt>
          <c:dPt>
            <c:idx val="474"/>
            <c:invertIfNegative val="0"/>
            <c:bubble3D val="0"/>
            <c:spPr>
              <a:solidFill>
                <a:srgbClr val="9B2D2A"/>
              </a:solidFill>
              <a:ln>
                <a:noFill/>
              </a:ln>
              <a:effectLst/>
            </c:spPr>
            <c:extLst>
              <c:ext xmlns:c16="http://schemas.microsoft.com/office/drawing/2014/chart" uri="{C3380CC4-5D6E-409C-BE32-E72D297353CC}">
                <c16:uniqueId val="{000003E5-23E3-4B60-A51E-0B8D190BC157}"/>
              </c:ext>
            </c:extLst>
          </c:dPt>
          <c:dPt>
            <c:idx val="475"/>
            <c:invertIfNegative val="0"/>
            <c:bubble3D val="0"/>
            <c:spPr>
              <a:solidFill>
                <a:srgbClr val="9B2D2A"/>
              </a:solidFill>
              <a:ln>
                <a:noFill/>
              </a:ln>
              <a:effectLst/>
            </c:spPr>
            <c:extLst>
              <c:ext xmlns:c16="http://schemas.microsoft.com/office/drawing/2014/chart" uri="{C3380CC4-5D6E-409C-BE32-E72D297353CC}">
                <c16:uniqueId val="{000003E6-23E3-4B60-A51E-0B8D190BC157}"/>
              </c:ext>
            </c:extLst>
          </c:dPt>
          <c:dPt>
            <c:idx val="476"/>
            <c:invertIfNegative val="0"/>
            <c:bubble3D val="0"/>
            <c:spPr>
              <a:solidFill>
                <a:srgbClr val="9B2D2A"/>
              </a:solidFill>
              <a:ln>
                <a:noFill/>
              </a:ln>
              <a:effectLst/>
            </c:spPr>
            <c:extLst>
              <c:ext xmlns:c16="http://schemas.microsoft.com/office/drawing/2014/chart" uri="{C3380CC4-5D6E-409C-BE32-E72D297353CC}">
                <c16:uniqueId val="{000003E7-23E3-4B60-A51E-0B8D190BC157}"/>
              </c:ext>
            </c:extLst>
          </c:dPt>
          <c:dPt>
            <c:idx val="477"/>
            <c:invertIfNegative val="0"/>
            <c:bubble3D val="0"/>
            <c:spPr>
              <a:solidFill>
                <a:srgbClr val="9CC746"/>
              </a:solidFill>
              <a:ln>
                <a:noFill/>
              </a:ln>
              <a:effectLst/>
            </c:spPr>
            <c:extLst>
              <c:ext xmlns:c16="http://schemas.microsoft.com/office/drawing/2014/chart" uri="{C3380CC4-5D6E-409C-BE32-E72D297353CC}">
                <c16:uniqueId val="{000003E8-23E3-4B60-A51E-0B8D190BC157}"/>
              </c:ext>
            </c:extLst>
          </c:dPt>
          <c:dPt>
            <c:idx val="478"/>
            <c:invertIfNegative val="0"/>
            <c:bubble3D val="0"/>
            <c:spPr>
              <a:solidFill>
                <a:srgbClr val="9B2D2A"/>
              </a:solidFill>
              <a:ln>
                <a:noFill/>
              </a:ln>
              <a:effectLst/>
            </c:spPr>
            <c:extLst>
              <c:ext xmlns:c16="http://schemas.microsoft.com/office/drawing/2014/chart" uri="{C3380CC4-5D6E-409C-BE32-E72D297353CC}">
                <c16:uniqueId val="{000003E9-23E3-4B60-A51E-0B8D190BC157}"/>
              </c:ext>
            </c:extLst>
          </c:dPt>
          <c:dPt>
            <c:idx val="479"/>
            <c:invertIfNegative val="0"/>
            <c:bubble3D val="0"/>
            <c:spPr>
              <a:solidFill>
                <a:srgbClr val="9B2D2A"/>
              </a:solidFill>
              <a:ln>
                <a:noFill/>
              </a:ln>
              <a:effectLst/>
            </c:spPr>
            <c:extLst>
              <c:ext xmlns:c16="http://schemas.microsoft.com/office/drawing/2014/chart" uri="{C3380CC4-5D6E-409C-BE32-E72D297353CC}">
                <c16:uniqueId val="{000003EA-23E3-4B60-A51E-0B8D190BC157}"/>
              </c:ext>
            </c:extLst>
          </c:dPt>
          <c:dPt>
            <c:idx val="480"/>
            <c:invertIfNegative val="0"/>
            <c:bubble3D val="0"/>
            <c:spPr>
              <a:solidFill>
                <a:srgbClr val="9CC746"/>
              </a:solidFill>
              <a:ln>
                <a:noFill/>
              </a:ln>
              <a:effectLst/>
            </c:spPr>
            <c:extLst>
              <c:ext xmlns:c16="http://schemas.microsoft.com/office/drawing/2014/chart" uri="{C3380CC4-5D6E-409C-BE32-E72D297353CC}">
                <c16:uniqueId val="{000003EB-23E3-4B60-A51E-0B8D190BC157}"/>
              </c:ext>
            </c:extLst>
          </c:dPt>
          <c:dPt>
            <c:idx val="481"/>
            <c:invertIfNegative val="0"/>
            <c:bubble3D val="0"/>
            <c:spPr>
              <a:solidFill>
                <a:srgbClr val="9B2D2A"/>
              </a:solidFill>
              <a:ln>
                <a:noFill/>
              </a:ln>
              <a:effectLst/>
            </c:spPr>
            <c:extLst>
              <c:ext xmlns:c16="http://schemas.microsoft.com/office/drawing/2014/chart" uri="{C3380CC4-5D6E-409C-BE32-E72D297353CC}">
                <c16:uniqueId val="{000003EC-23E3-4B60-A51E-0B8D190BC157}"/>
              </c:ext>
            </c:extLst>
          </c:dPt>
          <c:dPt>
            <c:idx val="482"/>
            <c:invertIfNegative val="0"/>
            <c:bubble3D val="0"/>
            <c:spPr>
              <a:solidFill>
                <a:srgbClr val="9B2D2A"/>
              </a:solidFill>
              <a:ln>
                <a:noFill/>
              </a:ln>
              <a:effectLst/>
            </c:spPr>
            <c:extLst>
              <c:ext xmlns:c16="http://schemas.microsoft.com/office/drawing/2014/chart" uri="{C3380CC4-5D6E-409C-BE32-E72D297353CC}">
                <c16:uniqueId val="{000003ED-23E3-4B60-A51E-0B8D190BC157}"/>
              </c:ext>
            </c:extLst>
          </c:dPt>
          <c:dPt>
            <c:idx val="483"/>
            <c:invertIfNegative val="0"/>
            <c:bubble3D val="0"/>
            <c:spPr>
              <a:solidFill>
                <a:srgbClr val="9B2D2A"/>
              </a:solidFill>
              <a:ln>
                <a:noFill/>
              </a:ln>
              <a:effectLst/>
            </c:spPr>
            <c:extLst>
              <c:ext xmlns:c16="http://schemas.microsoft.com/office/drawing/2014/chart" uri="{C3380CC4-5D6E-409C-BE32-E72D297353CC}">
                <c16:uniqueId val="{000003EE-23E3-4B60-A51E-0B8D190BC157}"/>
              </c:ext>
            </c:extLst>
          </c:dPt>
          <c:dPt>
            <c:idx val="484"/>
            <c:invertIfNegative val="0"/>
            <c:bubble3D val="0"/>
            <c:spPr>
              <a:solidFill>
                <a:srgbClr val="9CC746"/>
              </a:solidFill>
              <a:ln>
                <a:noFill/>
              </a:ln>
              <a:effectLst/>
            </c:spPr>
            <c:extLst>
              <c:ext xmlns:c16="http://schemas.microsoft.com/office/drawing/2014/chart" uri="{C3380CC4-5D6E-409C-BE32-E72D297353CC}">
                <c16:uniqueId val="{000003EF-23E3-4B60-A51E-0B8D190BC157}"/>
              </c:ext>
            </c:extLst>
          </c:dPt>
          <c:dPt>
            <c:idx val="485"/>
            <c:invertIfNegative val="0"/>
            <c:bubble3D val="0"/>
            <c:spPr>
              <a:solidFill>
                <a:srgbClr val="9B2D2A"/>
              </a:solidFill>
              <a:ln>
                <a:noFill/>
              </a:ln>
              <a:effectLst/>
            </c:spPr>
            <c:extLst>
              <c:ext xmlns:c16="http://schemas.microsoft.com/office/drawing/2014/chart" uri="{C3380CC4-5D6E-409C-BE32-E72D297353CC}">
                <c16:uniqueId val="{000003F0-23E3-4B60-A51E-0B8D190BC157}"/>
              </c:ext>
            </c:extLst>
          </c:dPt>
          <c:dPt>
            <c:idx val="486"/>
            <c:invertIfNegative val="0"/>
            <c:bubble3D val="0"/>
            <c:spPr>
              <a:solidFill>
                <a:srgbClr val="9CC746"/>
              </a:solidFill>
              <a:ln>
                <a:noFill/>
              </a:ln>
              <a:effectLst/>
            </c:spPr>
            <c:extLst>
              <c:ext xmlns:c16="http://schemas.microsoft.com/office/drawing/2014/chart" uri="{C3380CC4-5D6E-409C-BE32-E72D297353CC}">
                <c16:uniqueId val="{000003F1-23E3-4B60-A51E-0B8D190BC157}"/>
              </c:ext>
            </c:extLst>
          </c:dPt>
          <c:dPt>
            <c:idx val="487"/>
            <c:invertIfNegative val="0"/>
            <c:bubble3D val="0"/>
            <c:spPr>
              <a:solidFill>
                <a:srgbClr val="9B2D2A"/>
              </a:solidFill>
              <a:ln>
                <a:noFill/>
              </a:ln>
              <a:effectLst/>
            </c:spPr>
            <c:extLst>
              <c:ext xmlns:c16="http://schemas.microsoft.com/office/drawing/2014/chart" uri="{C3380CC4-5D6E-409C-BE32-E72D297353CC}">
                <c16:uniqueId val="{000003F2-23E3-4B60-A51E-0B8D190BC157}"/>
              </c:ext>
            </c:extLst>
          </c:dPt>
          <c:dPt>
            <c:idx val="488"/>
            <c:invertIfNegative val="0"/>
            <c:bubble3D val="0"/>
            <c:spPr>
              <a:solidFill>
                <a:srgbClr val="9CC746"/>
              </a:solidFill>
              <a:ln>
                <a:noFill/>
              </a:ln>
              <a:effectLst/>
            </c:spPr>
            <c:extLst>
              <c:ext xmlns:c16="http://schemas.microsoft.com/office/drawing/2014/chart" uri="{C3380CC4-5D6E-409C-BE32-E72D297353CC}">
                <c16:uniqueId val="{000003F3-23E3-4B60-A51E-0B8D190BC157}"/>
              </c:ext>
            </c:extLst>
          </c:dPt>
          <c:dPt>
            <c:idx val="489"/>
            <c:invertIfNegative val="0"/>
            <c:bubble3D val="0"/>
            <c:spPr>
              <a:solidFill>
                <a:srgbClr val="9CC746"/>
              </a:solidFill>
              <a:ln>
                <a:noFill/>
              </a:ln>
              <a:effectLst/>
            </c:spPr>
            <c:extLst>
              <c:ext xmlns:c16="http://schemas.microsoft.com/office/drawing/2014/chart" uri="{C3380CC4-5D6E-409C-BE32-E72D297353CC}">
                <c16:uniqueId val="{000003F4-23E3-4B60-A51E-0B8D190BC157}"/>
              </c:ext>
            </c:extLst>
          </c:dPt>
          <c:cat>
            <c:multiLvlStrRef>
              <c:f>pt.lvl3_generic_2!$B$8:$C$498</c:f>
              <c:multiLvlStrCache>
                <c:ptCount val="490"/>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12:50</c:v>
                  </c:pt>
                  <c:pt idx="248">
                    <c:v>13:20</c:v>
                  </c:pt>
                  <c:pt idx="249">
                    <c:v>13:50</c:v>
                  </c:pt>
                  <c:pt idx="250">
                    <c:v>14:20</c:v>
                  </c:pt>
                  <c:pt idx="251">
                    <c:v>14:50</c:v>
                  </c:pt>
                  <c:pt idx="252">
                    <c:v>15:20</c:v>
                  </c:pt>
                  <c:pt idx="253">
                    <c:v>15:50</c:v>
                  </c:pt>
                  <c:pt idx="254">
                    <c:v>16:20</c:v>
                  </c:pt>
                  <c:pt idx="255">
                    <c:v>16:50</c:v>
                  </c:pt>
                  <c:pt idx="256">
                    <c:v>17:20</c:v>
                  </c:pt>
                  <c:pt idx="257">
                    <c:v>17:50</c:v>
                  </c:pt>
                  <c:pt idx="258">
                    <c:v>18:20</c:v>
                  </c:pt>
                  <c:pt idx="259">
                    <c:v>18:50</c:v>
                  </c:pt>
                  <c:pt idx="260">
                    <c:v>19:20</c:v>
                  </c:pt>
                  <c:pt idx="261">
                    <c:v>19:50</c:v>
                  </c:pt>
                  <c:pt idx="262">
                    <c:v>20:20</c:v>
                  </c:pt>
                  <c:pt idx="263">
                    <c:v>20:50</c:v>
                  </c:pt>
                  <c:pt idx="264">
                    <c:v>21:20</c:v>
                  </c:pt>
                  <c:pt idx="265">
                    <c:v>21:50</c:v>
                  </c:pt>
                  <c:pt idx="266">
                    <c:v>22:20</c:v>
                  </c:pt>
                  <c:pt idx="267">
                    <c:v>22:50</c:v>
                  </c:pt>
                  <c:pt idx="268">
                    <c:v>23:20</c:v>
                  </c:pt>
                  <c:pt idx="269">
                    <c:v>23:50</c:v>
                  </c:pt>
                  <c:pt idx="270">
                    <c:v>00:20</c:v>
                  </c:pt>
                  <c:pt idx="271">
                    <c:v>00:50</c:v>
                  </c:pt>
                  <c:pt idx="272">
                    <c:v>01:20</c:v>
                  </c:pt>
                  <c:pt idx="273">
                    <c:v>01:50</c:v>
                  </c:pt>
                  <c:pt idx="274">
                    <c:v>02:20</c:v>
                  </c:pt>
                  <c:pt idx="275">
                    <c:v>02:50</c:v>
                  </c:pt>
                  <c:pt idx="276">
                    <c:v>03:20</c:v>
                  </c:pt>
                  <c:pt idx="277">
                    <c:v>03:50</c:v>
                  </c:pt>
                  <c:pt idx="278">
                    <c:v>04:20</c:v>
                  </c:pt>
                  <c:pt idx="279">
                    <c:v>04:50</c:v>
                  </c:pt>
                  <c:pt idx="280">
                    <c:v>05:20</c:v>
                  </c:pt>
                  <c:pt idx="281">
                    <c:v>05:50</c:v>
                  </c:pt>
                  <c:pt idx="282">
                    <c:v>06:20</c:v>
                  </c:pt>
                  <c:pt idx="283">
                    <c:v>06:50</c:v>
                  </c:pt>
                  <c:pt idx="284">
                    <c:v>07:20</c:v>
                  </c:pt>
                  <c:pt idx="285">
                    <c:v>07:50</c:v>
                  </c:pt>
                  <c:pt idx="286">
                    <c:v>08:20</c:v>
                  </c:pt>
                  <c:pt idx="287">
                    <c:v>08:50</c:v>
                  </c:pt>
                  <c:pt idx="288">
                    <c:v>09:20</c:v>
                  </c:pt>
                  <c:pt idx="289">
                    <c:v>09:50</c:v>
                  </c:pt>
                  <c:pt idx="290">
                    <c:v>10:20</c:v>
                  </c:pt>
                  <c:pt idx="291">
                    <c:v>10:50</c:v>
                  </c:pt>
                  <c:pt idx="292">
                    <c:v>11:20</c:v>
                  </c:pt>
                  <c:pt idx="293">
                    <c:v>11:50</c:v>
                  </c:pt>
                  <c:pt idx="294">
                    <c:v>12:20</c:v>
                  </c:pt>
                  <c:pt idx="295">
                    <c:v>12:50</c:v>
                  </c:pt>
                  <c:pt idx="296">
                    <c:v>13:20</c:v>
                  </c:pt>
                  <c:pt idx="297">
                    <c:v>13:50</c:v>
                  </c:pt>
                  <c:pt idx="298">
                    <c:v>14:20</c:v>
                  </c:pt>
                  <c:pt idx="299">
                    <c:v>14:50</c:v>
                  </c:pt>
                  <c:pt idx="300">
                    <c:v>15:20</c:v>
                  </c:pt>
                  <c:pt idx="301">
                    <c:v>15:50</c:v>
                  </c:pt>
                  <c:pt idx="302">
                    <c:v>16:20</c:v>
                  </c:pt>
                  <c:pt idx="303">
                    <c:v>16:50</c:v>
                  </c:pt>
                  <c:pt idx="304">
                    <c:v>17:20</c:v>
                  </c:pt>
                  <c:pt idx="305">
                    <c:v>17:50</c:v>
                  </c:pt>
                  <c:pt idx="306">
                    <c:v>18:20</c:v>
                  </c:pt>
                  <c:pt idx="307">
                    <c:v>18:50</c:v>
                  </c:pt>
                  <c:pt idx="308">
                    <c:v>19:20</c:v>
                  </c:pt>
                  <c:pt idx="309">
                    <c:v>19:50</c:v>
                  </c:pt>
                  <c:pt idx="310">
                    <c:v>20:20</c:v>
                  </c:pt>
                  <c:pt idx="311">
                    <c:v>20:50</c:v>
                  </c:pt>
                  <c:pt idx="312">
                    <c:v>21:20</c:v>
                  </c:pt>
                  <c:pt idx="313">
                    <c:v>21:50</c:v>
                  </c:pt>
                  <c:pt idx="314">
                    <c:v>22:20</c:v>
                  </c:pt>
                  <c:pt idx="315">
                    <c:v>22:50</c:v>
                  </c:pt>
                  <c:pt idx="316">
                    <c:v>23:20</c:v>
                  </c:pt>
                  <c:pt idx="317">
                    <c:v>23:50</c:v>
                  </c:pt>
                  <c:pt idx="318">
                    <c:v>00:20</c:v>
                  </c:pt>
                  <c:pt idx="319">
                    <c:v>00:50</c:v>
                  </c:pt>
                  <c:pt idx="320">
                    <c:v>01:20</c:v>
                  </c:pt>
                  <c:pt idx="321">
                    <c:v>01:50</c:v>
                  </c:pt>
                  <c:pt idx="322">
                    <c:v>02:20</c:v>
                  </c:pt>
                  <c:pt idx="323">
                    <c:v>02:50</c:v>
                  </c:pt>
                  <c:pt idx="324">
                    <c:v>03:20</c:v>
                  </c:pt>
                  <c:pt idx="325">
                    <c:v>03:50</c:v>
                  </c:pt>
                  <c:pt idx="326">
                    <c:v>04:20</c:v>
                  </c:pt>
                  <c:pt idx="327">
                    <c:v>04:50</c:v>
                  </c:pt>
                  <c:pt idx="328">
                    <c:v>05:20</c:v>
                  </c:pt>
                  <c:pt idx="329">
                    <c:v>05:50</c:v>
                  </c:pt>
                  <c:pt idx="330">
                    <c:v>06:20</c:v>
                  </c:pt>
                  <c:pt idx="331">
                    <c:v>06:50</c:v>
                  </c:pt>
                  <c:pt idx="332">
                    <c:v>07:20</c:v>
                  </c:pt>
                  <c:pt idx="333">
                    <c:v>07:50</c:v>
                  </c:pt>
                  <c:pt idx="334">
                    <c:v>08:20</c:v>
                  </c:pt>
                  <c:pt idx="335">
                    <c:v>08:50</c:v>
                  </c:pt>
                  <c:pt idx="336">
                    <c:v>09:20</c:v>
                  </c:pt>
                  <c:pt idx="337">
                    <c:v>09:50</c:v>
                  </c:pt>
                  <c:pt idx="338">
                    <c:v>10:20</c:v>
                  </c:pt>
                  <c:pt idx="339">
                    <c:v>10:50</c:v>
                  </c:pt>
                  <c:pt idx="340">
                    <c:v>11:20</c:v>
                  </c:pt>
                  <c:pt idx="341">
                    <c:v>11:50</c:v>
                  </c:pt>
                  <c:pt idx="342">
                    <c:v>12:20</c:v>
                  </c:pt>
                  <c:pt idx="343">
                    <c:v>12:50</c:v>
                  </c:pt>
                  <c:pt idx="344">
                    <c:v>13:20</c:v>
                  </c:pt>
                  <c:pt idx="345">
                    <c:v>13:50</c:v>
                  </c:pt>
                  <c:pt idx="346">
                    <c:v>14:20</c:v>
                  </c:pt>
                  <c:pt idx="347">
                    <c:v>14:50</c:v>
                  </c:pt>
                  <c:pt idx="348">
                    <c:v>15:20</c:v>
                  </c:pt>
                  <c:pt idx="349">
                    <c:v>15:50</c:v>
                  </c:pt>
                  <c:pt idx="350">
                    <c:v>16:20</c:v>
                  </c:pt>
                  <c:pt idx="351">
                    <c:v>16:50</c:v>
                  </c:pt>
                  <c:pt idx="352">
                    <c:v>17:20</c:v>
                  </c:pt>
                  <c:pt idx="353">
                    <c:v>17:50</c:v>
                  </c:pt>
                  <c:pt idx="354">
                    <c:v>18:20</c:v>
                  </c:pt>
                  <c:pt idx="355">
                    <c:v>18:50</c:v>
                  </c:pt>
                  <c:pt idx="356">
                    <c:v>19:20</c:v>
                  </c:pt>
                  <c:pt idx="357">
                    <c:v>19:50</c:v>
                  </c:pt>
                  <c:pt idx="358">
                    <c:v>20:20</c:v>
                  </c:pt>
                  <c:pt idx="359">
                    <c:v>20:50</c:v>
                  </c:pt>
                  <c:pt idx="360">
                    <c:v>21:20</c:v>
                  </c:pt>
                  <c:pt idx="361">
                    <c:v>21:50</c:v>
                  </c:pt>
                  <c:pt idx="362">
                    <c:v>22:20</c:v>
                  </c:pt>
                  <c:pt idx="363">
                    <c:v>22:50</c:v>
                  </c:pt>
                  <c:pt idx="364">
                    <c:v>23:20</c:v>
                  </c:pt>
                  <c:pt idx="365">
                    <c:v>23:50</c:v>
                  </c:pt>
                  <c:pt idx="366">
                    <c:v>00:20</c:v>
                  </c:pt>
                  <c:pt idx="367">
                    <c:v>00:50</c:v>
                  </c:pt>
                  <c:pt idx="368">
                    <c:v>01:20</c:v>
                  </c:pt>
                  <c:pt idx="369">
                    <c:v>01:50</c:v>
                  </c:pt>
                  <c:pt idx="370">
                    <c:v>02:20</c:v>
                  </c:pt>
                  <c:pt idx="371">
                    <c:v>02:50</c:v>
                  </c:pt>
                  <c:pt idx="372">
                    <c:v>03:20</c:v>
                  </c:pt>
                  <c:pt idx="373">
                    <c:v>03:50</c:v>
                  </c:pt>
                  <c:pt idx="374">
                    <c:v>04:20</c:v>
                  </c:pt>
                  <c:pt idx="375">
                    <c:v>04:50</c:v>
                  </c:pt>
                  <c:pt idx="376">
                    <c:v>05:20</c:v>
                  </c:pt>
                  <c:pt idx="377">
                    <c:v>05:50</c:v>
                  </c:pt>
                  <c:pt idx="378">
                    <c:v>06:20</c:v>
                  </c:pt>
                  <c:pt idx="379">
                    <c:v>06:50</c:v>
                  </c:pt>
                  <c:pt idx="380">
                    <c:v>07:20</c:v>
                  </c:pt>
                  <c:pt idx="381">
                    <c:v>07:50</c:v>
                  </c:pt>
                  <c:pt idx="382">
                    <c:v>08:20</c:v>
                  </c:pt>
                  <c:pt idx="383">
                    <c:v>08:50</c:v>
                  </c:pt>
                  <c:pt idx="384">
                    <c:v>09:20</c:v>
                  </c:pt>
                  <c:pt idx="385">
                    <c:v>09:50</c:v>
                  </c:pt>
                  <c:pt idx="386">
                    <c:v>10:20</c:v>
                  </c:pt>
                  <c:pt idx="387">
                    <c:v>10:50</c:v>
                  </c:pt>
                  <c:pt idx="388">
                    <c:v>11:20</c:v>
                  </c:pt>
                  <c:pt idx="389">
                    <c:v>11:50</c:v>
                  </c:pt>
                  <c:pt idx="390">
                    <c:v>12:20</c:v>
                  </c:pt>
                  <c:pt idx="391">
                    <c:v>12:50</c:v>
                  </c:pt>
                  <c:pt idx="392">
                    <c:v>13:20</c:v>
                  </c:pt>
                  <c:pt idx="393">
                    <c:v>13:50</c:v>
                  </c:pt>
                  <c:pt idx="394">
                    <c:v>14:20</c:v>
                  </c:pt>
                  <c:pt idx="395">
                    <c:v>14:50</c:v>
                  </c:pt>
                  <c:pt idx="396">
                    <c:v>15:20</c:v>
                  </c:pt>
                  <c:pt idx="397">
                    <c:v>15:50</c:v>
                  </c:pt>
                  <c:pt idx="398">
                    <c:v>16:20</c:v>
                  </c:pt>
                  <c:pt idx="399">
                    <c:v>16:50</c:v>
                  </c:pt>
                  <c:pt idx="400">
                    <c:v>17:20</c:v>
                  </c:pt>
                  <c:pt idx="401">
                    <c:v>17:50</c:v>
                  </c:pt>
                  <c:pt idx="402">
                    <c:v>18:20</c:v>
                  </c:pt>
                  <c:pt idx="403">
                    <c:v>18:50</c:v>
                  </c:pt>
                  <c:pt idx="404">
                    <c:v>19:20</c:v>
                  </c:pt>
                  <c:pt idx="405">
                    <c:v>19:50</c:v>
                  </c:pt>
                  <c:pt idx="406">
                    <c:v>20:20</c:v>
                  </c:pt>
                  <c:pt idx="407">
                    <c:v>20:50</c:v>
                  </c:pt>
                  <c:pt idx="408">
                    <c:v>21:20</c:v>
                  </c:pt>
                  <c:pt idx="409">
                    <c:v>21:50</c:v>
                  </c:pt>
                  <c:pt idx="410">
                    <c:v>22:20</c:v>
                  </c:pt>
                  <c:pt idx="411">
                    <c:v>22:50</c:v>
                  </c:pt>
                  <c:pt idx="412">
                    <c:v>23:20</c:v>
                  </c:pt>
                  <c:pt idx="413">
                    <c:v>23:50</c:v>
                  </c:pt>
                  <c:pt idx="414">
                    <c:v>00:20</c:v>
                  </c:pt>
                  <c:pt idx="415">
                    <c:v>00:50</c:v>
                  </c:pt>
                  <c:pt idx="416">
                    <c:v>01:20</c:v>
                  </c:pt>
                  <c:pt idx="417">
                    <c:v>01:50</c:v>
                  </c:pt>
                  <c:pt idx="418">
                    <c:v>02:20</c:v>
                  </c:pt>
                  <c:pt idx="419">
                    <c:v>02:50</c:v>
                  </c:pt>
                  <c:pt idx="420">
                    <c:v>03:20</c:v>
                  </c:pt>
                  <c:pt idx="421">
                    <c:v>03:50</c:v>
                  </c:pt>
                  <c:pt idx="422">
                    <c:v>04:20</c:v>
                  </c:pt>
                  <c:pt idx="423">
                    <c:v>04:50</c:v>
                  </c:pt>
                  <c:pt idx="424">
                    <c:v>05:20</c:v>
                  </c:pt>
                  <c:pt idx="425">
                    <c:v>05:50</c:v>
                  </c:pt>
                  <c:pt idx="426">
                    <c:v>06:20</c:v>
                  </c:pt>
                  <c:pt idx="427">
                    <c:v>06:50</c:v>
                  </c:pt>
                  <c:pt idx="428">
                    <c:v>07:20</c:v>
                  </c:pt>
                  <c:pt idx="429">
                    <c:v>07:50</c:v>
                  </c:pt>
                  <c:pt idx="430">
                    <c:v>08:20</c:v>
                  </c:pt>
                  <c:pt idx="431">
                    <c:v>08:50</c:v>
                  </c:pt>
                  <c:pt idx="432">
                    <c:v>09:20</c:v>
                  </c:pt>
                  <c:pt idx="433">
                    <c:v>09:50</c:v>
                  </c:pt>
                  <c:pt idx="434">
                    <c:v>10:20</c:v>
                  </c:pt>
                  <c:pt idx="435">
                    <c:v>10:50</c:v>
                  </c:pt>
                  <c:pt idx="436">
                    <c:v>11:20</c:v>
                  </c:pt>
                  <c:pt idx="437">
                    <c:v>11:50</c:v>
                  </c:pt>
                  <c:pt idx="438">
                    <c:v>12:20</c:v>
                  </c:pt>
                  <c:pt idx="439">
                    <c:v>12:50</c:v>
                  </c:pt>
                  <c:pt idx="440">
                    <c:v>13:20</c:v>
                  </c:pt>
                  <c:pt idx="441">
                    <c:v>13:50</c:v>
                  </c:pt>
                  <c:pt idx="442">
                    <c:v>14:20</c:v>
                  </c:pt>
                  <c:pt idx="443">
                    <c:v>14:50</c:v>
                  </c:pt>
                  <c:pt idx="444">
                    <c:v>15:20</c:v>
                  </c:pt>
                  <c:pt idx="445">
                    <c:v>15:50</c:v>
                  </c:pt>
                  <c:pt idx="446">
                    <c:v>16:20</c:v>
                  </c:pt>
                  <c:pt idx="447">
                    <c:v>16:50</c:v>
                  </c:pt>
                  <c:pt idx="448">
                    <c:v>17:20</c:v>
                  </c:pt>
                  <c:pt idx="449">
                    <c:v>17:50</c:v>
                  </c:pt>
                  <c:pt idx="450">
                    <c:v>18:20</c:v>
                  </c:pt>
                  <c:pt idx="451">
                    <c:v>18:50</c:v>
                  </c:pt>
                  <c:pt idx="452">
                    <c:v>19:20</c:v>
                  </c:pt>
                  <c:pt idx="453">
                    <c:v>19:50</c:v>
                  </c:pt>
                  <c:pt idx="454">
                    <c:v>20:20</c:v>
                  </c:pt>
                  <c:pt idx="455">
                    <c:v>20:50</c:v>
                  </c:pt>
                  <c:pt idx="456">
                    <c:v>21:20</c:v>
                  </c:pt>
                  <c:pt idx="457">
                    <c:v>21:50</c:v>
                  </c:pt>
                  <c:pt idx="458">
                    <c:v>22:20</c:v>
                  </c:pt>
                  <c:pt idx="459">
                    <c:v>22:50</c:v>
                  </c:pt>
                  <c:pt idx="460">
                    <c:v>23:20</c:v>
                  </c:pt>
                  <c:pt idx="461">
                    <c:v>23:50</c:v>
                  </c:pt>
                  <c:pt idx="462">
                    <c:v>00:20</c:v>
                  </c:pt>
                  <c:pt idx="463">
                    <c:v>00:50</c:v>
                  </c:pt>
                  <c:pt idx="464">
                    <c:v>01:20</c:v>
                  </c:pt>
                  <c:pt idx="465">
                    <c:v>01:50</c:v>
                  </c:pt>
                  <c:pt idx="466">
                    <c:v>02:20</c:v>
                  </c:pt>
                  <c:pt idx="467">
                    <c:v>02:50</c:v>
                  </c:pt>
                  <c:pt idx="468">
                    <c:v>03:20</c:v>
                  </c:pt>
                  <c:pt idx="469">
                    <c:v>03:50</c:v>
                  </c:pt>
                  <c:pt idx="470">
                    <c:v>04:20</c:v>
                  </c:pt>
                  <c:pt idx="471">
                    <c:v>04:50</c:v>
                  </c:pt>
                  <c:pt idx="472">
                    <c:v>05:20</c:v>
                  </c:pt>
                  <c:pt idx="473">
                    <c:v>05:50</c:v>
                  </c:pt>
                  <c:pt idx="474">
                    <c:v>06:20</c:v>
                  </c:pt>
                  <c:pt idx="475">
                    <c:v>06:50</c:v>
                  </c:pt>
                  <c:pt idx="476">
                    <c:v>07:20</c:v>
                  </c:pt>
                  <c:pt idx="477">
                    <c:v>07:50</c:v>
                  </c:pt>
                  <c:pt idx="478">
                    <c:v>08:20</c:v>
                  </c:pt>
                  <c:pt idx="479">
                    <c:v>08:50</c:v>
                  </c:pt>
                  <c:pt idx="480">
                    <c:v>09:20</c:v>
                  </c:pt>
                  <c:pt idx="481">
                    <c:v>09:50</c:v>
                  </c:pt>
                  <c:pt idx="482">
                    <c:v>10:20</c:v>
                  </c:pt>
                  <c:pt idx="483">
                    <c:v>10:50</c:v>
                  </c:pt>
                  <c:pt idx="484">
                    <c:v>11:20</c:v>
                  </c:pt>
                  <c:pt idx="485">
                    <c:v>11:50</c:v>
                  </c:pt>
                  <c:pt idx="486">
                    <c:v>12:20</c:v>
                  </c:pt>
                  <c:pt idx="487">
                    <c:v>12:50</c:v>
                  </c:pt>
                  <c:pt idx="488">
                    <c:v>13:20</c:v>
                  </c:pt>
                  <c:pt idx="489">
                    <c:v>13:50</c:v>
                  </c:pt>
                </c:lvl>
                <c:lvl>
                  <c:pt idx="0">
                    <c:v>27.11.17</c:v>
                  </c:pt>
                  <c:pt idx="32">
                    <c:v>28.11.17</c:v>
                  </c:pt>
                  <c:pt idx="80">
                    <c:v>29.11.17</c:v>
                  </c:pt>
                  <c:pt idx="128">
                    <c:v>30.11.17</c:v>
                  </c:pt>
                  <c:pt idx="176">
                    <c:v>01.12.17</c:v>
                  </c:pt>
                  <c:pt idx="224">
                    <c:v>02.12.17</c:v>
                  </c:pt>
                  <c:pt idx="270">
                    <c:v>03.12.17</c:v>
                  </c:pt>
                  <c:pt idx="318">
                    <c:v>04.12.17</c:v>
                  </c:pt>
                  <c:pt idx="366">
                    <c:v>05.12.17</c:v>
                  </c:pt>
                  <c:pt idx="414">
                    <c:v>06.12.17</c:v>
                  </c:pt>
                  <c:pt idx="462">
                    <c:v>07.12.17</c:v>
                  </c:pt>
                </c:lvl>
              </c:multiLvlStrCache>
            </c:multiLvlStrRef>
          </c:cat>
          <c:val>
            <c:numRef>
              <c:f>pt.lvl3_generic_2!$D$8:$D$498</c:f>
              <c:numCache>
                <c:formatCode>General</c:formatCode>
                <c:ptCount val="490"/>
                <c:pt idx="0">
                  <c:v>1</c:v>
                </c:pt>
                <c:pt idx="1">
                  <c:v>1</c:v>
                </c:pt>
                <c:pt idx="2">
                  <c:v>1</c:v>
                </c:pt>
                <c:pt idx="3">
                  <c:v>1</c:v>
                </c:pt>
                <c:pt idx="4">
                  <c:v>1</c:v>
                </c:pt>
                <c:pt idx="5">
                  <c:v>1</c:v>
                </c:pt>
                <c:pt idx="6">
                  <c:v>1</c:v>
                </c:pt>
                <c:pt idx="7">
                  <c:v>0.64031007751937985</c:v>
                </c:pt>
                <c:pt idx="8">
                  <c:v>0.16216216216216217</c:v>
                </c:pt>
                <c:pt idx="9">
                  <c:v>0.61471861471861466</c:v>
                </c:pt>
                <c:pt idx="10">
                  <c:v>0.55555555555555547</c:v>
                </c:pt>
                <c:pt idx="11">
                  <c:v>1</c:v>
                </c:pt>
                <c:pt idx="12">
                  <c:v>1</c:v>
                </c:pt>
                <c:pt idx="13">
                  <c:v>0.64444444444444449</c:v>
                </c:pt>
                <c:pt idx="14">
                  <c:v>0.96114369501466279</c:v>
                </c:pt>
                <c:pt idx="15">
                  <c:v>1</c:v>
                </c:pt>
                <c:pt idx="16">
                  <c:v>0.98571428571428577</c:v>
                </c:pt>
                <c:pt idx="17">
                  <c:v>0.90625</c:v>
                </c:pt>
                <c:pt idx="18">
                  <c:v>1</c:v>
                </c:pt>
                <c:pt idx="19">
                  <c:v>0.91666666666666663</c:v>
                </c:pt>
                <c:pt idx="20">
                  <c:v>0.94444444444444453</c:v>
                </c:pt>
                <c:pt idx="21">
                  <c:v>0.5</c:v>
                </c:pt>
                <c:pt idx="22">
                  <c:v>0.73913043478260876</c:v>
                </c:pt>
                <c:pt idx="23">
                  <c:v>0.78947368421052633</c:v>
                </c:pt>
                <c:pt idx="24">
                  <c:v>0.93333333333333324</c:v>
                </c:pt>
                <c:pt idx="25">
                  <c:v>0.87121212121212122</c:v>
                </c:pt>
                <c:pt idx="26">
                  <c:v>0.88235294117647056</c:v>
                </c:pt>
                <c:pt idx="27">
                  <c:v>0.88888888888888884</c:v>
                </c:pt>
                <c:pt idx="28">
                  <c:v>0.68181818181818188</c:v>
                </c:pt>
                <c:pt idx="29">
                  <c:v>0.88888888888888884</c:v>
                </c:pt>
                <c:pt idx="30">
                  <c:v>0.98888888888888893</c:v>
                </c:pt>
                <c:pt idx="31">
                  <c:v>0.91304347826086951</c:v>
                </c:pt>
                <c:pt idx="32">
                  <c:v>0.77777777777777779</c:v>
                </c:pt>
                <c:pt idx="33">
                  <c:v>0.88235294117647056</c:v>
                </c:pt>
                <c:pt idx="34">
                  <c:v>1</c:v>
                </c:pt>
                <c:pt idx="35">
                  <c:v>0.6428571428571429</c:v>
                </c:pt>
                <c:pt idx="36">
                  <c:v>0.58333333333333337</c:v>
                </c:pt>
                <c:pt idx="37">
                  <c:v>1</c:v>
                </c:pt>
                <c:pt idx="38">
                  <c:v>0.6</c:v>
                </c:pt>
                <c:pt idx="39">
                  <c:v>1</c:v>
                </c:pt>
                <c:pt idx="40">
                  <c:v>1</c:v>
                </c:pt>
                <c:pt idx="41">
                  <c:v>1</c:v>
                </c:pt>
                <c:pt idx="42">
                  <c:v>1</c:v>
                </c:pt>
                <c:pt idx="43">
                  <c:v>0.97619047619047628</c:v>
                </c:pt>
                <c:pt idx="44">
                  <c:v>0.99145299145299148</c:v>
                </c:pt>
                <c:pt idx="45">
                  <c:v>1</c:v>
                </c:pt>
                <c:pt idx="46">
                  <c:v>1</c:v>
                </c:pt>
                <c:pt idx="47">
                  <c:v>0.86111111111111116</c:v>
                </c:pt>
                <c:pt idx="48">
                  <c:v>0.89382716049382716</c:v>
                </c:pt>
                <c:pt idx="49">
                  <c:v>0.52049319727891163</c:v>
                </c:pt>
                <c:pt idx="50">
                  <c:v>0.40151515151515155</c:v>
                </c:pt>
                <c:pt idx="51">
                  <c:v>1</c:v>
                </c:pt>
                <c:pt idx="52">
                  <c:v>1</c:v>
                </c:pt>
                <c:pt idx="53">
                  <c:v>0.93548387096774199</c:v>
                </c:pt>
                <c:pt idx="54">
                  <c:v>0.86111111111111116</c:v>
                </c:pt>
                <c:pt idx="55">
                  <c:v>0.7857142857142857</c:v>
                </c:pt>
                <c:pt idx="56">
                  <c:v>0.74145299145299148</c:v>
                </c:pt>
                <c:pt idx="57">
                  <c:v>0.3666666666666667</c:v>
                </c:pt>
                <c:pt idx="58">
                  <c:v>0.66666666666666663</c:v>
                </c:pt>
                <c:pt idx="59">
                  <c:v>0.99099099099099097</c:v>
                </c:pt>
                <c:pt idx="60">
                  <c:v>1</c:v>
                </c:pt>
                <c:pt idx="61">
                  <c:v>0.49341238471673254</c:v>
                </c:pt>
                <c:pt idx="62">
                  <c:v>0.81632653061224492</c:v>
                </c:pt>
                <c:pt idx="63">
                  <c:v>0.93333333333333324</c:v>
                </c:pt>
                <c:pt idx="64">
                  <c:v>0.92857142857142849</c:v>
                </c:pt>
                <c:pt idx="65">
                  <c:v>0.61805555555555547</c:v>
                </c:pt>
                <c:pt idx="66">
                  <c:v>0.77777777777777779</c:v>
                </c:pt>
                <c:pt idx="67">
                  <c:v>0.66666666666666663</c:v>
                </c:pt>
                <c:pt idx="68">
                  <c:v>1</c:v>
                </c:pt>
                <c:pt idx="69">
                  <c:v>1</c:v>
                </c:pt>
                <c:pt idx="70">
                  <c:v>0.95238095238095244</c:v>
                </c:pt>
                <c:pt idx="71">
                  <c:v>0.98837209302325579</c:v>
                </c:pt>
                <c:pt idx="72">
                  <c:v>0.5</c:v>
                </c:pt>
                <c:pt idx="73">
                  <c:v>0.95238095238095244</c:v>
                </c:pt>
                <c:pt idx="74">
                  <c:v>1</c:v>
                </c:pt>
                <c:pt idx="75">
                  <c:v>1</c:v>
                </c:pt>
                <c:pt idx="76">
                  <c:v>1</c:v>
                </c:pt>
                <c:pt idx="77">
                  <c:v>0.66666666666666663</c:v>
                </c:pt>
                <c:pt idx="78">
                  <c:v>0.85185185185185175</c:v>
                </c:pt>
                <c:pt idx="79">
                  <c:v>1</c:v>
                </c:pt>
                <c:pt idx="80">
                  <c:v>1</c:v>
                </c:pt>
                <c:pt idx="81">
                  <c:v>0.97142857142857142</c:v>
                </c:pt>
                <c:pt idx="82">
                  <c:v>0.94117647058823517</c:v>
                </c:pt>
                <c:pt idx="83">
                  <c:v>0.88235294117647056</c:v>
                </c:pt>
                <c:pt idx="84">
                  <c:v>1</c:v>
                </c:pt>
                <c:pt idx="85">
                  <c:v>1</c:v>
                </c:pt>
                <c:pt idx="86">
                  <c:v>0.8</c:v>
                </c:pt>
                <c:pt idx="87">
                  <c:v>0.95238095238095244</c:v>
                </c:pt>
                <c:pt idx="88">
                  <c:v>1</c:v>
                </c:pt>
                <c:pt idx="89">
                  <c:v>1</c:v>
                </c:pt>
                <c:pt idx="90">
                  <c:v>0.81818181818181823</c:v>
                </c:pt>
                <c:pt idx="91">
                  <c:v>0.88095238095238093</c:v>
                </c:pt>
                <c:pt idx="92">
                  <c:v>0.87878787878787878</c:v>
                </c:pt>
                <c:pt idx="93">
                  <c:v>0.91666666666666663</c:v>
                </c:pt>
                <c:pt idx="94">
                  <c:v>0.80256410256410249</c:v>
                </c:pt>
                <c:pt idx="95">
                  <c:v>0.65673202614379078</c:v>
                </c:pt>
                <c:pt idx="96">
                  <c:v>0.58333333333333337</c:v>
                </c:pt>
                <c:pt idx="97">
                  <c:v>0.87189542483660132</c:v>
                </c:pt>
                <c:pt idx="98">
                  <c:v>0.92184557438794723</c:v>
                </c:pt>
                <c:pt idx="99">
                  <c:v>0.63414634146341464</c:v>
                </c:pt>
                <c:pt idx="100">
                  <c:v>0.77777777777777768</c:v>
                </c:pt>
                <c:pt idx="101">
                  <c:v>0.66666666666666663</c:v>
                </c:pt>
                <c:pt idx="102">
                  <c:v>0.64069264069264065</c:v>
                </c:pt>
                <c:pt idx="103">
                  <c:v>0.51867413632119519</c:v>
                </c:pt>
                <c:pt idx="104">
                  <c:v>0.84722222222222221</c:v>
                </c:pt>
                <c:pt idx="105">
                  <c:v>0.90370370370370379</c:v>
                </c:pt>
                <c:pt idx="106">
                  <c:v>0.77272727272727271</c:v>
                </c:pt>
                <c:pt idx="107">
                  <c:v>0.6</c:v>
                </c:pt>
                <c:pt idx="108">
                  <c:v>1</c:v>
                </c:pt>
                <c:pt idx="109">
                  <c:v>1</c:v>
                </c:pt>
                <c:pt idx="110">
                  <c:v>0.97619047619047628</c:v>
                </c:pt>
                <c:pt idx="111">
                  <c:v>1</c:v>
                </c:pt>
                <c:pt idx="112">
                  <c:v>0.83392110762800409</c:v>
                </c:pt>
                <c:pt idx="113">
                  <c:v>0.89795918367346939</c:v>
                </c:pt>
                <c:pt idx="114">
                  <c:v>0.82748332748332754</c:v>
                </c:pt>
                <c:pt idx="115">
                  <c:v>0.97910731244064575</c:v>
                </c:pt>
                <c:pt idx="116">
                  <c:v>0.83333333333333337</c:v>
                </c:pt>
                <c:pt idx="117">
                  <c:v>0.97368421052631571</c:v>
                </c:pt>
                <c:pt idx="118">
                  <c:v>1</c:v>
                </c:pt>
                <c:pt idx="119">
                  <c:v>1</c:v>
                </c:pt>
                <c:pt idx="120">
                  <c:v>0.5</c:v>
                </c:pt>
                <c:pt idx="121">
                  <c:v>0.99371069182389926</c:v>
                </c:pt>
                <c:pt idx="122">
                  <c:v>1</c:v>
                </c:pt>
                <c:pt idx="123">
                  <c:v>0.95833333333333337</c:v>
                </c:pt>
                <c:pt idx="124">
                  <c:v>0.83333333333333337</c:v>
                </c:pt>
                <c:pt idx="125">
                  <c:v>0.89743589743589747</c:v>
                </c:pt>
                <c:pt idx="126">
                  <c:v>0.90476190476190477</c:v>
                </c:pt>
                <c:pt idx="127">
                  <c:v>1</c:v>
                </c:pt>
                <c:pt idx="128">
                  <c:v>1</c:v>
                </c:pt>
                <c:pt idx="129">
                  <c:v>0.72222222222222232</c:v>
                </c:pt>
                <c:pt idx="130">
                  <c:v>0.88888888888888884</c:v>
                </c:pt>
                <c:pt idx="131">
                  <c:v>0.93939393939393945</c:v>
                </c:pt>
                <c:pt idx="132">
                  <c:v>1</c:v>
                </c:pt>
                <c:pt idx="133">
                  <c:v>1</c:v>
                </c:pt>
                <c:pt idx="134">
                  <c:v>0.90909090909090917</c:v>
                </c:pt>
                <c:pt idx="135">
                  <c:v>0.68181818181818177</c:v>
                </c:pt>
                <c:pt idx="136">
                  <c:v>0.67324561403508776</c:v>
                </c:pt>
                <c:pt idx="137">
                  <c:v>0.75</c:v>
                </c:pt>
                <c:pt idx="138">
                  <c:v>0.94117647058823528</c:v>
                </c:pt>
                <c:pt idx="139">
                  <c:v>1</c:v>
                </c:pt>
                <c:pt idx="140">
                  <c:v>1</c:v>
                </c:pt>
                <c:pt idx="141">
                  <c:v>1</c:v>
                </c:pt>
                <c:pt idx="142">
                  <c:v>0.97435897435897445</c:v>
                </c:pt>
                <c:pt idx="143">
                  <c:v>0.97619047619047616</c:v>
                </c:pt>
                <c:pt idx="144">
                  <c:v>0.66666666666666663</c:v>
                </c:pt>
                <c:pt idx="145">
                  <c:v>0.66666666666666663</c:v>
                </c:pt>
                <c:pt idx="146">
                  <c:v>1</c:v>
                </c:pt>
                <c:pt idx="147">
                  <c:v>1</c:v>
                </c:pt>
                <c:pt idx="148">
                  <c:v>1</c:v>
                </c:pt>
                <c:pt idx="149">
                  <c:v>1</c:v>
                </c:pt>
                <c:pt idx="150">
                  <c:v>1</c:v>
                </c:pt>
                <c:pt idx="151">
                  <c:v>1</c:v>
                </c:pt>
                <c:pt idx="152">
                  <c:v>1</c:v>
                </c:pt>
                <c:pt idx="153">
                  <c:v>1</c:v>
                </c:pt>
                <c:pt idx="154">
                  <c:v>0.91666666666666663</c:v>
                </c:pt>
                <c:pt idx="155">
                  <c:v>1</c:v>
                </c:pt>
                <c:pt idx="156">
                  <c:v>1</c:v>
                </c:pt>
                <c:pt idx="157">
                  <c:v>0.95238095238095244</c:v>
                </c:pt>
                <c:pt idx="158">
                  <c:v>1</c:v>
                </c:pt>
                <c:pt idx="159">
                  <c:v>1</c:v>
                </c:pt>
                <c:pt idx="160">
                  <c:v>1</c:v>
                </c:pt>
                <c:pt idx="161">
                  <c:v>0.90909090909090917</c:v>
                </c:pt>
                <c:pt idx="162">
                  <c:v>0.92592592592592593</c:v>
                </c:pt>
                <c:pt idx="163">
                  <c:v>0.8456790123456791</c:v>
                </c:pt>
                <c:pt idx="164">
                  <c:v>0.6875</c:v>
                </c:pt>
                <c:pt idx="165">
                  <c:v>0.5</c:v>
                </c:pt>
                <c:pt idx="166">
                  <c:v>0.78703703703703709</c:v>
                </c:pt>
                <c:pt idx="167">
                  <c:v>0.87179487179487181</c:v>
                </c:pt>
                <c:pt idx="168">
                  <c:v>0.98333333333333339</c:v>
                </c:pt>
                <c:pt idx="169">
                  <c:v>1</c:v>
                </c:pt>
                <c:pt idx="170">
                  <c:v>1</c:v>
                </c:pt>
                <c:pt idx="171">
                  <c:v>1</c:v>
                </c:pt>
                <c:pt idx="172">
                  <c:v>1</c:v>
                </c:pt>
                <c:pt idx="173">
                  <c:v>1</c:v>
                </c:pt>
                <c:pt idx="174">
                  <c:v>0.98958333333333326</c:v>
                </c:pt>
                <c:pt idx="175">
                  <c:v>0.91666666666666663</c:v>
                </c:pt>
                <c:pt idx="176">
                  <c:v>0.90719696969696972</c:v>
                </c:pt>
                <c:pt idx="177">
                  <c:v>0.8666666666666667</c:v>
                </c:pt>
                <c:pt idx="178">
                  <c:v>0.83333333333333326</c:v>
                </c:pt>
                <c:pt idx="179">
                  <c:v>1</c:v>
                </c:pt>
                <c:pt idx="180">
                  <c:v>1</c:v>
                </c:pt>
                <c:pt idx="181">
                  <c:v>1</c:v>
                </c:pt>
                <c:pt idx="182">
                  <c:v>1</c:v>
                </c:pt>
                <c:pt idx="183">
                  <c:v>1</c:v>
                </c:pt>
                <c:pt idx="184">
                  <c:v>1</c:v>
                </c:pt>
                <c:pt idx="185">
                  <c:v>0.63939393939393951</c:v>
                </c:pt>
                <c:pt idx="186">
                  <c:v>0.91666666666666663</c:v>
                </c:pt>
                <c:pt idx="187">
                  <c:v>1</c:v>
                </c:pt>
                <c:pt idx="188">
                  <c:v>1</c:v>
                </c:pt>
                <c:pt idx="189">
                  <c:v>1</c:v>
                </c:pt>
                <c:pt idx="190">
                  <c:v>1</c:v>
                </c:pt>
                <c:pt idx="191">
                  <c:v>1</c:v>
                </c:pt>
                <c:pt idx="192">
                  <c:v>1</c:v>
                </c:pt>
                <c:pt idx="193">
                  <c:v>1</c:v>
                </c:pt>
                <c:pt idx="194">
                  <c:v>0.95833333333333337</c:v>
                </c:pt>
                <c:pt idx="195">
                  <c:v>1</c:v>
                </c:pt>
                <c:pt idx="196">
                  <c:v>1</c:v>
                </c:pt>
                <c:pt idx="197">
                  <c:v>1</c:v>
                </c:pt>
                <c:pt idx="198">
                  <c:v>1</c:v>
                </c:pt>
                <c:pt idx="199">
                  <c:v>1</c:v>
                </c:pt>
                <c:pt idx="200">
                  <c:v>1</c:v>
                </c:pt>
                <c:pt idx="201">
                  <c:v>1</c:v>
                </c:pt>
                <c:pt idx="202">
                  <c:v>0.83333333333333337</c:v>
                </c:pt>
                <c:pt idx="203">
                  <c:v>7.1428571428571425E-2</c:v>
                </c:pt>
                <c:pt idx="204">
                  <c:v>4.7619047619047616E-2</c:v>
                </c:pt>
                <c:pt idx="205">
                  <c:v>0.16514636157493301</c:v>
                </c:pt>
                <c:pt idx="206">
                  <c:v>0.39063336306868868</c:v>
                </c:pt>
                <c:pt idx="207">
                  <c:v>0.66059757236227823</c:v>
                </c:pt>
                <c:pt idx="208">
                  <c:v>0.68582375478927204</c:v>
                </c:pt>
                <c:pt idx="209">
                  <c:v>0.72619047619047616</c:v>
                </c:pt>
                <c:pt idx="210">
                  <c:v>0.33333333333333331</c:v>
                </c:pt>
                <c:pt idx="211">
                  <c:v>0.86834733893557425</c:v>
                </c:pt>
                <c:pt idx="212">
                  <c:v>0.88888888888888884</c:v>
                </c:pt>
                <c:pt idx="213">
                  <c:v>0.52325581395348841</c:v>
                </c:pt>
                <c:pt idx="214">
                  <c:v>0.70833333333333337</c:v>
                </c:pt>
                <c:pt idx="215">
                  <c:v>0.70270270270270263</c:v>
                </c:pt>
                <c:pt idx="216">
                  <c:v>0.70454545454545459</c:v>
                </c:pt>
                <c:pt idx="217">
                  <c:v>0.66666666666666663</c:v>
                </c:pt>
                <c:pt idx="218">
                  <c:v>0.5</c:v>
                </c:pt>
                <c:pt idx="219">
                  <c:v>0.66666666666666663</c:v>
                </c:pt>
                <c:pt idx="220">
                  <c:v>1</c:v>
                </c:pt>
                <c:pt idx="221">
                  <c:v>0.72916666666666663</c:v>
                </c:pt>
                <c:pt idx="222">
                  <c:v>0</c:v>
                </c:pt>
                <c:pt idx="223">
                  <c:v>5.6737588652482268E-2</c:v>
                </c:pt>
                <c:pt idx="224">
                  <c:v>0.25567502986857821</c:v>
                </c:pt>
                <c:pt idx="225">
                  <c:v>0.33333333333333331</c:v>
                </c:pt>
                <c:pt idx="226">
                  <c:v>0.22222222222222221</c:v>
                </c:pt>
                <c:pt idx="227">
                  <c:v>0.625</c:v>
                </c:pt>
                <c:pt idx="228">
                  <c:v>0.99259259259259258</c:v>
                </c:pt>
                <c:pt idx="229">
                  <c:v>0.96666666666666667</c:v>
                </c:pt>
                <c:pt idx="230">
                  <c:v>1</c:v>
                </c:pt>
                <c:pt idx="231">
                  <c:v>0.90789473684210531</c:v>
                </c:pt>
                <c:pt idx="232">
                  <c:v>0.96153846153846156</c:v>
                </c:pt>
                <c:pt idx="233">
                  <c:v>1</c:v>
                </c:pt>
                <c:pt idx="234">
                  <c:v>1</c:v>
                </c:pt>
                <c:pt idx="235">
                  <c:v>0.94444444444444453</c:v>
                </c:pt>
                <c:pt idx="236">
                  <c:v>0.93333333333333324</c:v>
                </c:pt>
                <c:pt idx="237">
                  <c:v>1</c:v>
                </c:pt>
                <c:pt idx="238">
                  <c:v>1</c:v>
                </c:pt>
                <c:pt idx="239">
                  <c:v>1</c:v>
                </c:pt>
                <c:pt idx="240">
                  <c:v>1</c:v>
                </c:pt>
                <c:pt idx="241">
                  <c:v>0.85185185185185186</c:v>
                </c:pt>
                <c:pt idx="242">
                  <c:v>0.88888888888888884</c:v>
                </c:pt>
                <c:pt idx="243">
                  <c:v>0.66666666666666663</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0.75</c:v>
                </c:pt>
                <c:pt idx="260">
                  <c:v>0.95238095238095244</c:v>
                </c:pt>
                <c:pt idx="261">
                  <c:v>0.33333333333333331</c:v>
                </c:pt>
                <c:pt idx="262">
                  <c:v>1</c:v>
                </c:pt>
                <c:pt idx="263">
                  <c:v>1</c:v>
                </c:pt>
                <c:pt idx="264">
                  <c:v>0.88888888888888884</c:v>
                </c:pt>
                <c:pt idx="265">
                  <c:v>0.66666666666666663</c:v>
                </c:pt>
                <c:pt idx="266">
                  <c:v>1</c:v>
                </c:pt>
                <c:pt idx="267">
                  <c:v>0.5</c:v>
                </c:pt>
                <c:pt idx="268">
                  <c:v>0.66666666666666663</c:v>
                </c:pt>
                <c:pt idx="269">
                  <c:v>1</c:v>
                </c:pt>
                <c:pt idx="270">
                  <c:v>1</c:v>
                </c:pt>
                <c:pt idx="271">
                  <c:v>1</c:v>
                </c:pt>
                <c:pt idx="272">
                  <c:v>0.875</c:v>
                </c:pt>
                <c:pt idx="273">
                  <c:v>1</c:v>
                </c:pt>
                <c:pt idx="274">
                  <c:v>0.92857142857142849</c:v>
                </c:pt>
                <c:pt idx="275">
                  <c:v>0.6</c:v>
                </c:pt>
                <c:pt idx="276">
                  <c:v>0.9</c:v>
                </c:pt>
                <c:pt idx="277">
                  <c:v>1</c:v>
                </c:pt>
                <c:pt idx="278">
                  <c:v>0.87878787878787878</c:v>
                </c:pt>
                <c:pt idx="279">
                  <c:v>1</c:v>
                </c:pt>
                <c:pt idx="280">
                  <c:v>1</c:v>
                </c:pt>
                <c:pt idx="281">
                  <c:v>0.625</c:v>
                </c:pt>
                <c:pt idx="282">
                  <c:v>0.8125</c:v>
                </c:pt>
                <c:pt idx="283">
                  <c:v>1</c:v>
                </c:pt>
                <c:pt idx="284">
                  <c:v>1</c:v>
                </c:pt>
                <c:pt idx="285">
                  <c:v>1</c:v>
                </c:pt>
                <c:pt idx="286">
                  <c:v>1</c:v>
                </c:pt>
                <c:pt idx="287">
                  <c:v>0.87179487179487181</c:v>
                </c:pt>
                <c:pt idx="288">
                  <c:v>0.98809523809523814</c:v>
                </c:pt>
                <c:pt idx="289">
                  <c:v>0.98809523809523814</c:v>
                </c:pt>
                <c:pt idx="290">
                  <c:v>0.77200577200577192</c:v>
                </c:pt>
                <c:pt idx="291">
                  <c:v>0.48148148148148145</c:v>
                </c:pt>
                <c:pt idx="292">
                  <c:v>0.45454545454545453</c:v>
                </c:pt>
                <c:pt idx="293">
                  <c:v>0.95</c:v>
                </c:pt>
                <c:pt idx="294">
                  <c:v>0.94444444444444453</c:v>
                </c:pt>
                <c:pt idx="295">
                  <c:v>0.87878787878787878</c:v>
                </c:pt>
                <c:pt idx="296">
                  <c:v>0.9</c:v>
                </c:pt>
                <c:pt idx="297">
                  <c:v>0.80059523809523814</c:v>
                </c:pt>
                <c:pt idx="298">
                  <c:v>0.94871794871794879</c:v>
                </c:pt>
                <c:pt idx="299">
                  <c:v>0.8571428571428571</c:v>
                </c:pt>
                <c:pt idx="300">
                  <c:v>1</c:v>
                </c:pt>
                <c:pt idx="301">
                  <c:v>1</c:v>
                </c:pt>
                <c:pt idx="302">
                  <c:v>1</c:v>
                </c:pt>
                <c:pt idx="303">
                  <c:v>1</c:v>
                </c:pt>
                <c:pt idx="304">
                  <c:v>1</c:v>
                </c:pt>
                <c:pt idx="305">
                  <c:v>0.66666666666666663</c:v>
                </c:pt>
                <c:pt idx="306">
                  <c:v>0.73333333333333339</c:v>
                </c:pt>
                <c:pt idx="307">
                  <c:v>1</c:v>
                </c:pt>
                <c:pt idx="308">
                  <c:v>1</c:v>
                </c:pt>
                <c:pt idx="309">
                  <c:v>1</c:v>
                </c:pt>
                <c:pt idx="310">
                  <c:v>1</c:v>
                </c:pt>
                <c:pt idx="311">
                  <c:v>1</c:v>
                </c:pt>
                <c:pt idx="312">
                  <c:v>0.66666666666666663</c:v>
                </c:pt>
                <c:pt idx="313">
                  <c:v>1</c:v>
                </c:pt>
                <c:pt idx="314">
                  <c:v>1</c:v>
                </c:pt>
                <c:pt idx="315">
                  <c:v>1</c:v>
                </c:pt>
                <c:pt idx="316">
                  <c:v>1</c:v>
                </c:pt>
                <c:pt idx="317">
                  <c:v>1</c:v>
                </c:pt>
                <c:pt idx="318">
                  <c:v>1</c:v>
                </c:pt>
                <c:pt idx="319">
                  <c:v>1</c:v>
                </c:pt>
                <c:pt idx="320">
                  <c:v>1</c:v>
                </c:pt>
                <c:pt idx="321">
                  <c:v>0.69135802469135799</c:v>
                </c:pt>
                <c:pt idx="322">
                  <c:v>0.66819923371647505</c:v>
                </c:pt>
                <c:pt idx="323">
                  <c:v>0.44444444444444442</c:v>
                </c:pt>
                <c:pt idx="324">
                  <c:v>0.55555555555555547</c:v>
                </c:pt>
                <c:pt idx="325">
                  <c:v>0.65213246272012659</c:v>
                </c:pt>
                <c:pt idx="326">
                  <c:v>0.59259259259259256</c:v>
                </c:pt>
                <c:pt idx="327">
                  <c:v>0.61575757575757573</c:v>
                </c:pt>
                <c:pt idx="328">
                  <c:v>0.57777777777777772</c:v>
                </c:pt>
                <c:pt idx="329">
                  <c:v>0.66349206349206347</c:v>
                </c:pt>
                <c:pt idx="330">
                  <c:v>0.69655172413793098</c:v>
                </c:pt>
                <c:pt idx="331">
                  <c:v>0.66666666666666663</c:v>
                </c:pt>
                <c:pt idx="332">
                  <c:v>1</c:v>
                </c:pt>
                <c:pt idx="333">
                  <c:v>1</c:v>
                </c:pt>
                <c:pt idx="334">
                  <c:v>0.93076923076923079</c:v>
                </c:pt>
                <c:pt idx="335">
                  <c:v>0.66666666666666663</c:v>
                </c:pt>
                <c:pt idx="336">
                  <c:v>0.48148148148148145</c:v>
                </c:pt>
                <c:pt idx="337">
                  <c:v>1</c:v>
                </c:pt>
                <c:pt idx="338">
                  <c:v>0.96913580246913578</c:v>
                </c:pt>
                <c:pt idx="339">
                  <c:v>0.8134920634920636</c:v>
                </c:pt>
                <c:pt idx="340">
                  <c:v>0.93895936753079612</c:v>
                </c:pt>
                <c:pt idx="341">
                  <c:v>0.88524590163934425</c:v>
                </c:pt>
                <c:pt idx="342">
                  <c:v>0.5</c:v>
                </c:pt>
                <c:pt idx="343">
                  <c:v>0.60808080808080811</c:v>
                </c:pt>
                <c:pt idx="344">
                  <c:v>0.55436081242532853</c:v>
                </c:pt>
                <c:pt idx="345">
                  <c:v>0.39506172839506171</c:v>
                </c:pt>
                <c:pt idx="346">
                  <c:v>0</c:v>
                </c:pt>
                <c:pt idx="347">
                  <c:v>0.57745098039215692</c:v>
                </c:pt>
                <c:pt idx="348">
                  <c:v>0.60984848484848486</c:v>
                </c:pt>
                <c:pt idx="349">
                  <c:v>0.52238962125967781</c:v>
                </c:pt>
                <c:pt idx="350">
                  <c:v>0.5461538461538461</c:v>
                </c:pt>
                <c:pt idx="351">
                  <c:v>0.5757575757575758</c:v>
                </c:pt>
                <c:pt idx="352">
                  <c:v>0.90972222222222221</c:v>
                </c:pt>
                <c:pt idx="353">
                  <c:v>0.8666666666666667</c:v>
                </c:pt>
                <c:pt idx="354">
                  <c:v>0.95424836601307195</c:v>
                </c:pt>
                <c:pt idx="355">
                  <c:v>0.99186991869918695</c:v>
                </c:pt>
                <c:pt idx="356">
                  <c:v>0.60833333333333328</c:v>
                </c:pt>
                <c:pt idx="357">
                  <c:v>0.91111111111111109</c:v>
                </c:pt>
                <c:pt idx="358">
                  <c:v>0.8</c:v>
                </c:pt>
                <c:pt idx="359">
                  <c:v>0.90625</c:v>
                </c:pt>
                <c:pt idx="360">
                  <c:v>0.9838709677419355</c:v>
                </c:pt>
                <c:pt idx="361">
                  <c:v>0.92763157894736847</c:v>
                </c:pt>
                <c:pt idx="362">
                  <c:v>0.79738562091503262</c:v>
                </c:pt>
                <c:pt idx="363">
                  <c:v>0.64614121510673239</c:v>
                </c:pt>
                <c:pt idx="364">
                  <c:v>0.71111111111111114</c:v>
                </c:pt>
                <c:pt idx="365">
                  <c:v>0.8222222222222223</c:v>
                </c:pt>
                <c:pt idx="366">
                  <c:v>0.68395061728395057</c:v>
                </c:pt>
                <c:pt idx="367">
                  <c:v>0.82886334610472545</c:v>
                </c:pt>
                <c:pt idx="368">
                  <c:v>0.76969696969696966</c:v>
                </c:pt>
                <c:pt idx="369">
                  <c:v>0.98198198198198205</c:v>
                </c:pt>
                <c:pt idx="370">
                  <c:v>0.96825396825396826</c:v>
                </c:pt>
                <c:pt idx="371">
                  <c:v>0.9</c:v>
                </c:pt>
                <c:pt idx="372">
                  <c:v>0.72916666666666663</c:v>
                </c:pt>
                <c:pt idx="373">
                  <c:v>0.5357142857142857</c:v>
                </c:pt>
                <c:pt idx="374">
                  <c:v>1</c:v>
                </c:pt>
                <c:pt idx="375">
                  <c:v>1</c:v>
                </c:pt>
                <c:pt idx="376">
                  <c:v>0.95018115942028991</c:v>
                </c:pt>
                <c:pt idx="377">
                  <c:v>0.7857142857142857</c:v>
                </c:pt>
                <c:pt idx="378">
                  <c:v>1</c:v>
                </c:pt>
                <c:pt idx="379">
                  <c:v>1</c:v>
                </c:pt>
                <c:pt idx="380">
                  <c:v>1</c:v>
                </c:pt>
                <c:pt idx="381">
                  <c:v>1</c:v>
                </c:pt>
                <c:pt idx="382">
                  <c:v>0.79487179487179482</c:v>
                </c:pt>
                <c:pt idx="383">
                  <c:v>0.41379088747509796</c:v>
                </c:pt>
                <c:pt idx="384">
                  <c:v>0.36363636363636359</c:v>
                </c:pt>
                <c:pt idx="385">
                  <c:v>0.91666666666666663</c:v>
                </c:pt>
                <c:pt idx="386">
                  <c:v>0.96124031007751931</c:v>
                </c:pt>
                <c:pt idx="387">
                  <c:v>0.9</c:v>
                </c:pt>
                <c:pt idx="388">
                  <c:v>0.89922480620155032</c:v>
                </c:pt>
                <c:pt idx="389">
                  <c:v>0.9365079365079364</c:v>
                </c:pt>
                <c:pt idx="390">
                  <c:v>0.93798449612403101</c:v>
                </c:pt>
                <c:pt idx="391">
                  <c:v>0.89814814814814825</c:v>
                </c:pt>
                <c:pt idx="392">
                  <c:v>0.84210526315789469</c:v>
                </c:pt>
                <c:pt idx="393">
                  <c:v>0.96078431372549022</c:v>
                </c:pt>
                <c:pt idx="394">
                  <c:v>1</c:v>
                </c:pt>
                <c:pt idx="395">
                  <c:v>0.875</c:v>
                </c:pt>
                <c:pt idx="396">
                  <c:v>0</c:v>
                </c:pt>
                <c:pt idx="397">
                  <c:v>0.23646723646723647</c:v>
                </c:pt>
                <c:pt idx="398">
                  <c:v>0.58976938554403346</c:v>
                </c:pt>
                <c:pt idx="399">
                  <c:v>0.75879014396456268</c:v>
                </c:pt>
                <c:pt idx="400">
                  <c:v>0.38417318982387472</c:v>
                </c:pt>
                <c:pt idx="401">
                  <c:v>0.33231707317073167</c:v>
                </c:pt>
                <c:pt idx="402">
                  <c:v>0.80952380952380942</c:v>
                </c:pt>
                <c:pt idx="403">
                  <c:v>1</c:v>
                </c:pt>
                <c:pt idx="404">
                  <c:v>1</c:v>
                </c:pt>
                <c:pt idx="405">
                  <c:v>0.97499999999999998</c:v>
                </c:pt>
                <c:pt idx="406">
                  <c:v>0.87728937728937728</c:v>
                </c:pt>
                <c:pt idx="407">
                  <c:v>0.97058823529411764</c:v>
                </c:pt>
                <c:pt idx="408">
                  <c:v>0.97777777777777786</c:v>
                </c:pt>
                <c:pt idx="409">
                  <c:v>1</c:v>
                </c:pt>
                <c:pt idx="410">
                  <c:v>1</c:v>
                </c:pt>
                <c:pt idx="411">
                  <c:v>1</c:v>
                </c:pt>
                <c:pt idx="412">
                  <c:v>0.43625110521662247</c:v>
                </c:pt>
                <c:pt idx="413">
                  <c:v>0.82917041030248573</c:v>
                </c:pt>
                <c:pt idx="414">
                  <c:v>0.92007518796992482</c:v>
                </c:pt>
                <c:pt idx="415">
                  <c:v>0.80158730158730152</c:v>
                </c:pt>
                <c:pt idx="416">
                  <c:v>0.90614216701173211</c:v>
                </c:pt>
                <c:pt idx="417">
                  <c:v>0.95419103313840159</c:v>
                </c:pt>
                <c:pt idx="418">
                  <c:v>0.53617571059431524</c:v>
                </c:pt>
                <c:pt idx="419">
                  <c:v>0.6875</c:v>
                </c:pt>
                <c:pt idx="420">
                  <c:v>0.86956521739130432</c:v>
                </c:pt>
                <c:pt idx="421">
                  <c:v>0.85378681626928477</c:v>
                </c:pt>
                <c:pt idx="422">
                  <c:v>0.64437229437229437</c:v>
                </c:pt>
                <c:pt idx="423">
                  <c:v>0.7946428571428571</c:v>
                </c:pt>
                <c:pt idx="424">
                  <c:v>0.48571428571428571</c:v>
                </c:pt>
                <c:pt idx="425">
                  <c:v>0.91798941798941802</c:v>
                </c:pt>
                <c:pt idx="426">
                  <c:v>1</c:v>
                </c:pt>
                <c:pt idx="427">
                  <c:v>1</c:v>
                </c:pt>
                <c:pt idx="428">
                  <c:v>0.66666666666666663</c:v>
                </c:pt>
                <c:pt idx="429">
                  <c:v>0.97142857142857142</c:v>
                </c:pt>
                <c:pt idx="430">
                  <c:v>0.98148148148148151</c:v>
                </c:pt>
                <c:pt idx="431">
                  <c:v>0.75871585871585878</c:v>
                </c:pt>
                <c:pt idx="432">
                  <c:v>0.7124896608767578</c:v>
                </c:pt>
                <c:pt idx="433">
                  <c:v>0.66809523809523819</c:v>
                </c:pt>
                <c:pt idx="434">
                  <c:v>0.5</c:v>
                </c:pt>
                <c:pt idx="435">
                  <c:v>0.96491228070175439</c:v>
                </c:pt>
                <c:pt idx="436">
                  <c:v>0.95375568029938507</c:v>
                </c:pt>
                <c:pt idx="437">
                  <c:v>0.93149540517961571</c:v>
                </c:pt>
                <c:pt idx="438">
                  <c:v>0.8222222222222223</c:v>
                </c:pt>
                <c:pt idx="439">
                  <c:v>0.67975646879756468</c:v>
                </c:pt>
                <c:pt idx="440">
                  <c:v>0.3666666666666667</c:v>
                </c:pt>
                <c:pt idx="441">
                  <c:v>1</c:v>
                </c:pt>
                <c:pt idx="442">
                  <c:v>0.97619047619047628</c:v>
                </c:pt>
                <c:pt idx="443">
                  <c:v>0.66211769260549758</c:v>
                </c:pt>
                <c:pt idx="444">
                  <c:v>0.88095238095238093</c:v>
                </c:pt>
                <c:pt idx="445">
                  <c:v>0.59595959595959602</c:v>
                </c:pt>
                <c:pt idx="446">
                  <c:v>0.63600782778864973</c:v>
                </c:pt>
                <c:pt idx="447">
                  <c:v>0.64596273291925466</c:v>
                </c:pt>
                <c:pt idx="448">
                  <c:v>0.64166666666666661</c:v>
                </c:pt>
                <c:pt idx="449">
                  <c:v>0.97777777777777786</c:v>
                </c:pt>
                <c:pt idx="450">
                  <c:v>0.83333333333333337</c:v>
                </c:pt>
                <c:pt idx="451">
                  <c:v>0.74404761904761907</c:v>
                </c:pt>
                <c:pt idx="452">
                  <c:v>0.86428571428571421</c:v>
                </c:pt>
                <c:pt idx="453">
                  <c:v>0.77131782945736438</c:v>
                </c:pt>
                <c:pt idx="454">
                  <c:v>0.91387163561076612</c:v>
                </c:pt>
                <c:pt idx="455">
                  <c:v>0.875</c:v>
                </c:pt>
                <c:pt idx="456">
                  <c:v>0.60801832760595642</c:v>
                </c:pt>
                <c:pt idx="457">
                  <c:v>0.8125960061443932</c:v>
                </c:pt>
                <c:pt idx="458">
                  <c:v>0.74039938556067586</c:v>
                </c:pt>
                <c:pt idx="459">
                  <c:v>0.5448179271708683</c:v>
                </c:pt>
                <c:pt idx="460">
                  <c:v>0.67557030714925448</c:v>
                </c:pt>
                <c:pt idx="461">
                  <c:v>0.83156690053241766</c:v>
                </c:pt>
                <c:pt idx="462">
                  <c:v>0.67460317460317454</c:v>
                </c:pt>
                <c:pt idx="463">
                  <c:v>0.81666666666666676</c:v>
                </c:pt>
                <c:pt idx="464">
                  <c:v>0.8231884057971014</c:v>
                </c:pt>
                <c:pt idx="465">
                  <c:v>0.69523809523809532</c:v>
                </c:pt>
                <c:pt idx="466">
                  <c:v>0.89393939393939392</c:v>
                </c:pt>
                <c:pt idx="467">
                  <c:v>0.42873176206509539</c:v>
                </c:pt>
                <c:pt idx="468">
                  <c:v>0.77515723270440251</c:v>
                </c:pt>
                <c:pt idx="469">
                  <c:v>0.78610694652673663</c:v>
                </c:pt>
                <c:pt idx="470">
                  <c:v>0.98245614035087714</c:v>
                </c:pt>
                <c:pt idx="471">
                  <c:v>0.30303030303030304</c:v>
                </c:pt>
                <c:pt idx="472">
                  <c:v>0.53968253968253965</c:v>
                </c:pt>
                <c:pt idx="473">
                  <c:v>0.51932367149758452</c:v>
                </c:pt>
                <c:pt idx="474">
                  <c:v>0.66666666666666663</c:v>
                </c:pt>
                <c:pt idx="475">
                  <c:v>0.16666666666666666</c:v>
                </c:pt>
                <c:pt idx="476">
                  <c:v>0.66666666666666663</c:v>
                </c:pt>
                <c:pt idx="477">
                  <c:v>0.93939393939393945</c:v>
                </c:pt>
                <c:pt idx="478">
                  <c:v>0.58531746031746035</c:v>
                </c:pt>
                <c:pt idx="479">
                  <c:v>0.30952380952380953</c:v>
                </c:pt>
                <c:pt idx="480">
                  <c:v>0.90189520624303243</c:v>
                </c:pt>
                <c:pt idx="481">
                  <c:v>0.79685746352413023</c:v>
                </c:pt>
                <c:pt idx="482">
                  <c:v>0.41904761904761906</c:v>
                </c:pt>
                <c:pt idx="483">
                  <c:v>0.32010796221322541</c:v>
                </c:pt>
                <c:pt idx="484">
                  <c:v>0.94736842105263153</c:v>
                </c:pt>
                <c:pt idx="485">
                  <c:v>0.68353174603174605</c:v>
                </c:pt>
                <c:pt idx="486">
                  <c:v>0.97777777777777786</c:v>
                </c:pt>
                <c:pt idx="487">
                  <c:v>0.52307692307692311</c:v>
                </c:pt>
                <c:pt idx="488">
                  <c:v>0.90935672514619892</c:v>
                </c:pt>
                <c:pt idx="489">
                  <c:v>0.8481481481481481</c:v>
                </c:pt>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423338440"/>
        <c:axId val="423338832"/>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multiLvlStrRef>
              <c:f>pt.lvl3_generic_2!$B$8:$C$498</c:f>
              <c:multiLvlStrCache>
                <c:ptCount val="490"/>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12:50</c:v>
                  </c:pt>
                  <c:pt idx="248">
                    <c:v>13:20</c:v>
                  </c:pt>
                  <c:pt idx="249">
                    <c:v>13:50</c:v>
                  </c:pt>
                  <c:pt idx="250">
                    <c:v>14:20</c:v>
                  </c:pt>
                  <c:pt idx="251">
                    <c:v>14:50</c:v>
                  </c:pt>
                  <c:pt idx="252">
                    <c:v>15:20</c:v>
                  </c:pt>
                  <c:pt idx="253">
                    <c:v>15:50</c:v>
                  </c:pt>
                  <c:pt idx="254">
                    <c:v>16:20</c:v>
                  </c:pt>
                  <c:pt idx="255">
                    <c:v>16:50</c:v>
                  </c:pt>
                  <c:pt idx="256">
                    <c:v>17:20</c:v>
                  </c:pt>
                  <c:pt idx="257">
                    <c:v>17:50</c:v>
                  </c:pt>
                  <c:pt idx="258">
                    <c:v>18:20</c:v>
                  </c:pt>
                  <c:pt idx="259">
                    <c:v>18:50</c:v>
                  </c:pt>
                  <c:pt idx="260">
                    <c:v>19:20</c:v>
                  </c:pt>
                  <c:pt idx="261">
                    <c:v>19:50</c:v>
                  </c:pt>
                  <c:pt idx="262">
                    <c:v>20:20</c:v>
                  </c:pt>
                  <c:pt idx="263">
                    <c:v>20:50</c:v>
                  </c:pt>
                  <c:pt idx="264">
                    <c:v>21:20</c:v>
                  </c:pt>
                  <c:pt idx="265">
                    <c:v>21:50</c:v>
                  </c:pt>
                  <c:pt idx="266">
                    <c:v>22:20</c:v>
                  </c:pt>
                  <c:pt idx="267">
                    <c:v>22:50</c:v>
                  </c:pt>
                  <c:pt idx="268">
                    <c:v>23:20</c:v>
                  </c:pt>
                  <c:pt idx="269">
                    <c:v>23:50</c:v>
                  </c:pt>
                  <c:pt idx="270">
                    <c:v>00:20</c:v>
                  </c:pt>
                  <c:pt idx="271">
                    <c:v>00:50</c:v>
                  </c:pt>
                  <c:pt idx="272">
                    <c:v>01:20</c:v>
                  </c:pt>
                  <c:pt idx="273">
                    <c:v>01:50</c:v>
                  </c:pt>
                  <c:pt idx="274">
                    <c:v>02:20</c:v>
                  </c:pt>
                  <c:pt idx="275">
                    <c:v>02:50</c:v>
                  </c:pt>
                  <c:pt idx="276">
                    <c:v>03:20</c:v>
                  </c:pt>
                  <c:pt idx="277">
                    <c:v>03:50</c:v>
                  </c:pt>
                  <c:pt idx="278">
                    <c:v>04:20</c:v>
                  </c:pt>
                  <c:pt idx="279">
                    <c:v>04:50</c:v>
                  </c:pt>
                  <c:pt idx="280">
                    <c:v>05:20</c:v>
                  </c:pt>
                  <c:pt idx="281">
                    <c:v>05:50</c:v>
                  </c:pt>
                  <c:pt idx="282">
                    <c:v>06:20</c:v>
                  </c:pt>
                  <c:pt idx="283">
                    <c:v>06:50</c:v>
                  </c:pt>
                  <c:pt idx="284">
                    <c:v>07:20</c:v>
                  </c:pt>
                  <c:pt idx="285">
                    <c:v>07:50</c:v>
                  </c:pt>
                  <c:pt idx="286">
                    <c:v>08:20</c:v>
                  </c:pt>
                  <c:pt idx="287">
                    <c:v>08:50</c:v>
                  </c:pt>
                  <c:pt idx="288">
                    <c:v>09:20</c:v>
                  </c:pt>
                  <c:pt idx="289">
                    <c:v>09:50</c:v>
                  </c:pt>
                  <c:pt idx="290">
                    <c:v>10:20</c:v>
                  </c:pt>
                  <c:pt idx="291">
                    <c:v>10:50</c:v>
                  </c:pt>
                  <c:pt idx="292">
                    <c:v>11:20</c:v>
                  </c:pt>
                  <c:pt idx="293">
                    <c:v>11:50</c:v>
                  </c:pt>
                  <c:pt idx="294">
                    <c:v>12:20</c:v>
                  </c:pt>
                  <c:pt idx="295">
                    <c:v>12:50</c:v>
                  </c:pt>
                  <c:pt idx="296">
                    <c:v>13:20</c:v>
                  </c:pt>
                  <c:pt idx="297">
                    <c:v>13:50</c:v>
                  </c:pt>
                  <c:pt idx="298">
                    <c:v>14:20</c:v>
                  </c:pt>
                  <c:pt idx="299">
                    <c:v>14:50</c:v>
                  </c:pt>
                  <c:pt idx="300">
                    <c:v>15:20</c:v>
                  </c:pt>
                  <c:pt idx="301">
                    <c:v>15:50</c:v>
                  </c:pt>
                  <c:pt idx="302">
                    <c:v>16:20</c:v>
                  </c:pt>
                  <c:pt idx="303">
                    <c:v>16:50</c:v>
                  </c:pt>
                  <c:pt idx="304">
                    <c:v>17:20</c:v>
                  </c:pt>
                  <c:pt idx="305">
                    <c:v>17:50</c:v>
                  </c:pt>
                  <c:pt idx="306">
                    <c:v>18:20</c:v>
                  </c:pt>
                  <c:pt idx="307">
                    <c:v>18:50</c:v>
                  </c:pt>
                  <c:pt idx="308">
                    <c:v>19:20</c:v>
                  </c:pt>
                  <c:pt idx="309">
                    <c:v>19:50</c:v>
                  </c:pt>
                  <c:pt idx="310">
                    <c:v>20:20</c:v>
                  </c:pt>
                  <c:pt idx="311">
                    <c:v>20:50</c:v>
                  </c:pt>
                  <c:pt idx="312">
                    <c:v>21:20</c:v>
                  </c:pt>
                  <c:pt idx="313">
                    <c:v>21:50</c:v>
                  </c:pt>
                  <c:pt idx="314">
                    <c:v>22:20</c:v>
                  </c:pt>
                  <c:pt idx="315">
                    <c:v>22:50</c:v>
                  </c:pt>
                  <c:pt idx="316">
                    <c:v>23:20</c:v>
                  </c:pt>
                  <c:pt idx="317">
                    <c:v>23:50</c:v>
                  </c:pt>
                  <c:pt idx="318">
                    <c:v>00:20</c:v>
                  </c:pt>
                  <c:pt idx="319">
                    <c:v>00:50</c:v>
                  </c:pt>
                  <c:pt idx="320">
                    <c:v>01:20</c:v>
                  </c:pt>
                  <c:pt idx="321">
                    <c:v>01:50</c:v>
                  </c:pt>
                  <c:pt idx="322">
                    <c:v>02:20</c:v>
                  </c:pt>
                  <c:pt idx="323">
                    <c:v>02:50</c:v>
                  </c:pt>
                  <c:pt idx="324">
                    <c:v>03:20</c:v>
                  </c:pt>
                  <c:pt idx="325">
                    <c:v>03:50</c:v>
                  </c:pt>
                  <c:pt idx="326">
                    <c:v>04:20</c:v>
                  </c:pt>
                  <c:pt idx="327">
                    <c:v>04:50</c:v>
                  </c:pt>
                  <c:pt idx="328">
                    <c:v>05:20</c:v>
                  </c:pt>
                  <c:pt idx="329">
                    <c:v>05:50</c:v>
                  </c:pt>
                  <c:pt idx="330">
                    <c:v>06:20</c:v>
                  </c:pt>
                  <c:pt idx="331">
                    <c:v>06:50</c:v>
                  </c:pt>
                  <c:pt idx="332">
                    <c:v>07:20</c:v>
                  </c:pt>
                  <c:pt idx="333">
                    <c:v>07:50</c:v>
                  </c:pt>
                  <c:pt idx="334">
                    <c:v>08:20</c:v>
                  </c:pt>
                  <c:pt idx="335">
                    <c:v>08:50</c:v>
                  </c:pt>
                  <c:pt idx="336">
                    <c:v>09:20</c:v>
                  </c:pt>
                  <c:pt idx="337">
                    <c:v>09:50</c:v>
                  </c:pt>
                  <c:pt idx="338">
                    <c:v>10:20</c:v>
                  </c:pt>
                  <c:pt idx="339">
                    <c:v>10:50</c:v>
                  </c:pt>
                  <c:pt idx="340">
                    <c:v>11:20</c:v>
                  </c:pt>
                  <c:pt idx="341">
                    <c:v>11:50</c:v>
                  </c:pt>
                  <c:pt idx="342">
                    <c:v>12:20</c:v>
                  </c:pt>
                  <c:pt idx="343">
                    <c:v>12:50</c:v>
                  </c:pt>
                  <c:pt idx="344">
                    <c:v>13:20</c:v>
                  </c:pt>
                  <c:pt idx="345">
                    <c:v>13:50</c:v>
                  </c:pt>
                  <c:pt idx="346">
                    <c:v>14:20</c:v>
                  </c:pt>
                  <c:pt idx="347">
                    <c:v>14:50</c:v>
                  </c:pt>
                  <c:pt idx="348">
                    <c:v>15:20</c:v>
                  </c:pt>
                  <c:pt idx="349">
                    <c:v>15:50</c:v>
                  </c:pt>
                  <c:pt idx="350">
                    <c:v>16:20</c:v>
                  </c:pt>
                  <c:pt idx="351">
                    <c:v>16:50</c:v>
                  </c:pt>
                  <c:pt idx="352">
                    <c:v>17:20</c:v>
                  </c:pt>
                  <c:pt idx="353">
                    <c:v>17:50</c:v>
                  </c:pt>
                  <c:pt idx="354">
                    <c:v>18:20</c:v>
                  </c:pt>
                  <c:pt idx="355">
                    <c:v>18:50</c:v>
                  </c:pt>
                  <c:pt idx="356">
                    <c:v>19:20</c:v>
                  </c:pt>
                  <c:pt idx="357">
                    <c:v>19:50</c:v>
                  </c:pt>
                  <c:pt idx="358">
                    <c:v>20:20</c:v>
                  </c:pt>
                  <c:pt idx="359">
                    <c:v>20:50</c:v>
                  </c:pt>
                  <c:pt idx="360">
                    <c:v>21:20</c:v>
                  </c:pt>
                  <c:pt idx="361">
                    <c:v>21:50</c:v>
                  </c:pt>
                  <c:pt idx="362">
                    <c:v>22:20</c:v>
                  </c:pt>
                  <c:pt idx="363">
                    <c:v>22:50</c:v>
                  </c:pt>
                  <c:pt idx="364">
                    <c:v>23:20</c:v>
                  </c:pt>
                  <c:pt idx="365">
                    <c:v>23:50</c:v>
                  </c:pt>
                  <c:pt idx="366">
                    <c:v>00:20</c:v>
                  </c:pt>
                  <c:pt idx="367">
                    <c:v>00:50</c:v>
                  </c:pt>
                  <c:pt idx="368">
                    <c:v>01:20</c:v>
                  </c:pt>
                  <c:pt idx="369">
                    <c:v>01:50</c:v>
                  </c:pt>
                  <c:pt idx="370">
                    <c:v>02:20</c:v>
                  </c:pt>
                  <c:pt idx="371">
                    <c:v>02:50</c:v>
                  </c:pt>
                  <c:pt idx="372">
                    <c:v>03:20</c:v>
                  </c:pt>
                  <c:pt idx="373">
                    <c:v>03:50</c:v>
                  </c:pt>
                  <c:pt idx="374">
                    <c:v>04:20</c:v>
                  </c:pt>
                  <c:pt idx="375">
                    <c:v>04:50</c:v>
                  </c:pt>
                  <c:pt idx="376">
                    <c:v>05:20</c:v>
                  </c:pt>
                  <c:pt idx="377">
                    <c:v>05:50</c:v>
                  </c:pt>
                  <c:pt idx="378">
                    <c:v>06:20</c:v>
                  </c:pt>
                  <c:pt idx="379">
                    <c:v>06:50</c:v>
                  </c:pt>
                  <c:pt idx="380">
                    <c:v>07:20</c:v>
                  </c:pt>
                  <c:pt idx="381">
                    <c:v>07:50</c:v>
                  </c:pt>
                  <c:pt idx="382">
                    <c:v>08:20</c:v>
                  </c:pt>
                  <c:pt idx="383">
                    <c:v>08:50</c:v>
                  </c:pt>
                  <c:pt idx="384">
                    <c:v>09:20</c:v>
                  </c:pt>
                  <c:pt idx="385">
                    <c:v>09:50</c:v>
                  </c:pt>
                  <c:pt idx="386">
                    <c:v>10:20</c:v>
                  </c:pt>
                  <c:pt idx="387">
                    <c:v>10:50</c:v>
                  </c:pt>
                  <c:pt idx="388">
                    <c:v>11:20</c:v>
                  </c:pt>
                  <c:pt idx="389">
                    <c:v>11:50</c:v>
                  </c:pt>
                  <c:pt idx="390">
                    <c:v>12:20</c:v>
                  </c:pt>
                  <c:pt idx="391">
                    <c:v>12:50</c:v>
                  </c:pt>
                  <c:pt idx="392">
                    <c:v>13:20</c:v>
                  </c:pt>
                  <c:pt idx="393">
                    <c:v>13:50</c:v>
                  </c:pt>
                  <c:pt idx="394">
                    <c:v>14:20</c:v>
                  </c:pt>
                  <c:pt idx="395">
                    <c:v>14:50</c:v>
                  </c:pt>
                  <c:pt idx="396">
                    <c:v>15:20</c:v>
                  </c:pt>
                  <c:pt idx="397">
                    <c:v>15:50</c:v>
                  </c:pt>
                  <c:pt idx="398">
                    <c:v>16:20</c:v>
                  </c:pt>
                  <c:pt idx="399">
                    <c:v>16:50</c:v>
                  </c:pt>
                  <c:pt idx="400">
                    <c:v>17:20</c:v>
                  </c:pt>
                  <c:pt idx="401">
                    <c:v>17:50</c:v>
                  </c:pt>
                  <c:pt idx="402">
                    <c:v>18:20</c:v>
                  </c:pt>
                  <c:pt idx="403">
                    <c:v>18:50</c:v>
                  </c:pt>
                  <c:pt idx="404">
                    <c:v>19:20</c:v>
                  </c:pt>
                  <c:pt idx="405">
                    <c:v>19:50</c:v>
                  </c:pt>
                  <c:pt idx="406">
                    <c:v>20:20</c:v>
                  </c:pt>
                  <c:pt idx="407">
                    <c:v>20:50</c:v>
                  </c:pt>
                  <c:pt idx="408">
                    <c:v>21:20</c:v>
                  </c:pt>
                  <c:pt idx="409">
                    <c:v>21:50</c:v>
                  </c:pt>
                  <c:pt idx="410">
                    <c:v>22:20</c:v>
                  </c:pt>
                  <c:pt idx="411">
                    <c:v>22:50</c:v>
                  </c:pt>
                  <c:pt idx="412">
                    <c:v>23:20</c:v>
                  </c:pt>
                  <c:pt idx="413">
                    <c:v>23:50</c:v>
                  </c:pt>
                  <c:pt idx="414">
                    <c:v>00:20</c:v>
                  </c:pt>
                  <c:pt idx="415">
                    <c:v>00:50</c:v>
                  </c:pt>
                  <c:pt idx="416">
                    <c:v>01:20</c:v>
                  </c:pt>
                  <c:pt idx="417">
                    <c:v>01:50</c:v>
                  </c:pt>
                  <c:pt idx="418">
                    <c:v>02:20</c:v>
                  </c:pt>
                  <c:pt idx="419">
                    <c:v>02:50</c:v>
                  </c:pt>
                  <c:pt idx="420">
                    <c:v>03:20</c:v>
                  </c:pt>
                  <c:pt idx="421">
                    <c:v>03:50</c:v>
                  </c:pt>
                  <c:pt idx="422">
                    <c:v>04:20</c:v>
                  </c:pt>
                  <c:pt idx="423">
                    <c:v>04:50</c:v>
                  </c:pt>
                  <c:pt idx="424">
                    <c:v>05:20</c:v>
                  </c:pt>
                  <c:pt idx="425">
                    <c:v>05:50</c:v>
                  </c:pt>
                  <c:pt idx="426">
                    <c:v>06:20</c:v>
                  </c:pt>
                  <c:pt idx="427">
                    <c:v>06:50</c:v>
                  </c:pt>
                  <c:pt idx="428">
                    <c:v>07:20</c:v>
                  </c:pt>
                  <c:pt idx="429">
                    <c:v>07:50</c:v>
                  </c:pt>
                  <c:pt idx="430">
                    <c:v>08:20</c:v>
                  </c:pt>
                  <c:pt idx="431">
                    <c:v>08:50</c:v>
                  </c:pt>
                  <c:pt idx="432">
                    <c:v>09:20</c:v>
                  </c:pt>
                  <c:pt idx="433">
                    <c:v>09:50</c:v>
                  </c:pt>
                  <c:pt idx="434">
                    <c:v>10:20</c:v>
                  </c:pt>
                  <c:pt idx="435">
                    <c:v>10:50</c:v>
                  </c:pt>
                  <c:pt idx="436">
                    <c:v>11:20</c:v>
                  </c:pt>
                  <c:pt idx="437">
                    <c:v>11:50</c:v>
                  </c:pt>
                  <c:pt idx="438">
                    <c:v>12:20</c:v>
                  </c:pt>
                  <c:pt idx="439">
                    <c:v>12:50</c:v>
                  </c:pt>
                  <c:pt idx="440">
                    <c:v>13:20</c:v>
                  </c:pt>
                  <c:pt idx="441">
                    <c:v>13:50</c:v>
                  </c:pt>
                  <c:pt idx="442">
                    <c:v>14:20</c:v>
                  </c:pt>
                  <c:pt idx="443">
                    <c:v>14:50</c:v>
                  </c:pt>
                  <c:pt idx="444">
                    <c:v>15:20</c:v>
                  </c:pt>
                  <c:pt idx="445">
                    <c:v>15:50</c:v>
                  </c:pt>
                  <c:pt idx="446">
                    <c:v>16:20</c:v>
                  </c:pt>
                  <c:pt idx="447">
                    <c:v>16:50</c:v>
                  </c:pt>
                  <c:pt idx="448">
                    <c:v>17:20</c:v>
                  </c:pt>
                  <c:pt idx="449">
                    <c:v>17:50</c:v>
                  </c:pt>
                  <c:pt idx="450">
                    <c:v>18:20</c:v>
                  </c:pt>
                  <c:pt idx="451">
                    <c:v>18:50</c:v>
                  </c:pt>
                  <c:pt idx="452">
                    <c:v>19:20</c:v>
                  </c:pt>
                  <c:pt idx="453">
                    <c:v>19:50</c:v>
                  </c:pt>
                  <c:pt idx="454">
                    <c:v>20:20</c:v>
                  </c:pt>
                  <c:pt idx="455">
                    <c:v>20:50</c:v>
                  </c:pt>
                  <c:pt idx="456">
                    <c:v>21:20</c:v>
                  </c:pt>
                  <c:pt idx="457">
                    <c:v>21:50</c:v>
                  </c:pt>
                  <c:pt idx="458">
                    <c:v>22:20</c:v>
                  </c:pt>
                  <c:pt idx="459">
                    <c:v>22:50</c:v>
                  </c:pt>
                  <c:pt idx="460">
                    <c:v>23:20</c:v>
                  </c:pt>
                  <c:pt idx="461">
                    <c:v>23:50</c:v>
                  </c:pt>
                  <c:pt idx="462">
                    <c:v>00:20</c:v>
                  </c:pt>
                  <c:pt idx="463">
                    <c:v>00:50</c:v>
                  </c:pt>
                  <c:pt idx="464">
                    <c:v>01:20</c:v>
                  </c:pt>
                  <c:pt idx="465">
                    <c:v>01:50</c:v>
                  </c:pt>
                  <c:pt idx="466">
                    <c:v>02:20</c:v>
                  </c:pt>
                  <c:pt idx="467">
                    <c:v>02:50</c:v>
                  </c:pt>
                  <c:pt idx="468">
                    <c:v>03:20</c:v>
                  </c:pt>
                  <c:pt idx="469">
                    <c:v>03:50</c:v>
                  </c:pt>
                  <c:pt idx="470">
                    <c:v>04:20</c:v>
                  </c:pt>
                  <c:pt idx="471">
                    <c:v>04:50</c:v>
                  </c:pt>
                  <c:pt idx="472">
                    <c:v>05:20</c:v>
                  </c:pt>
                  <c:pt idx="473">
                    <c:v>05:50</c:v>
                  </c:pt>
                  <c:pt idx="474">
                    <c:v>06:20</c:v>
                  </c:pt>
                  <c:pt idx="475">
                    <c:v>06:50</c:v>
                  </c:pt>
                  <c:pt idx="476">
                    <c:v>07:20</c:v>
                  </c:pt>
                  <c:pt idx="477">
                    <c:v>07:50</c:v>
                  </c:pt>
                  <c:pt idx="478">
                    <c:v>08:20</c:v>
                  </c:pt>
                  <c:pt idx="479">
                    <c:v>08:50</c:v>
                  </c:pt>
                  <c:pt idx="480">
                    <c:v>09:20</c:v>
                  </c:pt>
                  <c:pt idx="481">
                    <c:v>09:50</c:v>
                  </c:pt>
                  <c:pt idx="482">
                    <c:v>10:20</c:v>
                  </c:pt>
                  <c:pt idx="483">
                    <c:v>10:50</c:v>
                  </c:pt>
                  <c:pt idx="484">
                    <c:v>11:20</c:v>
                  </c:pt>
                  <c:pt idx="485">
                    <c:v>11:50</c:v>
                  </c:pt>
                  <c:pt idx="486">
                    <c:v>12:20</c:v>
                  </c:pt>
                  <c:pt idx="487">
                    <c:v>12:50</c:v>
                  </c:pt>
                  <c:pt idx="488">
                    <c:v>13:20</c:v>
                  </c:pt>
                  <c:pt idx="489">
                    <c:v>13:50</c:v>
                  </c:pt>
                </c:lvl>
                <c:lvl>
                  <c:pt idx="0">
                    <c:v>27.11.17</c:v>
                  </c:pt>
                  <c:pt idx="32">
                    <c:v>28.11.17</c:v>
                  </c:pt>
                  <c:pt idx="80">
                    <c:v>29.11.17</c:v>
                  </c:pt>
                  <c:pt idx="128">
                    <c:v>30.11.17</c:v>
                  </c:pt>
                  <c:pt idx="176">
                    <c:v>01.12.17</c:v>
                  </c:pt>
                  <c:pt idx="224">
                    <c:v>02.12.17</c:v>
                  </c:pt>
                  <c:pt idx="270">
                    <c:v>03.12.17</c:v>
                  </c:pt>
                  <c:pt idx="318">
                    <c:v>04.12.17</c:v>
                  </c:pt>
                  <c:pt idx="366">
                    <c:v>05.12.17</c:v>
                  </c:pt>
                  <c:pt idx="414">
                    <c:v>06.12.17</c:v>
                  </c:pt>
                  <c:pt idx="462">
                    <c:v>07.12.17</c:v>
                  </c:pt>
                </c:lvl>
              </c:multiLvlStrCache>
            </c:multiLvlStrRef>
          </c:cat>
          <c:val>
            <c:numRef>
              <c:f>pt.lvl3_generic_2!$E$8:$E$498</c:f>
              <c:numCache>
                <c:formatCode>General</c:formatCode>
                <c:ptCount val="490"/>
                <c:pt idx="0">
                  <c:v>0.8</c:v>
                </c:pt>
                <c:pt idx="1">
                  <c:v>0.8</c:v>
                </c:pt>
                <c:pt idx="2">
                  <c:v>0.80000000000000016</c:v>
                </c:pt>
                <c:pt idx="3">
                  <c:v>0.80000000000000016</c:v>
                </c:pt>
                <c:pt idx="4">
                  <c:v>0.8</c:v>
                </c:pt>
                <c:pt idx="5">
                  <c:v>0.80000000000000016</c:v>
                </c:pt>
                <c:pt idx="6">
                  <c:v>0.80000000000000016</c:v>
                </c:pt>
                <c:pt idx="7">
                  <c:v>0.80000000000000016</c:v>
                </c:pt>
                <c:pt idx="8">
                  <c:v>0.8</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c:v>
                </c:pt>
                <c:pt idx="22">
                  <c:v>0.80000000000000016</c:v>
                </c:pt>
                <c:pt idx="23">
                  <c:v>0.8</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0.80000000000000016</c:v>
                </c:pt>
                <c:pt idx="33">
                  <c:v>0.8</c:v>
                </c:pt>
                <c:pt idx="34">
                  <c:v>0.8</c:v>
                </c:pt>
                <c:pt idx="35">
                  <c:v>0.80000000000000016</c:v>
                </c:pt>
                <c:pt idx="36">
                  <c:v>0.8</c:v>
                </c:pt>
                <c:pt idx="37">
                  <c:v>0.8</c:v>
                </c:pt>
                <c:pt idx="38">
                  <c:v>0.8</c:v>
                </c:pt>
                <c:pt idx="39">
                  <c:v>0.80000000000000016</c:v>
                </c:pt>
                <c:pt idx="40">
                  <c:v>0.8</c:v>
                </c:pt>
                <c:pt idx="41">
                  <c:v>0.8</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0.80000000000000016</c:v>
                </c:pt>
                <c:pt idx="65">
                  <c:v>0.80000000000000016</c:v>
                </c:pt>
                <c:pt idx="66">
                  <c:v>0.80000000000000016</c:v>
                </c:pt>
                <c:pt idx="67">
                  <c:v>0.80000000000000016</c:v>
                </c:pt>
                <c:pt idx="68">
                  <c:v>0.8</c:v>
                </c:pt>
                <c:pt idx="69">
                  <c:v>0.8</c:v>
                </c:pt>
                <c:pt idx="70">
                  <c:v>0.80000000000000016</c:v>
                </c:pt>
                <c:pt idx="71">
                  <c:v>0.8</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c:v>
                </c:pt>
                <c:pt idx="85">
                  <c:v>0.80000000000000016</c:v>
                </c:pt>
                <c:pt idx="86">
                  <c:v>0.8</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0.80000000000000016</c:v>
                </c:pt>
                <c:pt idx="105">
                  <c:v>0.80000000000000016</c:v>
                </c:pt>
                <c:pt idx="106">
                  <c:v>0.8</c:v>
                </c:pt>
                <c:pt idx="107">
                  <c:v>0.8</c:v>
                </c:pt>
                <c:pt idx="108">
                  <c:v>0.8</c:v>
                </c:pt>
                <c:pt idx="109">
                  <c:v>0.8</c:v>
                </c:pt>
                <c:pt idx="110">
                  <c:v>0.80000000000000016</c:v>
                </c:pt>
                <c:pt idx="111">
                  <c:v>0.80000000000000016</c:v>
                </c:pt>
                <c:pt idx="112">
                  <c:v>0.80000000000000016</c:v>
                </c:pt>
                <c:pt idx="113">
                  <c:v>0.80000000000000016</c:v>
                </c:pt>
                <c:pt idx="114">
                  <c:v>0.8</c:v>
                </c:pt>
                <c:pt idx="115">
                  <c:v>0.80000000000000016</c:v>
                </c:pt>
                <c:pt idx="116">
                  <c:v>0.80000000000000016</c:v>
                </c:pt>
                <c:pt idx="117">
                  <c:v>0.8</c:v>
                </c:pt>
                <c:pt idx="118">
                  <c:v>0.80000000000000016</c:v>
                </c:pt>
                <c:pt idx="119">
                  <c:v>0.80000000000000016</c:v>
                </c:pt>
                <c:pt idx="120">
                  <c:v>0.8</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pt idx="137">
                  <c:v>0.80000000000000016</c:v>
                </c:pt>
                <c:pt idx="138">
                  <c:v>0.8</c:v>
                </c:pt>
                <c:pt idx="139">
                  <c:v>0.8</c:v>
                </c:pt>
                <c:pt idx="140">
                  <c:v>0.80000000000000016</c:v>
                </c:pt>
                <c:pt idx="141">
                  <c:v>0.80000000000000016</c:v>
                </c:pt>
                <c:pt idx="142">
                  <c:v>0.80000000000000016</c:v>
                </c:pt>
                <c:pt idx="143">
                  <c:v>0.8</c:v>
                </c:pt>
                <c:pt idx="144">
                  <c:v>0.80000000000000016</c:v>
                </c:pt>
                <c:pt idx="145">
                  <c:v>0.80000000000000016</c:v>
                </c:pt>
                <c:pt idx="146">
                  <c:v>0.8</c:v>
                </c:pt>
                <c:pt idx="147">
                  <c:v>0.80000000000000016</c:v>
                </c:pt>
                <c:pt idx="148">
                  <c:v>0.80000000000000016</c:v>
                </c:pt>
                <c:pt idx="149">
                  <c:v>0.8</c:v>
                </c:pt>
                <c:pt idx="150">
                  <c:v>0.80000000000000016</c:v>
                </c:pt>
                <c:pt idx="151">
                  <c:v>0.80000000000000016</c:v>
                </c:pt>
                <c:pt idx="152">
                  <c:v>0.8</c:v>
                </c:pt>
                <c:pt idx="153">
                  <c:v>0.80000000000000016</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c:v>
                </c:pt>
                <c:pt idx="165">
                  <c:v>0.8</c:v>
                </c:pt>
                <c:pt idx="166">
                  <c:v>0.80000000000000016</c:v>
                </c:pt>
                <c:pt idx="167">
                  <c:v>0.80000000000000016</c:v>
                </c:pt>
                <c:pt idx="168">
                  <c:v>0.80000000000000016</c:v>
                </c:pt>
                <c:pt idx="169">
                  <c:v>0.80000000000000016</c:v>
                </c:pt>
                <c:pt idx="170">
                  <c:v>0.80000000000000016</c:v>
                </c:pt>
                <c:pt idx="171">
                  <c:v>0.80000000000000016</c:v>
                </c:pt>
                <c:pt idx="172">
                  <c:v>0.80000000000000016</c:v>
                </c:pt>
                <c:pt idx="173">
                  <c:v>0.80000000000000016</c:v>
                </c:pt>
                <c:pt idx="174">
                  <c:v>0.8</c:v>
                </c:pt>
                <c:pt idx="175">
                  <c:v>0.80000000000000016</c:v>
                </c:pt>
                <c:pt idx="176">
                  <c:v>0.80000000000000016</c:v>
                </c:pt>
                <c:pt idx="177">
                  <c:v>0.80000000000000016</c:v>
                </c:pt>
                <c:pt idx="178">
                  <c:v>0.8</c:v>
                </c:pt>
                <c:pt idx="179">
                  <c:v>0.80000000000000016</c:v>
                </c:pt>
                <c:pt idx="180">
                  <c:v>0.80000000000000016</c:v>
                </c:pt>
                <c:pt idx="181">
                  <c:v>0.8</c:v>
                </c:pt>
                <c:pt idx="182">
                  <c:v>0.8</c:v>
                </c:pt>
                <c:pt idx="183">
                  <c:v>0.80000000000000016</c:v>
                </c:pt>
                <c:pt idx="184">
                  <c:v>0.80000000000000016</c:v>
                </c:pt>
                <c:pt idx="185">
                  <c:v>0.80000000000000016</c:v>
                </c:pt>
                <c:pt idx="186">
                  <c:v>0.80000000000000016</c:v>
                </c:pt>
                <c:pt idx="187">
                  <c:v>0.80000000000000016</c:v>
                </c:pt>
                <c:pt idx="188">
                  <c:v>0.80000000000000016</c:v>
                </c:pt>
                <c:pt idx="189">
                  <c:v>0.8</c:v>
                </c:pt>
                <c:pt idx="190">
                  <c:v>0.80000000000000016</c:v>
                </c:pt>
                <c:pt idx="191">
                  <c:v>0.80000000000000016</c:v>
                </c:pt>
                <c:pt idx="192">
                  <c:v>0.80000000000000016</c:v>
                </c:pt>
                <c:pt idx="193">
                  <c:v>0.80000000000000016</c:v>
                </c:pt>
                <c:pt idx="194">
                  <c:v>0.80000000000000016</c:v>
                </c:pt>
                <c:pt idx="195">
                  <c:v>0.80000000000000016</c:v>
                </c:pt>
                <c:pt idx="196">
                  <c:v>0.80000000000000016</c:v>
                </c:pt>
                <c:pt idx="197">
                  <c:v>0.80000000000000016</c:v>
                </c:pt>
                <c:pt idx="198">
                  <c:v>0.80000000000000016</c:v>
                </c:pt>
                <c:pt idx="199">
                  <c:v>0.80000000000000016</c:v>
                </c:pt>
                <c:pt idx="200">
                  <c:v>0.80000000000000016</c:v>
                </c:pt>
                <c:pt idx="201">
                  <c:v>0.80000000000000016</c:v>
                </c:pt>
                <c:pt idx="202">
                  <c:v>0.80000000000000016</c:v>
                </c:pt>
                <c:pt idx="203">
                  <c:v>0.8</c:v>
                </c:pt>
                <c:pt idx="204">
                  <c:v>0.80000000000000016</c:v>
                </c:pt>
                <c:pt idx="205">
                  <c:v>0.80000000000000016</c:v>
                </c:pt>
                <c:pt idx="206">
                  <c:v>0.80000000000000016</c:v>
                </c:pt>
                <c:pt idx="207">
                  <c:v>0.80000000000000016</c:v>
                </c:pt>
                <c:pt idx="208">
                  <c:v>0.80000000000000016</c:v>
                </c:pt>
                <c:pt idx="209">
                  <c:v>0.80000000000000016</c:v>
                </c:pt>
                <c:pt idx="210">
                  <c:v>0.80000000000000016</c:v>
                </c:pt>
                <c:pt idx="211">
                  <c:v>0.80000000000000016</c:v>
                </c:pt>
                <c:pt idx="212">
                  <c:v>0.80000000000000016</c:v>
                </c:pt>
                <c:pt idx="213">
                  <c:v>0.8</c:v>
                </c:pt>
                <c:pt idx="214">
                  <c:v>0.80000000000000016</c:v>
                </c:pt>
                <c:pt idx="215">
                  <c:v>0.80000000000000016</c:v>
                </c:pt>
                <c:pt idx="216">
                  <c:v>0.8</c:v>
                </c:pt>
                <c:pt idx="217">
                  <c:v>0.8</c:v>
                </c:pt>
                <c:pt idx="218">
                  <c:v>0.8</c:v>
                </c:pt>
                <c:pt idx="219">
                  <c:v>0.80000000000000016</c:v>
                </c:pt>
                <c:pt idx="220">
                  <c:v>0.80000000000000016</c:v>
                </c:pt>
                <c:pt idx="221">
                  <c:v>0.80000000000000016</c:v>
                </c:pt>
                <c:pt idx="222">
                  <c:v>0.80000000000000016</c:v>
                </c:pt>
                <c:pt idx="223">
                  <c:v>0.80000000000000016</c:v>
                </c:pt>
                <c:pt idx="224">
                  <c:v>0.80000000000000016</c:v>
                </c:pt>
                <c:pt idx="225">
                  <c:v>0.80000000000000016</c:v>
                </c:pt>
                <c:pt idx="226">
                  <c:v>0.80000000000000016</c:v>
                </c:pt>
                <c:pt idx="227">
                  <c:v>0.80000000000000016</c:v>
                </c:pt>
                <c:pt idx="228">
                  <c:v>0.80000000000000016</c:v>
                </c:pt>
                <c:pt idx="229">
                  <c:v>0.80000000000000016</c:v>
                </c:pt>
                <c:pt idx="230">
                  <c:v>0.8</c:v>
                </c:pt>
                <c:pt idx="231">
                  <c:v>0.8</c:v>
                </c:pt>
                <c:pt idx="232">
                  <c:v>0.8</c:v>
                </c:pt>
                <c:pt idx="233">
                  <c:v>0.80000000000000016</c:v>
                </c:pt>
                <c:pt idx="234">
                  <c:v>0.80000000000000016</c:v>
                </c:pt>
                <c:pt idx="235">
                  <c:v>0.80000000000000016</c:v>
                </c:pt>
                <c:pt idx="236">
                  <c:v>0.80000000000000016</c:v>
                </c:pt>
                <c:pt idx="237">
                  <c:v>0.8</c:v>
                </c:pt>
                <c:pt idx="238">
                  <c:v>0.8</c:v>
                </c:pt>
                <c:pt idx="239">
                  <c:v>0.8</c:v>
                </c:pt>
                <c:pt idx="240">
                  <c:v>0.8</c:v>
                </c:pt>
                <c:pt idx="241">
                  <c:v>0.8</c:v>
                </c:pt>
                <c:pt idx="242">
                  <c:v>0.80000000000000016</c:v>
                </c:pt>
                <c:pt idx="243">
                  <c:v>0.80000000000000016</c:v>
                </c:pt>
                <c:pt idx="244">
                  <c:v>0.8</c:v>
                </c:pt>
                <c:pt idx="245">
                  <c:v>0.8</c:v>
                </c:pt>
                <c:pt idx="246">
                  <c:v>0.8</c:v>
                </c:pt>
                <c:pt idx="247">
                  <c:v>0.8</c:v>
                </c:pt>
                <c:pt idx="248">
                  <c:v>0.80000000000000016</c:v>
                </c:pt>
                <c:pt idx="249">
                  <c:v>0.80000000000000016</c:v>
                </c:pt>
                <c:pt idx="250">
                  <c:v>0.8</c:v>
                </c:pt>
                <c:pt idx="251">
                  <c:v>0.8</c:v>
                </c:pt>
                <c:pt idx="252">
                  <c:v>0.80000000000000016</c:v>
                </c:pt>
                <c:pt idx="253">
                  <c:v>0.80000000000000016</c:v>
                </c:pt>
                <c:pt idx="254">
                  <c:v>0.8</c:v>
                </c:pt>
                <c:pt idx="255">
                  <c:v>0.80000000000000016</c:v>
                </c:pt>
                <c:pt idx="256">
                  <c:v>0.8</c:v>
                </c:pt>
                <c:pt idx="257">
                  <c:v>0.80000000000000016</c:v>
                </c:pt>
                <c:pt idx="258">
                  <c:v>0.8</c:v>
                </c:pt>
                <c:pt idx="259">
                  <c:v>0.8</c:v>
                </c:pt>
                <c:pt idx="260">
                  <c:v>0.80000000000000016</c:v>
                </c:pt>
                <c:pt idx="261">
                  <c:v>0.80000000000000016</c:v>
                </c:pt>
                <c:pt idx="262">
                  <c:v>0.80000000000000016</c:v>
                </c:pt>
                <c:pt idx="263">
                  <c:v>0.80000000000000016</c:v>
                </c:pt>
                <c:pt idx="264">
                  <c:v>0.80000000000000016</c:v>
                </c:pt>
                <c:pt idx="265">
                  <c:v>0.80000000000000016</c:v>
                </c:pt>
                <c:pt idx="266">
                  <c:v>0.80000000000000016</c:v>
                </c:pt>
                <c:pt idx="267">
                  <c:v>0.8</c:v>
                </c:pt>
                <c:pt idx="268">
                  <c:v>0.8</c:v>
                </c:pt>
                <c:pt idx="269">
                  <c:v>0.80000000000000016</c:v>
                </c:pt>
                <c:pt idx="270">
                  <c:v>0.8</c:v>
                </c:pt>
                <c:pt idx="271">
                  <c:v>0.80000000000000016</c:v>
                </c:pt>
                <c:pt idx="272">
                  <c:v>0.8</c:v>
                </c:pt>
                <c:pt idx="273">
                  <c:v>0.80000000000000016</c:v>
                </c:pt>
                <c:pt idx="274">
                  <c:v>0.80000000000000016</c:v>
                </c:pt>
                <c:pt idx="275">
                  <c:v>0.80000000000000016</c:v>
                </c:pt>
                <c:pt idx="276">
                  <c:v>0.8</c:v>
                </c:pt>
                <c:pt idx="277">
                  <c:v>0.80000000000000016</c:v>
                </c:pt>
                <c:pt idx="278">
                  <c:v>0.80000000000000016</c:v>
                </c:pt>
                <c:pt idx="279">
                  <c:v>0.80000000000000016</c:v>
                </c:pt>
                <c:pt idx="280">
                  <c:v>0.8</c:v>
                </c:pt>
                <c:pt idx="281">
                  <c:v>0.8</c:v>
                </c:pt>
                <c:pt idx="282">
                  <c:v>0.8</c:v>
                </c:pt>
                <c:pt idx="283">
                  <c:v>0.80000000000000016</c:v>
                </c:pt>
                <c:pt idx="284">
                  <c:v>0.80000000000000016</c:v>
                </c:pt>
                <c:pt idx="285">
                  <c:v>0.8</c:v>
                </c:pt>
                <c:pt idx="286">
                  <c:v>0.8</c:v>
                </c:pt>
                <c:pt idx="287">
                  <c:v>0.80000000000000016</c:v>
                </c:pt>
                <c:pt idx="288">
                  <c:v>0.80000000000000016</c:v>
                </c:pt>
                <c:pt idx="289">
                  <c:v>0.80000000000000016</c:v>
                </c:pt>
                <c:pt idx="290">
                  <c:v>0.80000000000000016</c:v>
                </c:pt>
                <c:pt idx="291">
                  <c:v>0.80000000000000016</c:v>
                </c:pt>
                <c:pt idx="292">
                  <c:v>0.8</c:v>
                </c:pt>
                <c:pt idx="293">
                  <c:v>0.8</c:v>
                </c:pt>
                <c:pt idx="294">
                  <c:v>0.80000000000000016</c:v>
                </c:pt>
                <c:pt idx="295">
                  <c:v>0.80000000000000016</c:v>
                </c:pt>
                <c:pt idx="296">
                  <c:v>0.8</c:v>
                </c:pt>
                <c:pt idx="297">
                  <c:v>0.80000000000000016</c:v>
                </c:pt>
                <c:pt idx="298">
                  <c:v>0.80000000000000016</c:v>
                </c:pt>
                <c:pt idx="299">
                  <c:v>0.8</c:v>
                </c:pt>
                <c:pt idx="300">
                  <c:v>0.8</c:v>
                </c:pt>
                <c:pt idx="301">
                  <c:v>0.80000000000000016</c:v>
                </c:pt>
                <c:pt idx="302">
                  <c:v>0.80000000000000016</c:v>
                </c:pt>
                <c:pt idx="303">
                  <c:v>0.80000000000000016</c:v>
                </c:pt>
                <c:pt idx="304">
                  <c:v>0.80000000000000016</c:v>
                </c:pt>
                <c:pt idx="305">
                  <c:v>0.80000000000000016</c:v>
                </c:pt>
                <c:pt idx="306">
                  <c:v>0.80000000000000016</c:v>
                </c:pt>
                <c:pt idx="307">
                  <c:v>0.80000000000000016</c:v>
                </c:pt>
                <c:pt idx="308">
                  <c:v>0.8</c:v>
                </c:pt>
                <c:pt idx="309">
                  <c:v>0.8</c:v>
                </c:pt>
                <c:pt idx="310">
                  <c:v>0.80000000000000016</c:v>
                </c:pt>
                <c:pt idx="311">
                  <c:v>0.80000000000000016</c:v>
                </c:pt>
                <c:pt idx="312">
                  <c:v>0.80000000000000016</c:v>
                </c:pt>
                <c:pt idx="313">
                  <c:v>0.8</c:v>
                </c:pt>
                <c:pt idx="314">
                  <c:v>0.80000000000000016</c:v>
                </c:pt>
                <c:pt idx="315">
                  <c:v>0.8</c:v>
                </c:pt>
                <c:pt idx="316">
                  <c:v>0.80000000000000016</c:v>
                </c:pt>
                <c:pt idx="317">
                  <c:v>0.8</c:v>
                </c:pt>
                <c:pt idx="318">
                  <c:v>0.8</c:v>
                </c:pt>
                <c:pt idx="319">
                  <c:v>0.80000000000000016</c:v>
                </c:pt>
                <c:pt idx="320">
                  <c:v>0.80000000000000016</c:v>
                </c:pt>
                <c:pt idx="321">
                  <c:v>0.80000000000000016</c:v>
                </c:pt>
                <c:pt idx="322">
                  <c:v>0.80000000000000016</c:v>
                </c:pt>
                <c:pt idx="323">
                  <c:v>0.80000000000000016</c:v>
                </c:pt>
                <c:pt idx="324">
                  <c:v>0.80000000000000016</c:v>
                </c:pt>
                <c:pt idx="325">
                  <c:v>0.80000000000000016</c:v>
                </c:pt>
                <c:pt idx="326">
                  <c:v>0.80000000000000016</c:v>
                </c:pt>
                <c:pt idx="327">
                  <c:v>0.80000000000000016</c:v>
                </c:pt>
                <c:pt idx="328">
                  <c:v>0.80000000000000016</c:v>
                </c:pt>
                <c:pt idx="329">
                  <c:v>0.80000000000000016</c:v>
                </c:pt>
                <c:pt idx="330">
                  <c:v>0.80000000000000016</c:v>
                </c:pt>
                <c:pt idx="331">
                  <c:v>0.80000000000000016</c:v>
                </c:pt>
                <c:pt idx="332">
                  <c:v>0.80000000000000016</c:v>
                </c:pt>
                <c:pt idx="333">
                  <c:v>0.80000000000000016</c:v>
                </c:pt>
                <c:pt idx="334">
                  <c:v>0.8</c:v>
                </c:pt>
                <c:pt idx="335">
                  <c:v>0.80000000000000016</c:v>
                </c:pt>
                <c:pt idx="336">
                  <c:v>0.80000000000000016</c:v>
                </c:pt>
                <c:pt idx="337">
                  <c:v>0.80000000000000016</c:v>
                </c:pt>
                <c:pt idx="338">
                  <c:v>0.80000000000000016</c:v>
                </c:pt>
                <c:pt idx="339">
                  <c:v>0.80000000000000016</c:v>
                </c:pt>
                <c:pt idx="340">
                  <c:v>0.80000000000000016</c:v>
                </c:pt>
                <c:pt idx="341">
                  <c:v>0.8</c:v>
                </c:pt>
                <c:pt idx="342">
                  <c:v>0.80000000000000016</c:v>
                </c:pt>
                <c:pt idx="343">
                  <c:v>0.80000000000000016</c:v>
                </c:pt>
                <c:pt idx="344">
                  <c:v>0.80000000000000016</c:v>
                </c:pt>
                <c:pt idx="345">
                  <c:v>0.80000000000000016</c:v>
                </c:pt>
                <c:pt idx="346">
                  <c:v>0.8</c:v>
                </c:pt>
                <c:pt idx="347">
                  <c:v>0.80000000000000016</c:v>
                </c:pt>
                <c:pt idx="348">
                  <c:v>0.80000000000000016</c:v>
                </c:pt>
                <c:pt idx="349">
                  <c:v>0.80000000000000016</c:v>
                </c:pt>
                <c:pt idx="350">
                  <c:v>0.80000000000000016</c:v>
                </c:pt>
                <c:pt idx="351">
                  <c:v>0.8</c:v>
                </c:pt>
                <c:pt idx="352">
                  <c:v>0.80000000000000016</c:v>
                </c:pt>
                <c:pt idx="353">
                  <c:v>0.8</c:v>
                </c:pt>
                <c:pt idx="354">
                  <c:v>0.80000000000000016</c:v>
                </c:pt>
                <c:pt idx="355">
                  <c:v>0.80000000000000016</c:v>
                </c:pt>
                <c:pt idx="356">
                  <c:v>0.80000000000000016</c:v>
                </c:pt>
                <c:pt idx="357">
                  <c:v>0.8</c:v>
                </c:pt>
                <c:pt idx="358">
                  <c:v>0.8</c:v>
                </c:pt>
                <c:pt idx="359">
                  <c:v>0.8</c:v>
                </c:pt>
                <c:pt idx="360">
                  <c:v>0.8</c:v>
                </c:pt>
                <c:pt idx="361">
                  <c:v>0.80000000000000016</c:v>
                </c:pt>
                <c:pt idx="362">
                  <c:v>0.80000000000000016</c:v>
                </c:pt>
                <c:pt idx="363">
                  <c:v>0.8</c:v>
                </c:pt>
                <c:pt idx="364">
                  <c:v>0.80000000000000016</c:v>
                </c:pt>
                <c:pt idx="365">
                  <c:v>0.80000000000000016</c:v>
                </c:pt>
                <c:pt idx="366">
                  <c:v>0.80000000000000016</c:v>
                </c:pt>
                <c:pt idx="367">
                  <c:v>0.80000000000000016</c:v>
                </c:pt>
                <c:pt idx="368">
                  <c:v>0.80000000000000016</c:v>
                </c:pt>
                <c:pt idx="369">
                  <c:v>0.80000000000000016</c:v>
                </c:pt>
                <c:pt idx="370">
                  <c:v>0.80000000000000016</c:v>
                </c:pt>
                <c:pt idx="371">
                  <c:v>0.8</c:v>
                </c:pt>
                <c:pt idx="372">
                  <c:v>0.80000000000000016</c:v>
                </c:pt>
                <c:pt idx="373">
                  <c:v>0.8</c:v>
                </c:pt>
                <c:pt idx="374">
                  <c:v>0.80000000000000016</c:v>
                </c:pt>
                <c:pt idx="375">
                  <c:v>0.80000000000000016</c:v>
                </c:pt>
                <c:pt idx="376">
                  <c:v>0.80000000000000016</c:v>
                </c:pt>
                <c:pt idx="377">
                  <c:v>0.80000000000000016</c:v>
                </c:pt>
                <c:pt idx="378">
                  <c:v>0.80000000000000016</c:v>
                </c:pt>
                <c:pt idx="379">
                  <c:v>0.8</c:v>
                </c:pt>
                <c:pt idx="380">
                  <c:v>0.80000000000000016</c:v>
                </c:pt>
                <c:pt idx="381">
                  <c:v>0.80000000000000016</c:v>
                </c:pt>
                <c:pt idx="382">
                  <c:v>0.80000000000000016</c:v>
                </c:pt>
                <c:pt idx="383">
                  <c:v>0.80000000000000016</c:v>
                </c:pt>
                <c:pt idx="384">
                  <c:v>0.80000000000000016</c:v>
                </c:pt>
                <c:pt idx="385">
                  <c:v>0.80000000000000016</c:v>
                </c:pt>
                <c:pt idx="386">
                  <c:v>0.80000000000000016</c:v>
                </c:pt>
                <c:pt idx="387">
                  <c:v>0.8</c:v>
                </c:pt>
                <c:pt idx="388">
                  <c:v>0.80000000000000016</c:v>
                </c:pt>
                <c:pt idx="389">
                  <c:v>0.80000000000000016</c:v>
                </c:pt>
                <c:pt idx="390">
                  <c:v>0.80000000000000016</c:v>
                </c:pt>
                <c:pt idx="391">
                  <c:v>0.80000000000000016</c:v>
                </c:pt>
                <c:pt idx="392">
                  <c:v>0.80000000000000016</c:v>
                </c:pt>
                <c:pt idx="393">
                  <c:v>0.80000000000000016</c:v>
                </c:pt>
                <c:pt idx="394">
                  <c:v>0.80000000000000016</c:v>
                </c:pt>
                <c:pt idx="395">
                  <c:v>0.80000000000000016</c:v>
                </c:pt>
                <c:pt idx="396">
                  <c:v>0.80000000000000016</c:v>
                </c:pt>
                <c:pt idx="397">
                  <c:v>0.80000000000000016</c:v>
                </c:pt>
                <c:pt idx="398">
                  <c:v>0.80000000000000016</c:v>
                </c:pt>
                <c:pt idx="399">
                  <c:v>0.80000000000000016</c:v>
                </c:pt>
                <c:pt idx="400">
                  <c:v>0.80000000000000016</c:v>
                </c:pt>
                <c:pt idx="401">
                  <c:v>0.8</c:v>
                </c:pt>
                <c:pt idx="402">
                  <c:v>0.80000000000000016</c:v>
                </c:pt>
                <c:pt idx="403">
                  <c:v>0.80000000000000016</c:v>
                </c:pt>
                <c:pt idx="404">
                  <c:v>0.80000000000000016</c:v>
                </c:pt>
                <c:pt idx="405">
                  <c:v>0.80000000000000016</c:v>
                </c:pt>
                <c:pt idx="406">
                  <c:v>0.80000000000000016</c:v>
                </c:pt>
                <c:pt idx="407">
                  <c:v>0.8</c:v>
                </c:pt>
                <c:pt idx="408">
                  <c:v>0.80000000000000016</c:v>
                </c:pt>
                <c:pt idx="409">
                  <c:v>0.8</c:v>
                </c:pt>
                <c:pt idx="410">
                  <c:v>0.80000000000000016</c:v>
                </c:pt>
                <c:pt idx="411">
                  <c:v>0.80000000000000016</c:v>
                </c:pt>
                <c:pt idx="412">
                  <c:v>0.80000000000000016</c:v>
                </c:pt>
                <c:pt idx="413">
                  <c:v>0.80000000000000016</c:v>
                </c:pt>
                <c:pt idx="414">
                  <c:v>0.80000000000000016</c:v>
                </c:pt>
                <c:pt idx="415">
                  <c:v>0.80000000000000016</c:v>
                </c:pt>
                <c:pt idx="416">
                  <c:v>0.80000000000000016</c:v>
                </c:pt>
                <c:pt idx="417">
                  <c:v>0.80000000000000016</c:v>
                </c:pt>
                <c:pt idx="418">
                  <c:v>0.8</c:v>
                </c:pt>
                <c:pt idx="419">
                  <c:v>0.8</c:v>
                </c:pt>
                <c:pt idx="420">
                  <c:v>0.8</c:v>
                </c:pt>
                <c:pt idx="421">
                  <c:v>0.8</c:v>
                </c:pt>
                <c:pt idx="422">
                  <c:v>0.80000000000000016</c:v>
                </c:pt>
                <c:pt idx="423">
                  <c:v>0.80000000000000016</c:v>
                </c:pt>
                <c:pt idx="424">
                  <c:v>0.8</c:v>
                </c:pt>
                <c:pt idx="425">
                  <c:v>0.80000000000000016</c:v>
                </c:pt>
                <c:pt idx="426">
                  <c:v>0.80000000000000016</c:v>
                </c:pt>
                <c:pt idx="427">
                  <c:v>0.8</c:v>
                </c:pt>
                <c:pt idx="428">
                  <c:v>0.80000000000000016</c:v>
                </c:pt>
                <c:pt idx="429">
                  <c:v>0.80000000000000016</c:v>
                </c:pt>
                <c:pt idx="430">
                  <c:v>0.80000000000000016</c:v>
                </c:pt>
                <c:pt idx="431">
                  <c:v>0.80000000000000016</c:v>
                </c:pt>
                <c:pt idx="432">
                  <c:v>0.80000000000000016</c:v>
                </c:pt>
                <c:pt idx="433">
                  <c:v>0.80000000000000016</c:v>
                </c:pt>
                <c:pt idx="434">
                  <c:v>0.8</c:v>
                </c:pt>
                <c:pt idx="435">
                  <c:v>0.80000000000000016</c:v>
                </c:pt>
                <c:pt idx="436">
                  <c:v>0.80000000000000016</c:v>
                </c:pt>
                <c:pt idx="437">
                  <c:v>0.80000000000000016</c:v>
                </c:pt>
                <c:pt idx="438">
                  <c:v>0.80000000000000016</c:v>
                </c:pt>
                <c:pt idx="439">
                  <c:v>0.80000000000000016</c:v>
                </c:pt>
                <c:pt idx="440">
                  <c:v>0.80000000000000016</c:v>
                </c:pt>
                <c:pt idx="441">
                  <c:v>0.80000000000000016</c:v>
                </c:pt>
                <c:pt idx="442">
                  <c:v>0.80000000000000016</c:v>
                </c:pt>
                <c:pt idx="443">
                  <c:v>0.80000000000000016</c:v>
                </c:pt>
                <c:pt idx="444">
                  <c:v>0.80000000000000016</c:v>
                </c:pt>
                <c:pt idx="445">
                  <c:v>0.8</c:v>
                </c:pt>
                <c:pt idx="446">
                  <c:v>0.80000000000000016</c:v>
                </c:pt>
                <c:pt idx="447">
                  <c:v>0.80000000000000016</c:v>
                </c:pt>
                <c:pt idx="448">
                  <c:v>0.8</c:v>
                </c:pt>
                <c:pt idx="449">
                  <c:v>0.80000000000000016</c:v>
                </c:pt>
                <c:pt idx="450">
                  <c:v>0.80000000000000016</c:v>
                </c:pt>
                <c:pt idx="451">
                  <c:v>0.80000000000000016</c:v>
                </c:pt>
                <c:pt idx="452">
                  <c:v>0.80000000000000016</c:v>
                </c:pt>
                <c:pt idx="453">
                  <c:v>0.80000000000000016</c:v>
                </c:pt>
                <c:pt idx="454">
                  <c:v>0.80000000000000016</c:v>
                </c:pt>
                <c:pt idx="455">
                  <c:v>0.80000000000000016</c:v>
                </c:pt>
                <c:pt idx="456">
                  <c:v>0.80000000000000016</c:v>
                </c:pt>
                <c:pt idx="457">
                  <c:v>0.80000000000000016</c:v>
                </c:pt>
                <c:pt idx="458">
                  <c:v>0.80000000000000016</c:v>
                </c:pt>
                <c:pt idx="459">
                  <c:v>0.80000000000000016</c:v>
                </c:pt>
                <c:pt idx="460">
                  <c:v>0.80000000000000016</c:v>
                </c:pt>
                <c:pt idx="461">
                  <c:v>0.80000000000000016</c:v>
                </c:pt>
                <c:pt idx="462">
                  <c:v>0.80000000000000016</c:v>
                </c:pt>
                <c:pt idx="463">
                  <c:v>0.80000000000000016</c:v>
                </c:pt>
                <c:pt idx="464">
                  <c:v>0.80000000000000016</c:v>
                </c:pt>
                <c:pt idx="465">
                  <c:v>0.80000000000000016</c:v>
                </c:pt>
                <c:pt idx="466">
                  <c:v>0.80000000000000016</c:v>
                </c:pt>
                <c:pt idx="467">
                  <c:v>0.80000000000000016</c:v>
                </c:pt>
                <c:pt idx="468">
                  <c:v>0.8</c:v>
                </c:pt>
                <c:pt idx="469">
                  <c:v>0.80000000000000016</c:v>
                </c:pt>
                <c:pt idx="470">
                  <c:v>0.80000000000000016</c:v>
                </c:pt>
                <c:pt idx="471">
                  <c:v>0.80000000000000016</c:v>
                </c:pt>
                <c:pt idx="472">
                  <c:v>0.80000000000000016</c:v>
                </c:pt>
                <c:pt idx="473">
                  <c:v>0.80000000000000016</c:v>
                </c:pt>
                <c:pt idx="474">
                  <c:v>0.80000000000000016</c:v>
                </c:pt>
                <c:pt idx="475">
                  <c:v>0.80000000000000016</c:v>
                </c:pt>
                <c:pt idx="476">
                  <c:v>0.80000000000000016</c:v>
                </c:pt>
                <c:pt idx="477">
                  <c:v>0.80000000000000016</c:v>
                </c:pt>
                <c:pt idx="478">
                  <c:v>0.80000000000000016</c:v>
                </c:pt>
                <c:pt idx="479">
                  <c:v>0.80000000000000016</c:v>
                </c:pt>
                <c:pt idx="480">
                  <c:v>0.80000000000000016</c:v>
                </c:pt>
                <c:pt idx="481">
                  <c:v>0.80000000000000016</c:v>
                </c:pt>
                <c:pt idx="482">
                  <c:v>0.80000000000000016</c:v>
                </c:pt>
                <c:pt idx="483">
                  <c:v>0.80000000000000016</c:v>
                </c:pt>
                <c:pt idx="484">
                  <c:v>0.80000000000000016</c:v>
                </c:pt>
                <c:pt idx="485">
                  <c:v>0.80000000000000016</c:v>
                </c:pt>
                <c:pt idx="486">
                  <c:v>0.80000000000000016</c:v>
                </c:pt>
                <c:pt idx="487">
                  <c:v>0.80000000000000016</c:v>
                </c:pt>
                <c:pt idx="488">
                  <c:v>0.80000000000000016</c:v>
                </c:pt>
                <c:pt idx="489">
                  <c:v>0.80000000000000016</c:v>
                </c:pt>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6B24-4F5F-A99D-335B0A93B561}"/>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6B24-4F5F-A99D-335B0A93B561}"/>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6B24-4F5F-A99D-335B0A93B561}"/>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6B24-4F5F-A99D-335B0A93B561}"/>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6B24-4F5F-A99D-335B0A93B561}"/>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6B24-4F5F-A99D-335B0A93B561}"/>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6B24-4F5F-A99D-335B0A93B561}"/>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6B24-4F5F-A99D-335B0A93B561}"/>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6B24-4F5F-A99D-335B0A93B561}"/>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6B24-4F5F-A99D-335B0A93B561}"/>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6B24-4F5F-A99D-335B0A93B561}"/>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6B24-4F5F-A99D-335B0A93B561}"/>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6B24-4F5F-A99D-335B0A93B561}"/>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6B24-4F5F-A99D-335B0A93B561}"/>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6B24-4F5F-A99D-335B0A93B561}"/>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6B24-4F5F-A99D-335B0A93B561}"/>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2881-4E89-B236-837408B48F3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2881-4E89-B236-837408B48F3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2881-4E89-B236-837408B48F3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2881-4E89-B236-837408B48F3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2881-4E89-B236-837408B48F3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2881-4E89-B236-837408B48F3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2881-4E89-B236-837408B48F3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BF7E-4362-A150-79F9723DD0D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BF7E-4362-A150-79F9723DD0D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BF7E-4362-A150-79F9723DD0D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BF7E-4362-A150-79F9723DD0D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F7E-4362-A150-79F9723DD0D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BF7E-4362-A150-79F9723DD0D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BF7E-4362-A150-79F9723DD0D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BF7E-4362-A150-79F9723DD0D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BF7E-4362-A150-79F9723DD0D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BF7E-4362-A150-79F9723DD0D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BF7E-4362-A150-79F9723DD0D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BF7E-4362-A150-79F9723DD0D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BF7E-4362-A150-79F9723DD0D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BF7E-4362-A150-79F9723DD0D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BF7E-4362-A150-79F9723DD0D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BF7E-4362-A150-79F9723DD0D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BF7E-4362-A150-79F9723DD0D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BF7E-4362-A150-79F9723DD0D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BF7E-4362-A150-79F9723DD0D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BF7E-4362-A150-79F9723DD0D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BF7E-4362-A150-79F9723DD0D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BF7E-4362-A150-79F9723DD0D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BF7E-4362-A150-79F9723DD0D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B-4C97-4EE9-9E92-269BAA52BA5C}"/>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D-4C97-4EE9-9E92-269BAA52BA5C}"/>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F-4C97-4EE9-9E92-269BAA52BA5C}"/>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1-4C97-4EE9-9E92-269BAA52BA5C}"/>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3-4C97-4EE9-9E92-269BAA52BA5C}"/>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5-4C97-4EE9-9E92-269BAA52BA5C}"/>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7-4C97-4EE9-9E92-269BAA52BA5C}"/>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9-4C97-4EE9-9E92-269BAA52BA5C}"/>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B-4C97-4EE9-9E92-269BAA52BA5C}"/>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D-4C97-4EE9-9E92-269BAA52BA5C}"/>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F-4C97-4EE9-9E92-269BAA52BA5C}"/>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1-4C97-4EE9-9E92-269BAA52BA5C}"/>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3-4C97-4EE9-9E92-269BAA52BA5C}"/>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4C97-4EE9-9E92-269BAA52BA5C}"/>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4C97-4EE9-9E92-269BAA52BA5C}"/>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4C97-4EE9-9E92-269BAA52BA5C}"/>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4C97-4EE9-9E92-269BAA52BA5C}"/>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4C97-4EE9-9E92-269BAA52BA5C}"/>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4C97-4EE9-9E92-269BAA52BA5C}"/>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4C97-4EE9-9E92-269BAA52BA5C}"/>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4C97-4EE9-9E92-269BAA52BA5C}"/>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4C97-4EE9-9E92-269BAA52BA5C}"/>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4C97-4EE9-9E92-269BAA52BA5C}"/>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4C97-4EE9-9E92-269BAA52BA5C}"/>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B-4C97-4EE9-9E92-269BAA52BA5C}"/>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D-4C97-4EE9-9E92-269BAA52BA5C}"/>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F-4C97-4EE9-9E92-269BAA52BA5C}"/>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4C97-4EE9-9E92-269BAA52BA5C}"/>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4C97-4EE9-9E92-269BAA52BA5C}"/>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5-4C97-4EE9-9E92-269BAA52BA5C}"/>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7-4C97-4EE9-9E92-269BAA52BA5C}"/>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85F2-48F9-A6D6-7C92C3A163B2}"/>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85F2-48F9-A6D6-7C92C3A163B2}"/>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85F2-48F9-A6D6-7C92C3A163B2}"/>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85F2-48F9-A6D6-7C92C3A163B2}"/>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85F2-48F9-A6D6-7C92C3A163B2}"/>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85F2-48F9-A6D6-7C92C3A163B2}"/>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85F2-48F9-A6D6-7C92C3A163B2}"/>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85F2-48F9-A6D6-7C92C3A163B2}"/>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85F2-48F9-A6D6-7C92C3A163B2}"/>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85F2-48F9-A6D6-7C92C3A163B2}"/>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85F2-48F9-A6D6-7C92C3A163B2}"/>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85F2-48F9-A6D6-7C92C3A163B2}"/>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85F2-48F9-A6D6-7C92C3A163B2}"/>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85F2-48F9-A6D6-7C92C3A163B2}"/>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85F2-48F9-A6D6-7C92C3A163B2}"/>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85F2-48F9-A6D6-7C92C3A163B2}"/>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85F2-48F9-A6D6-7C92C3A163B2}"/>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85F2-48F9-A6D6-7C92C3A163B2}"/>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85F2-48F9-A6D6-7C92C3A163B2}"/>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85F2-48F9-A6D6-7C92C3A163B2}"/>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85F2-48F9-A6D6-7C92C3A163B2}"/>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85F2-48F9-A6D6-7C92C3A163B2}"/>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85F2-48F9-A6D6-7C92C3A163B2}"/>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85F2-48F9-A6D6-7C92C3A163B2}"/>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85F2-48F9-A6D6-7C92C3A163B2}"/>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85F2-48F9-A6D6-7C92C3A163B2}"/>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85F2-48F9-A6D6-7C92C3A163B2}"/>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6-00FB-4046-9AEB-6485F5C307E0}"/>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7-00FB-4046-9AEB-6485F5C307E0}"/>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5441-4E19-B288-4B40440E48D7}"/>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5441-4E19-B288-4B40440E48D7}"/>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5441-4E19-B288-4B40440E48D7}"/>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5441-4E19-B288-4B40440E48D7}"/>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5441-4E19-B288-4B40440E48D7}"/>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5441-4E19-B288-4B40440E48D7}"/>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5441-4E19-B288-4B40440E48D7}"/>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5441-4E19-B288-4B40440E48D7}"/>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5441-4E19-B288-4B40440E48D7}"/>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5441-4E19-B288-4B40440E48D7}"/>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5441-4E19-B288-4B40440E48D7}"/>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5441-4E19-B288-4B40440E48D7}"/>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5441-4E19-B288-4B40440E48D7}"/>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5441-4E19-B288-4B40440E48D7}"/>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0-5441-4E19-B288-4B40440E48D7}"/>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1-5441-4E19-B288-4B40440E48D7}"/>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2-5441-4E19-B288-4B40440E48D7}"/>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3-5441-4E19-B288-4B40440E48D7}"/>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4-5441-4E19-B288-4B40440E48D7}"/>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5-5441-4E19-B288-4B40440E48D7}"/>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6-5441-4E19-B288-4B40440E48D7}"/>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7-5441-4E19-B288-4B40440E48D7}"/>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3231-4CEF-8B34-6403FFF11955}"/>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3231-4CEF-8B34-6403FFF11955}"/>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3231-4CEF-8B34-6403FFF11955}"/>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3231-4CEF-8B34-6403FFF11955}"/>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3B66-41CD-8D97-2B3685374301}"/>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3B66-41CD-8D97-2B3685374301}"/>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6F02-44AE-8B8F-0CD0CFD4DE35}"/>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6F02-44AE-8B8F-0CD0CFD4DE35}"/>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E-CD58-4699-998E-8012AD6B67F3}"/>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F-CD58-4699-998E-8012AD6B67F3}"/>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0-CD58-4699-998E-8012AD6B67F3}"/>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1-CD58-4699-998E-8012AD6B67F3}"/>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CD58-4699-998E-8012AD6B67F3}"/>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CD58-4699-998E-8012AD6B67F3}"/>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CD58-4699-998E-8012AD6B67F3}"/>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CD58-4699-998E-8012AD6B67F3}"/>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CD58-4699-998E-8012AD6B67F3}"/>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CD58-4699-998E-8012AD6B67F3}"/>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CD58-4699-998E-8012AD6B67F3}"/>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CD58-4699-998E-8012AD6B67F3}"/>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CD58-4699-998E-8012AD6B67F3}"/>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CD58-4699-998E-8012AD6B67F3}"/>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CD58-4699-998E-8012AD6B67F3}"/>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CD58-4699-998E-8012AD6B67F3}"/>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CD58-4699-998E-8012AD6B67F3}"/>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CD58-4699-998E-8012AD6B67F3}"/>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CD58-4699-998E-8012AD6B67F3}"/>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CD58-4699-998E-8012AD6B67F3}"/>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CD58-4699-998E-8012AD6B67F3}"/>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CD58-4699-998E-8012AD6B67F3}"/>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CD58-4699-998E-8012AD6B67F3}"/>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CD58-4699-998E-8012AD6B67F3}"/>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CD58-4699-998E-8012AD6B67F3}"/>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CD58-4699-998E-8012AD6B67F3}"/>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CD58-4699-998E-8012AD6B67F3}"/>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CD58-4699-998E-8012AD6B67F3}"/>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CD58-4699-998E-8012AD6B67F3}"/>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CD58-4699-998E-8012AD6B67F3}"/>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CD58-4699-998E-8012AD6B67F3}"/>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CD58-4699-998E-8012AD6B67F3}"/>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CD58-4699-998E-8012AD6B67F3}"/>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CD58-4699-998E-8012AD6B67F3}"/>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CD58-4699-998E-8012AD6B67F3}"/>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CD58-4699-998E-8012AD6B67F3}"/>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CD58-4699-998E-8012AD6B67F3}"/>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CD58-4699-998E-8012AD6B67F3}"/>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CD58-4699-998E-8012AD6B67F3}"/>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CD58-4699-998E-8012AD6B67F3}"/>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CD58-4699-998E-8012AD6B67F3}"/>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CD58-4699-998E-8012AD6B67F3}"/>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CD58-4699-998E-8012AD6B67F3}"/>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CD58-4699-998E-8012AD6B67F3}"/>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CD58-4699-998E-8012AD6B67F3}"/>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CD58-4699-998E-8012AD6B67F3}"/>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CD58-4699-998E-8012AD6B67F3}"/>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CD58-4699-998E-8012AD6B67F3}"/>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CD58-4699-998E-8012AD6B67F3}"/>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CD58-4699-998E-8012AD6B67F3}"/>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CD58-4699-998E-8012AD6B67F3}"/>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CD58-4699-998E-8012AD6B67F3}"/>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CD58-4699-998E-8012AD6B67F3}"/>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CD58-4699-998E-8012AD6B67F3}"/>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CD58-4699-998E-8012AD6B67F3}"/>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CD58-4699-998E-8012AD6B67F3}"/>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CD58-4699-998E-8012AD6B67F3}"/>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CD58-4699-998E-8012AD6B67F3}"/>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CD58-4699-998E-8012AD6B67F3}"/>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CD58-4699-998E-8012AD6B67F3}"/>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CD58-4699-998E-8012AD6B67F3}"/>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CD58-4699-998E-8012AD6B67F3}"/>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CD58-4699-998E-8012AD6B67F3}"/>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CD58-4699-998E-8012AD6B67F3}"/>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CD58-4699-998E-8012AD6B67F3}"/>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CD58-4699-998E-8012AD6B67F3}"/>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CD58-4699-998E-8012AD6B67F3}"/>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CD58-4699-998E-8012AD6B67F3}"/>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CD58-4699-998E-8012AD6B67F3}"/>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CD58-4699-998E-8012AD6B67F3}"/>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CD58-4699-998E-8012AD6B67F3}"/>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CD58-4699-998E-8012AD6B67F3}"/>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CD58-4699-998E-8012AD6B67F3}"/>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CD58-4699-998E-8012AD6B67F3}"/>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CD58-4699-998E-8012AD6B67F3}"/>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CD58-4699-998E-8012AD6B67F3}"/>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CD58-4699-998E-8012AD6B67F3}"/>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CD58-4699-998E-8012AD6B67F3}"/>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CD58-4699-998E-8012AD6B67F3}"/>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CD58-4699-998E-8012AD6B67F3}"/>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CD58-4699-998E-8012AD6B67F3}"/>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CD58-4699-998E-8012AD6B67F3}"/>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CD58-4699-998E-8012AD6B67F3}"/>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CD58-4699-998E-8012AD6B67F3}"/>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CD58-4699-998E-8012AD6B67F3}"/>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CD58-4699-998E-8012AD6B67F3}"/>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CD58-4699-998E-8012AD6B67F3}"/>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CD58-4699-998E-8012AD6B67F3}"/>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CD58-4699-998E-8012AD6B67F3}"/>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CD58-4699-998E-8012AD6B67F3}"/>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CD58-4699-998E-8012AD6B67F3}"/>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CD58-4699-998E-8012AD6B67F3}"/>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CD58-4699-998E-8012AD6B67F3}"/>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CD58-4699-998E-8012AD6B67F3}"/>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CD58-4699-998E-8012AD6B67F3}"/>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CD58-4699-998E-8012AD6B67F3}"/>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CD58-4699-998E-8012AD6B67F3}"/>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CD58-4699-998E-8012AD6B67F3}"/>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CD58-4699-998E-8012AD6B67F3}"/>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CD58-4699-998E-8012AD6B67F3}"/>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CD58-4699-998E-8012AD6B67F3}"/>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CD58-4699-998E-8012AD6B67F3}"/>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CD58-4699-998E-8012AD6B67F3}"/>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CD58-4699-998E-8012AD6B67F3}"/>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CD58-4699-998E-8012AD6B67F3}"/>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CD58-4699-998E-8012AD6B67F3}"/>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CD58-4699-998E-8012AD6B67F3}"/>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CD58-4699-998E-8012AD6B67F3}"/>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CD58-4699-998E-8012AD6B67F3}"/>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CD58-4699-998E-8012AD6B67F3}"/>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CD58-4699-998E-8012AD6B67F3}"/>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CD58-4699-998E-8012AD6B67F3}"/>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CD58-4699-998E-8012AD6B67F3}"/>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CD58-4699-998E-8012AD6B67F3}"/>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CD58-4699-998E-8012AD6B67F3}"/>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CD58-4699-998E-8012AD6B67F3}"/>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CD58-4699-998E-8012AD6B67F3}"/>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CD58-4699-998E-8012AD6B67F3}"/>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CD58-4699-998E-8012AD6B67F3}"/>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CD58-4699-998E-8012AD6B67F3}"/>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CD58-4699-998E-8012AD6B67F3}"/>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CD58-4699-998E-8012AD6B67F3}"/>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CD58-4699-998E-8012AD6B67F3}"/>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CD58-4699-998E-8012AD6B67F3}"/>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CD58-4699-998E-8012AD6B67F3}"/>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CD58-4699-998E-8012AD6B67F3}"/>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CD58-4699-998E-8012AD6B67F3}"/>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CD58-4699-998E-8012AD6B67F3}"/>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CD58-4699-998E-8012AD6B67F3}"/>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CD58-4699-998E-8012AD6B67F3}"/>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CD58-4699-998E-8012AD6B67F3}"/>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CD58-4699-998E-8012AD6B67F3}"/>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CD58-4699-998E-8012AD6B67F3}"/>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CD58-4699-998E-8012AD6B67F3}"/>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CD58-4699-998E-8012AD6B67F3}"/>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CD58-4699-998E-8012AD6B67F3}"/>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CD58-4699-998E-8012AD6B67F3}"/>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CD58-4699-998E-8012AD6B67F3}"/>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CD58-4699-998E-8012AD6B67F3}"/>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CD58-4699-998E-8012AD6B67F3}"/>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CD58-4699-998E-8012AD6B67F3}"/>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CD58-4699-998E-8012AD6B67F3}"/>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CD58-4699-998E-8012AD6B67F3}"/>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CD58-4699-998E-8012AD6B67F3}"/>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CD58-4699-998E-8012AD6B67F3}"/>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CD58-4699-998E-8012AD6B67F3}"/>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CD58-4699-998E-8012AD6B67F3}"/>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CD58-4699-998E-8012AD6B67F3}"/>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CD58-4699-998E-8012AD6B67F3}"/>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CD58-4699-998E-8012AD6B67F3}"/>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CD58-4699-998E-8012AD6B67F3}"/>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CD58-4699-998E-8012AD6B67F3}"/>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CD58-4699-998E-8012AD6B67F3}"/>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CD58-4699-998E-8012AD6B67F3}"/>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CD58-4699-998E-8012AD6B67F3}"/>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CD58-4699-998E-8012AD6B67F3}"/>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CD58-4699-998E-8012AD6B67F3}"/>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CD58-4699-998E-8012AD6B67F3}"/>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CD58-4699-998E-8012AD6B67F3}"/>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CD58-4699-998E-8012AD6B67F3}"/>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CD58-4699-998E-8012AD6B67F3}"/>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CD58-4699-998E-8012AD6B67F3}"/>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CD58-4699-998E-8012AD6B67F3}"/>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CD58-4699-998E-8012AD6B67F3}"/>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CD58-4699-998E-8012AD6B67F3}"/>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CD58-4699-998E-8012AD6B67F3}"/>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CD58-4699-998E-8012AD6B67F3}"/>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CD58-4699-998E-8012AD6B67F3}"/>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CD58-4699-998E-8012AD6B67F3}"/>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CD58-4699-998E-8012AD6B67F3}"/>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CD58-4699-998E-8012AD6B67F3}"/>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CD58-4699-998E-8012AD6B67F3}"/>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CD58-4699-998E-8012AD6B67F3}"/>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CD58-4699-998E-8012AD6B67F3}"/>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CD58-4699-998E-8012AD6B67F3}"/>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CD58-4699-998E-8012AD6B67F3}"/>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CD58-4699-998E-8012AD6B67F3}"/>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CD58-4699-998E-8012AD6B67F3}"/>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CD58-4699-998E-8012AD6B67F3}"/>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CD58-4699-998E-8012AD6B67F3}"/>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CD58-4699-998E-8012AD6B67F3}"/>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CD58-4699-998E-8012AD6B67F3}"/>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CD58-4699-998E-8012AD6B67F3}"/>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CD58-4699-998E-8012AD6B67F3}"/>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CD58-4699-998E-8012AD6B67F3}"/>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CD58-4699-998E-8012AD6B67F3}"/>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CD58-4699-998E-8012AD6B67F3}"/>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CD58-4699-998E-8012AD6B67F3}"/>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CD58-4699-998E-8012AD6B67F3}"/>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CD58-4699-998E-8012AD6B67F3}"/>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CD58-4699-998E-8012AD6B67F3}"/>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CD58-4699-998E-8012AD6B67F3}"/>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CD58-4699-998E-8012AD6B67F3}"/>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CD58-4699-998E-8012AD6B67F3}"/>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CD58-4699-998E-8012AD6B67F3}"/>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CD58-4699-998E-8012AD6B67F3}"/>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CD58-4699-998E-8012AD6B67F3}"/>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CD58-4699-998E-8012AD6B67F3}"/>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CD58-4699-998E-8012AD6B67F3}"/>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CD58-4699-998E-8012AD6B67F3}"/>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CD58-4699-998E-8012AD6B67F3}"/>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CD58-4699-998E-8012AD6B67F3}"/>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CD58-4699-998E-8012AD6B67F3}"/>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CD58-4699-998E-8012AD6B67F3}"/>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CD58-4699-998E-8012AD6B67F3}"/>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CD58-4699-998E-8012AD6B67F3}"/>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CD58-4699-998E-8012AD6B67F3}"/>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CD58-4699-998E-8012AD6B67F3}"/>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CD58-4699-998E-8012AD6B67F3}"/>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CD58-4699-998E-8012AD6B67F3}"/>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CD58-4699-998E-8012AD6B67F3}"/>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CD58-4699-998E-8012AD6B67F3}"/>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CD58-4699-998E-8012AD6B67F3}"/>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CD58-4699-998E-8012AD6B67F3}"/>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CD58-4699-998E-8012AD6B67F3}"/>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CD58-4699-998E-8012AD6B67F3}"/>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CD58-4699-998E-8012AD6B67F3}"/>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CD58-4699-998E-8012AD6B67F3}"/>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CD58-4699-998E-8012AD6B67F3}"/>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CD58-4699-998E-8012AD6B67F3}"/>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CD58-4699-998E-8012AD6B67F3}"/>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CD58-4699-998E-8012AD6B67F3}"/>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CD58-4699-998E-8012AD6B67F3}"/>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CD58-4699-998E-8012AD6B67F3}"/>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CD58-4699-998E-8012AD6B67F3}"/>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CD58-4699-998E-8012AD6B67F3}"/>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CD58-4699-998E-8012AD6B67F3}"/>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CD58-4699-998E-8012AD6B67F3}"/>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CD58-4699-998E-8012AD6B67F3}"/>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CD58-4699-998E-8012AD6B67F3}"/>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CD58-4699-998E-8012AD6B67F3}"/>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CD58-4699-998E-8012AD6B67F3}"/>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CD58-4699-998E-8012AD6B67F3}"/>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CD58-4699-998E-8012AD6B67F3}"/>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CD58-4699-998E-8012AD6B67F3}"/>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CD58-4699-998E-8012AD6B67F3}"/>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CD58-4699-998E-8012AD6B67F3}"/>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CD58-4699-998E-8012AD6B67F3}"/>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CD58-4699-998E-8012AD6B67F3}"/>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CD58-4699-998E-8012AD6B67F3}"/>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CD58-4699-998E-8012AD6B67F3}"/>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CD58-4699-998E-8012AD6B67F3}"/>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CD58-4699-998E-8012AD6B67F3}"/>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CD58-4699-998E-8012AD6B67F3}"/>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CD58-4699-998E-8012AD6B67F3}"/>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CD58-4699-998E-8012AD6B67F3}"/>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CD58-4699-998E-8012AD6B67F3}"/>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CD58-4699-998E-8012AD6B67F3}"/>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CD58-4699-998E-8012AD6B67F3}"/>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CD58-4699-998E-8012AD6B67F3}"/>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23E3-4B60-A51E-0B8D190BC157}"/>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23E3-4B60-A51E-0B8D190BC157}"/>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23E3-4B60-A51E-0B8D190BC157}"/>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23E3-4B60-A51E-0B8D190BC157}"/>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23E3-4B60-A51E-0B8D190BC157}"/>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23E3-4B60-A51E-0B8D190BC157}"/>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23E3-4B60-A51E-0B8D190BC157}"/>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23E3-4B60-A51E-0B8D190BC157}"/>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23E3-4B60-A51E-0B8D190BC157}"/>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23E3-4B60-A51E-0B8D190BC157}"/>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23E3-4B60-A51E-0B8D190BC157}"/>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23E3-4B60-A51E-0B8D190BC157}"/>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23E3-4B60-A51E-0B8D190BC157}"/>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23E3-4B60-A51E-0B8D190BC157}"/>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23E3-4B60-A51E-0B8D190BC157}"/>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23E3-4B60-A51E-0B8D190BC157}"/>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23E3-4B60-A51E-0B8D190BC157}"/>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23E3-4B60-A51E-0B8D190BC157}"/>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23E3-4B60-A51E-0B8D190BC157}"/>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23E3-4B60-A51E-0B8D190BC157}"/>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23E3-4B60-A51E-0B8D190BC157}"/>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23E3-4B60-A51E-0B8D190BC157}"/>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23E3-4B60-A51E-0B8D190BC157}"/>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23E3-4B60-A51E-0B8D190BC157}"/>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23E3-4B60-A51E-0B8D190BC157}"/>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23E3-4B60-A51E-0B8D190BC157}"/>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23E3-4B60-A51E-0B8D190BC157}"/>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23E3-4B60-A51E-0B8D190BC157}"/>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23E3-4B60-A51E-0B8D190BC157}"/>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23E3-4B60-A51E-0B8D190BC157}"/>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23E3-4B60-A51E-0B8D190BC157}"/>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23E3-4B60-A51E-0B8D190BC157}"/>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23E3-4B60-A51E-0B8D190BC157}"/>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23E3-4B60-A51E-0B8D190BC157}"/>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23E3-4B60-A51E-0B8D190BC157}"/>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23E3-4B60-A51E-0B8D190BC157}"/>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23E3-4B60-A51E-0B8D190BC157}"/>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23E3-4B60-A51E-0B8D190BC157}"/>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23E3-4B60-A51E-0B8D190BC157}"/>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23E3-4B60-A51E-0B8D190BC157}"/>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23E3-4B60-A51E-0B8D190BC157}"/>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23E3-4B60-A51E-0B8D190BC157}"/>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23E3-4B60-A51E-0B8D190BC157}"/>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23E3-4B60-A51E-0B8D190BC157}"/>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23E3-4B60-A51E-0B8D190BC157}"/>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23E3-4B60-A51E-0B8D190BC157}"/>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23E3-4B60-A51E-0B8D190BC157}"/>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23E3-4B60-A51E-0B8D190BC157}"/>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23E3-4B60-A51E-0B8D190BC157}"/>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23E3-4B60-A51E-0B8D190BC157}"/>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23E3-4B60-A51E-0B8D190BC157}"/>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23E3-4B60-A51E-0B8D190BC157}"/>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23E3-4B60-A51E-0B8D190BC157}"/>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23E3-4B60-A51E-0B8D190BC157}"/>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23E3-4B60-A51E-0B8D190BC157}"/>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23E3-4B60-A51E-0B8D190BC157}"/>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23E3-4B60-A51E-0B8D190BC157}"/>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23E3-4B60-A51E-0B8D190BC157}"/>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23E3-4B60-A51E-0B8D190BC157}"/>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23E3-4B60-A51E-0B8D190BC157}"/>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23E3-4B60-A51E-0B8D190BC157}"/>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23E3-4B60-A51E-0B8D190BC157}"/>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23E3-4B60-A51E-0B8D190BC157}"/>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23E3-4B60-A51E-0B8D190BC157}"/>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23E3-4B60-A51E-0B8D190BC157}"/>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23E3-4B60-A51E-0B8D190BC157}"/>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23E3-4B60-A51E-0B8D190BC157}"/>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23E3-4B60-A51E-0B8D190BC157}"/>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23E3-4B60-A51E-0B8D190BC157}"/>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23E3-4B60-A51E-0B8D190BC157}"/>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23E3-4B60-A51E-0B8D190BC157}"/>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23E3-4B60-A51E-0B8D190BC157}"/>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23E3-4B60-A51E-0B8D190BC157}"/>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23E3-4B60-A51E-0B8D190BC157}"/>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23E3-4B60-A51E-0B8D190BC157}"/>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23E3-4B60-A51E-0B8D190BC157}"/>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23E3-4B60-A51E-0B8D190BC157}"/>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23E3-4B60-A51E-0B8D190BC157}"/>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23E3-4B60-A51E-0B8D190BC157}"/>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23E3-4B60-A51E-0B8D190BC157}"/>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23E3-4B60-A51E-0B8D190BC157}"/>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23E3-4B60-A51E-0B8D190BC157}"/>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23E3-4B60-A51E-0B8D190BC157}"/>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23E3-4B60-A51E-0B8D190BC157}"/>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23E3-4B60-A51E-0B8D190BC157}"/>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23E3-4B60-A51E-0B8D190BC157}"/>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23E3-4B60-A51E-0B8D190BC157}"/>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23E3-4B60-A51E-0B8D190BC157}"/>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23E3-4B60-A51E-0B8D190BC157}"/>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23E3-4B60-A51E-0B8D190BC157}"/>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23E3-4B60-A51E-0B8D190BC157}"/>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23E3-4B60-A51E-0B8D190BC157}"/>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23E3-4B60-A51E-0B8D190BC157}"/>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23E3-4B60-A51E-0B8D190BC157}"/>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23E3-4B60-A51E-0B8D190BC157}"/>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23E3-4B60-A51E-0B8D190BC157}"/>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23E3-4B60-A51E-0B8D190BC157}"/>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23E3-4B60-A51E-0B8D190BC157}"/>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23E3-4B60-A51E-0B8D190BC157}"/>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23E3-4B60-A51E-0B8D190BC157}"/>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23E3-4B60-A51E-0B8D190BC157}"/>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23E3-4B60-A51E-0B8D190BC157}"/>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23E3-4B60-A51E-0B8D190BC157}"/>
              </c:ext>
            </c:extLst>
          </c:dPt>
          <c:cat>
            <c:multiLvlStrRef>
              <c:f>pt.lvl3_generic_2!$B$8:$C$498</c:f>
              <c:multiLvlStrCache>
                <c:ptCount val="490"/>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12:50</c:v>
                  </c:pt>
                  <c:pt idx="248">
                    <c:v>13:20</c:v>
                  </c:pt>
                  <c:pt idx="249">
                    <c:v>13:50</c:v>
                  </c:pt>
                  <c:pt idx="250">
                    <c:v>14:20</c:v>
                  </c:pt>
                  <c:pt idx="251">
                    <c:v>14:50</c:v>
                  </c:pt>
                  <c:pt idx="252">
                    <c:v>15:20</c:v>
                  </c:pt>
                  <c:pt idx="253">
                    <c:v>15:50</c:v>
                  </c:pt>
                  <c:pt idx="254">
                    <c:v>16:20</c:v>
                  </c:pt>
                  <c:pt idx="255">
                    <c:v>16:50</c:v>
                  </c:pt>
                  <c:pt idx="256">
                    <c:v>17:20</c:v>
                  </c:pt>
                  <c:pt idx="257">
                    <c:v>17:50</c:v>
                  </c:pt>
                  <c:pt idx="258">
                    <c:v>18:20</c:v>
                  </c:pt>
                  <c:pt idx="259">
                    <c:v>18:50</c:v>
                  </c:pt>
                  <c:pt idx="260">
                    <c:v>19:20</c:v>
                  </c:pt>
                  <c:pt idx="261">
                    <c:v>19:50</c:v>
                  </c:pt>
                  <c:pt idx="262">
                    <c:v>20:20</c:v>
                  </c:pt>
                  <c:pt idx="263">
                    <c:v>20:50</c:v>
                  </c:pt>
                  <c:pt idx="264">
                    <c:v>21:20</c:v>
                  </c:pt>
                  <c:pt idx="265">
                    <c:v>21:50</c:v>
                  </c:pt>
                  <c:pt idx="266">
                    <c:v>22:20</c:v>
                  </c:pt>
                  <c:pt idx="267">
                    <c:v>22:50</c:v>
                  </c:pt>
                  <c:pt idx="268">
                    <c:v>23:20</c:v>
                  </c:pt>
                  <c:pt idx="269">
                    <c:v>23:50</c:v>
                  </c:pt>
                  <c:pt idx="270">
                    <c:v>00:20</c:v>
                  </c:pt>
                  <c:pt idx="271">
                    <c:v>00:50</c:v>
                  </c:pt>
                  <c:pt idx="272">
                    <c:v>01:20</c:v>
                  </c:pt>
                  <c:pt idx="273">
                    <c:v>01:50</c:v>
                  </c:pt>
                  <c:pt idx="274">
                    <c:v>02:20</c:v>
                  </c:pt>
                  <c:pt idx="275">
                    <c:v>02:50</c:v>
                  </c:pt>
                  <c:pt idx="276">
                    <c:v>03:20</c:v>
                  </c:pt>
                  <c:pt idx="277">
                    <c:v>03:50</c:v>
                  </c:pt>
                  <c:pt idx="278">
                    <c:v>04:20</c:v>
                  </c:pt>
                  <c:pt idx="279">
                    <c:v>04:50</c:v>
                  </c:pt>
                  <c:pt idx="280">
                    <c:v>05:20</c:v>
                  </c:pt>
                  <c:pt idx="281">
                    <c:v>05:50</c:v>
                  </c:pt>
                  <c:pt idx="282">
                    <c:v>06:20</c:v>
                  </c:pt>
                  <c:pt idx="283">
                    <c:v>06:50</c:v>
                  </c:pt>
                  <c:pt idx="284">
                    <c:v>07:20</c:v>
                  </c:pt>
                  <c:pt idx="285">
                    <c:v>07:50</c:v>
                  </c:pt>
                  <c:pt idx="286">
                    <c:v>08:20</c:v>
                  </c:pt>
                  <c:pt idx="287">
                    <c:v>08:50</c:v>
                  </c:pt>
                  <c:pt idx="288">
                    <c:v>09:20</c:v>
                  </c:pt>
                  <c:pt idx="289">
                    <c:v>09:50</c:v>
                  </c:pt>
                  <c:pt idx="290">
                    <c:v>10:20</c:v>
                  </c:pt>
                  <c:pt idx="291">
                    <c:v>10:50</c:v>
                  </c:pt>
                  <c:pt idx="292">
                    <c:v>11:20</c:v>
                  </c:pt>
                  <c:pt idx="293">
                    <c:v>11:50</c:v>
                  </c:pt>
                  <c:pt idx="294">
                    <c:v>12:20</c:v>
                  </c:pt>
                  <c:pt idx="295">
                    <c:v>12:50</c:v>
                  </c:pt>
                  <c:pt idx="296">
                    <c:v>13:20</c:v>
                  </c:pt>
                  <c:pt idx="297">
                    <c:v>13:50</c:v>
                  </c:pt>
                  <c:pt idx="298">
                    <c:v>14:20</c:v>
                  </c:pt>
                  <c:pt idx="299">
                    <c:v>14:50</c:v>
                  </c:pt>
                  <c:pt idx="300">
                    <c:v>15:20</c:v>
                  </c:pt>
                  <c:pt idx="301">
                    <c:v>15:50</c:v>
                  </c:pt>
                  <c:pt idx="302">
                    <c:v>16:20</c:v>
                  </c:pt>
                  <c:pt idx="303">
                    <c:v>16:50</c:v>
                  </c:pt>
                  <c:pt idx="304">
                    <c:v>17:20</c:v>
                  </c:pt>
                  <c:pt idx="305">
                    <c:v>17:50</c:v>
                  </c:pt>
                  <c:pt idx="306">
                    <c:v>18:20</c:v>
                  </c:pt>
                  <c:pt idx="307">
                    <c:v>18:50</c:v>
                  </c:pt>
                  <c:pt idx="308">
                    <c:v>19:20</c:v>
                  </c:pt>
                  <c:pt idx="309">
                    <c:v>19:50</c:v>
                  </c:pt>
                  <c:pt idx="310">
                    <c:v>20:20</c:v>
                  </c:pt>
                  <c:pt idx="311">
                    <c:v>20:50</c:v>
                  </c:pt>
                  <c:pt idx="312">
                    <c:v>21:20</c:v>
                  </c:pt>
                  <c:pt idx="313">
                    <c:v>21:50</c:v>
                  </c:pt>
                  <c:pt idx="314">
                    <c:v>22:20</c:v>
                  </c:pt>
                  <c:pt idx="315">
                    <c:v>22:50</c:v>
                  </c:pt>
                  <c:pt idx="316">
                    <c:v>23:20</c:v>
                  </c:pt>
                  <c:pt idx="317">
                    <c:v>23:50</c:v>
                  </c:pt>
                  <c:pt idx="318">
                    <c:v>00:20</c:v>
                  </c:pt>
                  <c:pt idx="319">
                    <c:v>00:50</c:v>
                  </c:pt>
                  <c:pt idx="320">
                    <c:v>01:20</c:v>
                  </c:pt>
                  <c:pt idx="321">
                    <c:v>01:50</c:v>
                  </c:pt>
                  <c:pt idx="322">
                    <c:v>02:20</c:v>
                  </c:pt>
                  <c:pt idx="323">
                    <c:v>02:50</c:v>
                  </c:pt>
                  <c:pt idx="324">
                    <c:v>03:20</c:v>
                  </c:pt>
                  <c:pt idx="325">
                    <c:v>03:50</c:v>
                  </c:pt>
                  <c:pt idx="326">
                    <c:v>04:20</c:v>
                  </c:pt>
                  <c:pt idx="327">
                    <c:v>04:50</c:v>
                  </c:pt>
                  <c:pt idx="328">
                    <c:v>05:20</c:v>
                  </c:pt>
                  <c:pt idx="329">
                    <c:v>05:50</c:v>
                  </c:pt>
                  <c:pt idx="330">
                    <c:v>06:20</c:v>
                  </c:pt>
                  <c:pt idx="331">
                    <c:v>06:50</c:v>
                  </c:pt>
                  <c:pt idx="332">
                    <c:v>07:20</c:v>
                  </c:pt>
                  <c:pt idx="333">
                    <c:v>07:50</c:v>
                  </c:pt>
                  <c:pt idx="334">
                    <c:v>08:20</c:v>
                  </c:pt>
                  <c:pt idx="335">
                    <c:v>08:50</c:v>
                  </c:pt>
                  <c:pt idx="336">
                    <c:v>09:20</c:v>
                  </c:pt>
                  <c:pt idx="337">
                    <c:v>09:50</c:v>
                  </c:pt>
                  <c:pt idx="338">
                    <c:v>10:20</c:v>
                  </c:pt>
                  <c:pt idx="339">
                    <c:v>10:50</c:v>
                  </c:pt>
                  <c:pt idx="340">
                    <c:v>11:20</c:v>
                  </c:pt>
                  <c:pt idx="341">
                    <c:v>11:50</c:v>
                  </c:pt>
                  <c:pt idx="342">
                    <c:v>12:20</c:v>
                  </c:pt>
                  <c:pt idx="343">
                    <c:v>12:50</c:v>
                  </c:pt>
                  <c:pt idx="344">
                    <c:v>13:20</c:v>
                  </c:pt>
                  <c:pt idx="345">
                    <c:v>13:50</c:v>
                  </c:pt>
                  <c:pt idx="346">
                    <c:v>14:20</c:v>
                  </c:pt>
                  <c:pt idx="347">
                    <c:v>14:50</c:v>
                  </c:pt>
                  <c:pt idx="348">
                    <c:v>15:20</c:v>
                  </c:pt>
                  <c:pt idx="349">
                    <c:v>15:50</c:v>
                  </c:pt>
                  <c:pt idx="350">
                    <c:v>16:20</c:v>
                  </c:pt>
                  <c:pt idx="351">
                    <c:v>16:50</c:v>
                  </c:pt>
                  <c:pt idx="352">
                    <c:v>17:20</c:v>
                  </c:pt>
                  <c:pt idx="353">
                    <c:v>17:50</c:v>
                  </c:pt>
                  <c:pt idx="354">
                    <c:v>18:20</c:v>
                  </c:pt>
                  <c:pt idx="355">
                    <c:v>18:50</c:v>
                  </c:pt>
                  <c:pt idx="356">
                    <c:v>19:20</c:v>
                  </c:pt>
                  <c:pt idx="357">
                    <c:v>19:50</c:v>
                  </c:pt>
                  <c:pt idx="358">
                    <c:v>20:20</c:v>
                  </c:pt>
                  <c:pt idx="359">
                    <c:v>20:50</c:v>
                  </c:pt>
                  <c:pt idx="360">
                    <c:v>21:20</c:v>
                  </c:pt>
                  <c:pt idx="361">
                    <c:v>21:50</c:v>
                  </c:pt>
                  <c:pt idx="362">
                    <c:v>22:20</c:v>
                  </c:pt>
                  <c:pt idx="363">
                    <c:v>22:50</c:v>
                  </c:pt>
                  <c:pt idx="364">
                    <c:v>23:20</c:v>
                  </c:pt>
                  <c:pt idx="365">
                    <c:v>23:50</c:v>
                  </c:pt>
                  <c:pt idx="366">
                    <c:v>00:20</c:v>
                  </c:pt>
                  <c:pt idx="367">
                    <c:v>00:50</c:v>
                  </c:pt>
                  <c:pt idx="368">
                    <c:v>01:20</c:v>
                  </c:pt>
                  <c:pt idx="369">
                    <c:v>01:50</c:v>
                  </c:pt>
                  <c:pt idx="370">
                    <c:v>02:20</c:v>
                  </c:pt>
                  <c:pt idx="371">
                    <c:v>02:50</c:v>
                  </c:pt>
                  <c:pt idx="372">
                    <c:v>03:20</c:v>
                  </c:pt>
                  <c:pt idx="373">
                    <c:v>03:50</c:v>
                  </c:pt>
                  <c:pt idx="374">
                    <c:v>04:20</c:v>
                  </c:pt>
                  <c:pt idx="375">
                    <c:v>04:50</c:v>
                  </c:pt>
                  <c:pt idx="376">
                    <c:v>05:20</c:v>
                  </c:pt>
                  <c:pt idx="377">
                    <c:v>05:50</c:v>
                  </c:pt>
                  <c:pt idx="378">
                    <c:v>06:20</c:v>
                  </c:pt>
                  <c:pt idx="379">
                    <c:v>06:50</c:v>
                  </c:pt>
                  <c:pt idx="380">
                    <c:v>07:20</c:v>
                  </c:pt>
                  <c:pt idx="381">
                    <c:v>07:50</c:v>
                  </c:pt>
                  <c:pt idx="382">
                    <c:v>08:20</c:v>
                  </c:pt>
                  <c:pt idx="383">
                    <c:v>08:50</c:v>
                  </c:pt>
                  <c:pt idx="384">
                    <c:v>09:20</c:v>
                  </c:pt>
                  <c:pt idx="385">
                    <c:v>09:50</c:v>
                  </c:pt>
                  <c:pt idx="386">
                    <c:v>10:20</c:v>
                  </c:pt>
                  <c:pt idx="387">
                    <c:v>10:50</c:v>
                  </c:pt>
                  <c:pt idx="388">
                    <c:v>11:20</c:v>
                  </c:pt>
                  <c:pt idx="389">
                    <c:v>11:50</c:v>
                  </c:pt>
                  <c:pt idx="390">
                    <c:v>12:20</c:v>
                  </c:pt>
                  <c:pt idx="391">
                    <c:v>12:50</c:v>
                  </c:pt>
                  <c:pt idx="392">
                    <c:v>13:20</c:v>
                  </c:pt>
                  <c:pt idx="393">
                    <c:v>13:50</c:v>
                  </c:pt>
                  <c:pt idx="394">
                    <c:v>14:20</c:v>
                  </c:pt>
                  <c:pt idx="395">
                    <c:v>14:50</c:v>
                  </c:pt>
                  <c:pt idx="396">
                    <c:v>15:20</c:v>
                  </c:pt>
                  <c:pt idx="397">
                    <c:v>15:50</c:v>
                  </c:pt>
                  <c:pt idx="398">
                    <c:v>16:20</c:v>
                  </c:pt>
                  <c:pt idx="399">
                    <c:v>16:50</c:v>
                  </c:pt>
                  <c:pt idx="400">
                    <c:v>17:20</c:v>
                  </c:pt>
                  <c:pt idx="401">
                    <c:v>17:50</c:v>
                  </c:pt>
                  <c:pt idx="402">
                    <c:v>18:20</c:v>
                  </c:pt>
                  <c:pt idx="403">
                    <c:v>18:50</c:v>
                  </c:pt>
                  <c:pt idx="404">
                    <c:v>19:20</c:v>
                  </c:pt>
                  <c:pt idx="405">
                    <c:v>19:50</c:v>
                  </c:pt>
                  <c:pt idx="406">
                    <c:v>20:20</c:v>
                  </c:pt>
                  <c:pt idx="407">
                    <c:v>20:50</c:v>
                  </c:pt>
                  <c:pt idx="408">
                    <c:v>21:20</c:v>
                  </c:pt>
                  <c:pt idx="409">
                    <c:v>21:50</c:v>
                  </c:pt>
                  <c:pt idx="410">
                    <c:v>22:20</c:v>
                  </c:pt>
                  <c:pt idx="411">
                    <c:v>22:50</c:v>
                  </c:pt>
                  <c:pt idx="412">
                    <c:v>23:20</c:v>
                  </c:pt>
                  <c:pt idx="413">
                    <c:v>23:50</c:v>
                  </c:pt>
                  <c:pt idx="414">
                    <c:v>00:20</c:v>
                  </c:pt>
                  <c:pt idx="415">
                    <c:v>00:50</c:v>
                  </c:pt>
                  <c:pt idx="416">
                    <c:v>01:20</c:v>
                  </c:pt>
                  <c:pt idx="417">
                    <c:v>01:50</c:v>
                  </c:pt>
                  <c:pt idx="418">
                    <c:v>02:20</c:v>
                  </c:pt>
                  <c:pt idx="419">
                    <c:v>02:50</c:v>
                  </c:pt>
                  <c:pt idx="420">
                    <c:v>03:20</c:v>
                  </c:pt>
                  <c:pt idx="421">
                    <c:v>03:50</c:v>
                  </c:pt>
                  <c:pt idx="422">
                    <c:v>04:20</c:v>
                  </c:pt>
                  <c:pt idx="423">
                    <c:v>04:50</c:v>
                  </c:pt>
                  <c:pt idx="424">
                    <c:v>05:20</c:v>
                  </c:pt>
                  <c:pt idx="425">
                    <c:v>05:50</c:v>
                  </c:pt>
                  <c:pt idx="426">
                    <c:v>06:20</c:v>
                  </c:pt>
                  <c:pt idx="427">
                    <c:v>06:50</c:v>
                  </c:pt>
                  <c:pt idx="428">
                    <c:v>07:20</c:v>
                  </c:pt>
                  <c:pt idx="429">
                    <c:v>07:50</c:v>
                  </c:pt>
                  <c:pt idx="430">
                    <c:v>08:20</c:v>
                  </c:pt>
                  <c:pt idx="431">
                    <c:v>08:50</c:v>
                  </c:pt>
                  <c:pt idx="432">
                    <c:v>09:20</c:v>
                  </c:pt>
                  <c:pt idx="433">
                    <c:v>09:50</c:v>
                  </c:pt>
                  <c:pt idx="434">
                    <c:v>10:20</c:v>
                  </c:pt>
                  <c:pt idx="435">
                    <c:v>10:50</c:v>
                  </c:pt>
                  <c:pt idx="436">
                    <c:v>11:20</c:v>
                  </c:pt>
                  <c:pt idx="437">
                    <c:v>11:50</c:v>
                  </c:pt>
                  <c:pt idx="438">
                    <c:v>12:20</c:v>
                  </c:pt>
                  <c:pt idx="439">
                    <c:v>12:50</c:v>
                  </c:pt>
                  <c:pt idx="440">
                    <c:v>13:20</c:v>
                  </c:pt>
                  <c:pt idx="441">
                    <c:v>13:50</c:v>
                  </c:pt>
                  <c:pt idx="442">
                    <c:v>14:20</c:v>
                  </c:pt>
                  <c:pt idx="443">
                    <c:v>14:50</c:v>
                  </c:pt>
                  <c:pt idx="444">
                    <c:v>15:20</c:v>
                  </c:pt>
                  <c:pt idx="445">
                    <c:v>15:50</c:v>
                  </c:pt>
                  <c:pt idx="446">
                    <c:v>16:20</c:v>
                  </c:pt>
                  <c:pt idx="447">
                    <c:v>16:50</c:v>
                  </c:pt>
                  <c:pt idx="448">
                    <c:v>17:20</c:v>
                  </c:pt>
                  <c:pt idx="449">
                    <c:v>17:50</c:v>
                  </c:pt>
                  <c:pt idx="450">
                    <c:v>18:20</c:v>
                  </c:pt>
                  <c:pt idx="451">
                    <c:v>18:50</c:v>
                  </c:pt>
                  <c:pt idx="452">
                    <c:v>19:20</c:v>
                  </c:pt>
                  <c:pt idx="453">
                    <c:v>19:50</c:v>
                  </c:pt>
                  <c:pt idx="454">
                    <c:v>20:20</c:v>
                  </c:pt>
                  <c:pt idx="455">
                    <c:v>20:50</c:v>
                  </c:pt>
                  <c:pt idx="456">
                    <c:v>21:20</c:v>
                  </c:pt>
                  <c:pt idx="457">
                    <c:v>21:50</c:v>
                  </c:pt>
                  <c:pt idx="458">
                    <c:v>22:20</c:v>
                  </c:pt>
                  <c:pt idx="459">
                    <c:v>22:50</c:v>
                  </c:pt>
                  <c:pt idx="460">
                    <c:v>23:20</c:v>
                  </c:pt>
                  <c:pt idx="461">
                    <c:v>23:50</c:v>
                  </c:pt>
                  <c:pt idx="462">
                    <c:v>00:20</c:v>
                  </c:pt>
                  <c:pt idx="463">
                    <c:v>00:50</c:v>
                  </c:pt>
                  <c:pt idx="464">
                    <c:v>01:20</c:v>
                  </c:pt>
                  <c:pt idx="465">
                    <c:v>01:50</c:v>
                  </c:pt>
                  <c:pt idx="466">
                    <c:v>02:20</c:v>
                  </c:pt>
                  <c:pt idx="467">
                    <c:v>02:50</c:v>
                  </c:pt>
                  <c:pt idx="468">
                    <c:v>03:20</c:v>
                  </c:pt>
                  <c:pt idx="469">
                    <c:v>03:50</c:v>
                  </c:pt>
                  <c:pt idx="470">
                    <c:v>04:20</c:v>
                  </c:pt>
                  <c:pt idx="471">
                    <c:v>04:50</c:v>
                  </c:pt>
                  <c:pt idx="472">
                    <c:v>05:20</c:v>
                  </c:pt>
                  <c:pt idx="473">
                    <c:v>05:50</c:v>
                  </c:pt>
                  <c:pt idx="474">
                    <c:v>06:20</c:v>
                  </c:pt>
                  <c:pt idx="475">
                    <c:v>06:50</c:v>
                  </c:pt>
                  <c:pt idx="476">
                    <c:v>07:20</c:v>
                  </c:pt>
                  <c:pt idx="477">
                    <c:v>07:50</c:v>
                  </c:pt>
                  <c:pt idx="478">
                    <c:v>08:20</c:v>
                  </c:pt>
                  <c:pt idx="479">
                    <c:v>08:50</c:v>
                  </c:pt>
                  <c:pt idx="480">
                    <c:v>09:20</c:v>
                  </c:pt>
                  <c:pt idx="481">
                    <c:v>09:50</c:v>
                  </c:pt>
                  <c:pt idx="482">
                    <c:v>10:20</c:v>
                  </c:pt>
                  <c:pt idx="483">
                    <c:v>10:50</c:v>
                  </c:pt>
                  <c:pt idx="484">
                    <c:v>11:20</c:v>
                  </c:pt>
                  <c:pt idx="485">
                    <c:v>11:50</c:v>
                  </c:pt>
                  <c:pt idx="486">
                    <c:v>12:20</c:v>
                  </c:pt>
                  <c:pt idx="487">
                    <c:v>12:50</c:v>
                  </c:pt>
                  <c:pt idx="488">
                    <c:v>13:20</c:v>
                  </c:pt>
                  <c:pt idx="489">
                    <c:v>13:50</c:v>
                  </c:pt>
                </c:lvl>
                <c:lvl>
                  <c:pt idx="0">
                    <c:v>27.11.17</c:v>
                  </c:pt>
                  <c:pt idx="32">
                    <c:v>28.11.17</c:v>
                  </c:pt>
                  <c:pt idx="80">
                    <c:v>29.11.17</c:v>
                  </c:pt>
                  <c:pt idx="128">
                    <c:v>30.11.17</c:v>
                  </c:pt>
                  <c:pt idx="176">
                    <c:v>01.12.17</c:v>
                  </c:pt>
                  <c:pt idx="224">
                    <c:v>02.12.17</c:v>
                  </c:pt>
                  <c:pt idx="270">
                    <c:v>03.12.17</c:v>
                  </c:pt>
                  <c:pt idx="318">
                    <c:v>04.12.17</c:v>
                  </c:pt>
                  <c:pt idx="366">
                    <c:v>05.12.17</c:v>
                  </c:pt>
                  <c:pt idx="414">
                    <c:v>06.12.17</c:v>
                  </c:pt>
                  <c:pt idx="462">
                    <c:v>07.12.17</c:v>
                  </c:pt>
                </c:lvl>
              </c:multiLvlStrCache>
            </c:multiLvlStrRef>
          </c:cat>
          <c:val>
            <c:numRef>
              <c:f>pt.lvl3_generic_2!$F$8:$F$498</c:f>
              <c:numCache>
                <c:formatCode>General</c:formatCode>
                <c:ptCount val="4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423338440"/>
        <c:axId val="423338832"/>
      </c:lineChart>
      <c:catAx>
        <c:axId val="42333844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832"/>
        <c:crosses val="autoZero"/>
        <c:auto val="1"/>
        <c:lblAlgn val="ctr"/>
        <c:lblOffset val="100"/>
        <c:noMultiLvlLbl val="0"/>
      </c:catAx>
      <c:valAx>
        <c:axId val="42333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440"/>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rgbClr val="9CC746"/>
          </a:solidFill>
          <a:ln>
            <a:noFill/>
          </a:ln>
          <a:effectLst/>
        </c:spPr>
        <c:marker>
          <c:spPr>
            <a:solidFill>
              <a:schemeClr val="accent1"/>
            </a:solidFill>
            <a:ln w="9525">
              <a:solidFill>
                <a:schemeClr val="accent1"/>
              </a:solidFill>
            </a:ln>
            <a:effectLst/>
          </c:spPr>
        </c:marker>
      </c:pivotFmt>
      <c:pivotFmt>
        <c:idx val="196"/>
        <c:spPr>
          <a:solidFill>
            <a:schemeClr val="accent1"/>
          </a:solidFill>
          <a:ln w="28575" cap="rnd">
            <a:solidFill>
              <a:srgbClr val="FFC000"/>
            </a:solidFill>
            <a:round/>
          </a:ln>
          <a:effectLst/>
        </c:spP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1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32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4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5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3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3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4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8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8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6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9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0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4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5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5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755"/>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7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2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2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5.9882671039122086E-2"/>
          <c:y val="0.13052435929841069"/>
          <c:w val="0.93389463315303567"/>
          <c:h val="0.58827329575782661"/>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spPr>
              <a:solidFill>
                <a:srgbClr val="9CC746"/>
              </a:solidFill>
              <a:ln>
                <a:noFill/>
              </a:ln>
              <a:effectLst/>
            </c:spPr>
            <c:extLst>
              <c:ext xmlns:c16="http://schemas.microsoft.com/office/drawing/2014/chart" uri="{C3380CC4-5D6E-409C-BE32-E72D297353CC}">
                <c16:uniqueId val="{00000003-5750-4A32-8FA3-70A75E2E8DB9}"/>
              </c:ext>
            </c:extLst>
          </c:dPt>
          <c:dPt>
            <c:idx val="2"/>
            <c:invertIfNegative val="0"/>
            <c:bubble3D val="0"/>
            <c:spPr>
              <a:solidFill>
                <a:srgbClr val="9B2D2A"/>
              </a:solidFill>
              <a:ln>
                <a:noFill/>
              </a:ln>
              <a:effectLst/>
            </c:spPr>
            <c:extLst>
              <c:ext xmlns:c16="http://schemas.microsoft.com/office/drawing/2014/chart" uri="{C3380CC4-5D6E-409C-BE32-E72D297353CC}">
                <c16:uniqueId val="{00000005-5750-4A32-8FA3-70A75E2E8DB9}"/>
              </c:ext>
            </c:extLst>
          </c:dPt>
          <c:dPt>
            <c:idx val="3"/>
            <c:invertIfNegative val="0"/>
            <c:bubble3D val="0"/>
            <c:spPr>
              <a:solidFill>
                <a:srgbClr val="9B2D2A"/>
              </a:solidFill>
              <a:ln>
                <a:noFill/>
              </a:ln>
              <a:effectLst/>
            </c:spPr>
            <c:extLst>
              <c:ext xmlns:c16="http://schemas.microsoft.com/office/drawing/2014/chart" uri="{C3380CC4-5D6E-409C-BE32-E72D297353CC}">
                <c16:uniqueId val="{00000007-5750-4A32-8FA3-70A75E2E8DB9}"/>
              </c:ext>
            </c:extLst>
          </c:dPt>
          <c:dPt>
            <c:idx val="4"/>
            <c:invertIfNegative val="0"/>
            <c:bubble3D val="0"/>
            <c:spPr>
              <a:solidFill>
                <a:srgbClr val="9CC746"/>
              </a:solidFill>
              <a:ln>
                <a:noFill/>
              </a:ln>
              <a:effectLst/>
            </c:spPr>
            <c:extLst>
              <c:ext xmlns:c16="http://schemas.microsoft.com/office/drawing/2014/chart" uri="{C3380CC4-5D6E-409C-BE32-E72D297353CC}">
                <c16:uniqueId val="{00000009-5750-4A32-8FA3-70A75E2E8DB9}"/>
              </c:ext>
            </c:extLst>
          </c:dPt>
          <c:dPt>
            <c:idx val="5"/>
            <c:invertIfNegative val="0"/>
            <c:bubble3D val="0"/>
            <c:spPr>
              <a:solidFill>
                <a:srgbClr val="9CC746"/>
              </a:solidFill>
              <a:ln>
                <a:noFill/>
              </a:ln>
              <a:effectLst/>
            </c:spPr>
            <c:extLst>
              <c:ext xmlns:c16="http://schemas.microsoft.com/office/drawing/2014/chart" uri="{C3380CC4-5D6E-409C-BE32-E72D297353CC}">
                <c16:uniqueId val="{0000000B-5750-4A32-8FA3-70A75E2E8DB9}"/>
              </c:ext>
            </c:extLst>
          </c:dPt>
          <c:dPt>
            <c:idx val="6"/>
            <c:invertIfNegative val="0"/>
            <c:bubble3D val="0"/>
            <c:spPr>
              <a:solidFill>
                <a:srgbClr val="9B2D2A"/>
              </a:solidFill>
              <a:ln>
                <a:noFill/>
              </a:ln>
              <a:effectLst/>
            </c:spPr>
            <c:extLst>
              <c:ext xmlns:c16="http://schemas.microsoft.com/office/drawing/2014/chart" uri="{C3380CC4-5D6E-409C-BE32-E72D297353CC}">
                <c16:uniqueId val="{0000000D-5750-4A32-8FA3-70A75E2E8DB9}"/>
              </c:ext>
            </c:extLst>
          </c:dPt>
          <c:dPt>
            <c:idx val="7"/>
            <c:invertIfNegative val="0"/>
            <c:bubble3D val="0"/>
            <c:spPr>
              <a:solidFill>
                <a:srgbClr val="9B2D2A"/>
              </a:solidFill>
              <a:ln>
                <a:noFill/>
              </a:ln>
              <a:effectLst/>
            </c:spPr>
            <c:extLst>
              <c:ext xmlns:c16="http://schemas.microsoft.com/office/drawing/2014/chart" uri="{C3380CC4-5D6E-409C-BE32-E72D297353CC}">
                <c16:uniqueId val="{0000000F-5750-4A32-8FA3-70A75E2E8DB9}"/>
              </c:ext>
            </c:extLst>
          </c:dPt>
          <c:dPt>
            <c:idx val="8"/>
            <c:invertIfNegative val="0"/>
            <c:bubble3D val="0"/>
            <c:spPr>
              <a:solidFill>
                <a:srgbClr val="9CC746"/>
              </a:solidFill>
              <a:ln>
                <a:noFill/>
              </a:ln>
              <a:effectLst/>
            </c:spPr>
            <c:extLst>
              <c:ext xmlns:c16="http://schemas.microsoft.com/office/drawing/2014/chart" uri="{C3380CC4-5D6E-409C-BE32-E72D297353CC}">
                <c16:uniqueId val="{00000011-5750-4A32-8FA3-70A75E2E8DB9}"/>
              </c:ext>
            </c:extLst>
          </c:dPt>
          <c:dPt>
            <c:idx val="9"/>
            <c:invertIfNegative val="0"/>
            <c:bubble3D val="0"/>
            <c:spPr>
              <a:solidFill>
                <a:srgbClr val="9B2D2A"/>
              </a:solidFill>
              <a:ln>
                <a:noFill/>
              </a:ln>
              <a:effectLst/>
            </c:spPr>
            <c:extLst>
              <c:ext xmlns:c16="http://schemas.microsoft.com/office/drawing/2014/chart" uri="{C3380CC4-5D6E-409C-BE32-E72D297353CC}">
                <c16:uniqueId val="{00000013-5750-4A32-8FA3-70A75E2E8DB9}"/>
              </c:ext>
            </c:extLst>
          </c:dPt>
          <c:dPt>
            <c:idx val="10"/>
            <c:invertIfNegative val="0"/>
            <c:bubble3D val="0"/>
            <c:spPr>
              <a:solidFill>
                <a:srgbClr val="9CC746"/>
              </a:solidFill>
              <a:ln>
                <a:noFill/>
              </a:ln>
              <a:effectLst/>
            </c:spPr>
            <c:extLst>
              <c:ext xmlns:c16="http://schemas.microsoft.com/office/drawing/2014/chart" uri="{C3380CC4-5D6E-409C-BE32-E72D297353CC}">
                <c16:uniqueId val="{00000015-5750-4A32-8FA3-70A75E2E8DB9}"/>
              </c:ext>
            </c:extLst>
          </c:dPt>
          <c:dPt>
            <c:idx val="11"/>
            <c:invertIfNegative val="0"/>
            <c:bubble3D val="0"/>
            <c:spPr>
              <a:solidFill>
                <a:srgbClr val="9CC746"/>
              </a:solidFill>
              <a:ln>
                <a:noFill/>
              </a:ln>
              <a:effectLst/>
            </c:spPr>
            <c:extLst>
              <c:ext xmlns:c16="http://schemas.microsoft.com/office/drawing/2014/chart" uri="{C3380CC4-5D6E-409C-BE32-E72D297353CC}">
                <c16:uniqueId val="{00000017-5750-4A32-8FA3-70A75E2E8DB9}"/>
              </c:ext>
            </c:extLst>
          </c:dPt>
          <c:dPt>
            <c:idx val="12"/>
            <c:invertIfNegative val="0"/>
            <c:bubble3D val="0"/>
            <c:spPr>
              <a:solidFill>
                <a:srgbClr val="9CC746"/>
              </a:solidFill>
              <a:ln>
                <a:noFill/>
              </a:ln>
              <a:effectLst/>
            </c:spPr>
            <c:extLst>
              <c:ext xmlns:c16="http://schemas.microsoft.com/office/drawing/2014/chart" uri="{C3380CC4-5D6E-409C-BE32-E72D297353CC}">
                <c16:uniqueId val="{00000019-5750-4A32-8FA3-70A75E2E8DB9}"/>
              </c:ext>
            </c:extLst>
          </c:dPt>
          <c:dPt>
            <c:idx val="13"/>
            <c:invertIfNegative val="0"/>
            <c:bubble3D val="0"/>
            <c:spPr>
              <a:solidFill>
                <a:srgbClr val="9B2D2A"/>
              </a:solidFill>
              <a:ln>
                <a:noFill/>
              </a:ln>
              <a:effectLst/>
            </c:spPr>
            <c:extLst>
              <c:ext xmlns:c16="http://schemas.microsoft.com/office/drawing/2014/chart" uri="{C3380CC4-5D6E-409C-BE32-E72D297353CC}">
                <c16:uniqueId val="{0000001B-5750-4A32-8FA3-70A75E2E8DB9}"/>
              </c:ext>
            </c:extLst>
          </c:dPt>
          <c:dPt>
            <c:idx val="14"/>
            <c:invertIfNegative val="0"/>
            <c:bubble3D val="0"/>
            <c:spPr>
              <a:solidFill>
                <a:srgbClr val="9CC746"/>
              </a:solidFill>
              <a:ln>
                <a:noFill/>
              </a:ln>
              <a:effectLst/>
            </c:spPr>
            <c:extLst>
              <c:ext xmlns:c16="http://schemas.microsoft.com/office/drawing/2014/chart" uri="{C3380CC4-5D6E-409C-BE32-E72D297353CC}">
                <c16:uniqueId val="{0000001D-5750-4A32-8FA3-70A75E2E8DB9}"/>
              </c:ext>
            </c:extLst>
          </c:dPt>
          <c:dPt>
            <c:idx val="15"/>
            <c:invertIfNegative val="0"/>
            <c:bubble3D val="0"/>
            <c:spPr>
              <a:solidFill>
                <a:srgbClr val="9CC746"/>
              </a:solidFill>
              <a:ln>
                <a:noFill/>
              </a:ln>
              <a:effectLst/>
            </c:spPr>
            <c:extLst>
              <c:ext xmlns:c16="http://schemas.microsoft.com/office/drawing/2014/chart" uri="{C3380CC4-5D6E-409C-BE32-E72D297353CC}">
                <c16:uniqueId val="{0000001F-5750-4A32-8FA3-70A75E2E8DB9}"/>
              </c:ext>
            </c:extLst>
          </c:dPt>
          <c:dPt>
            <c:idx val="16"/>
            <c:invertIfNegative val="0"/>
            <c:bubble3D val="0"/>
            <c:spPr>
              <a:solidFill>
                <a:srgbClr val="9B2D2A"/>
              </a:solidFill>
              <a:ln>
                <a:noFill/>
              </a:ln>
              <a:effectLst/>
            </c:spPr>
            <c:extLst>
              <c:ext xmlns:c16="http://schemas.microsoft.com/office/drawing/2014/chart" uri="{C3380CC4-5D6E-409C-BE32-E72D297353CC}">
                <c16:uniqueId val="{00000021-5750-4A32-8FA3-70A75E2E8DB9}"/>
              </c:ext>
            </c:extLst>
          </c:dPt>
          <c:dPt>
            <c:idx val="17"/>
            <c:invertIfNegative val="0"/>
            <c:bubble3D val="0"/>
            <c:spPr>
              <a:solidFill>
                <a:srgbClr val="9B2D2A"/>
              </a:solidFill>
              <a:ln>
                <a:noFill/>
              </a:ln>
              <a:effectLst/>
            </c:spPr>
            <c:extLst>
              <c:ext xmlns:c16="http://schemas.microsoft.com/office/drawing/2014/chart" uri="{C3380CC4-5D6E-409C-BE32-E72D297353CC}">
                <c16:uniqueId val="{00000044-C0C5-4573-B331-48114D8E6C12}"/>
              </c:ext>
            </c:extLst>
          </c:dPt>
          <c:dPt>
            <c:idx val="18"/>
            <c:invertIfNegative val="0"/>
            <c:bubble3D val="0"/>
            <c:spPr>
              <a:solidFill>
                <a:srgbClr val="9CC746"/>
              </a:solidFill>
              <a:ln>
                <a:noFill/>
              </a:ln>
              <a:effectLst/>
            </c:spPr>
            <c:extLst>
              <c:ext xmlns:c16="http://schemas.microsoft.com/office/drawing/2014/chart" uri="{C3380CC4-5D6E-409C-BE32-E72D297353CC}">
                <c16:uniqueId val="{00000045-C0C5-4573-B331-48114D8E6C12}"/>
              </c:ext>
            </c:extLst>
          </c:dPt>
          <c:dPt>
            <c:idx val="19"/>
            <c:invertIfNegative val="0"/>
            <c:bubble3D val="0"/>
            <c:spPr>
              <a:solidFill>
                <a:srgbClr val="9CC746"/>
              </a:solidFill>
              <a:ln>
                <a:noFill/>
              </a:ln>
              <a:effectLst/>
            </c:spPr>
            <c:extLst>
              <c:ext xmlns:c16="http://schemas.microsoft.com/office/drawing/2014/chart" uri="{C3380CC4-5D6E-409C-BE32-E72D297353CC}">
                <c16:uniqueId val="{00000046-C0C5-4573-B331-48114D8E6C12}"/>
              </c:ext>
            </c:extLst>
          </c:dPt>
          <c:dPt>
            <c:idx val="20"/>
            <c:invertIfNegative val="0"/>
            <c:bubble3D val="0"/>
            <c:spPr>
              <a:solidFill>
                <a:srgbClr val="9CC746"/>
              </a:solidFill>
              <a:ln>
                <a:noFill/>
              </a:ln>
              <a:effectLst/>
            </c:spPr>
            <c:extLst>
              <c:ext xmlns:c16="http://schemas.microsoft.com/office/drawing/2014/chart" uri="{C3380CC4-5D6E-409C-BE32-E72D297353CC}">
                <c16:uniqueId val="{00000047-C0C5-4573-B331-48114D8E6C12}"/>
              </c:ext>
            </c:extLst>
          </c:dPt>
          <c:dPt>
            <c:idx val="21"/>
            <c:invertIfNegative val="0"/>
            <c:bubble3D val="0"/>
            <c:spPr>
              <a:solidFill>
                <a:srgbClr val="9B2D2A"/>
              </a:solidFill>
              <a:ln>
                <a:noFill/>
              </a:ln>
              <a:effectLst/>
            </c:spPr>
            <c:extLst>
              <c:ext xmlns:c16="http://schemas.microsoft.com/office/drawing/2014/chart" uri="{C3380CC4-5D6E-409C-BE32-E72D297353CC}">
                <c16:uniqueId val="{00000048-C0C5-4573-B331-48114D8E6C12}"/>
              </c:ext>
            </c:extLst>
          </c:dPt>
          <c:dPt>
            <c:idx val="22"/>
            <c:invertIfNegative val="0"/>
            <c:bubble3D val="0"/>
            <c:spPr>
              <a:solidFill>
                <a:srgbClr val="9B2D2A"/>
              </a:solidFill>
              <a:ln>
                <a:noFill/>
              </a:ln>
              <a:effectLst/>
            </c:spPr>
            <c:extLst>
              <c:ext xmlns:c16="http://schemas.microsoft.com/office/drawing/2014/chart" uri="{C3380CC4-5D6E-409C-BE32-E72D297353CC}">
                <c16:uniqueId val="{00000049-C0C5-4573-B331-48114D8E6C12}"/>
              </c:ext>
            </c:extLst>
          </c:dPt>
          <c:dPt>
            <c:idx val="23"/>
            <c:invertIfNegative val="0"/>
            <c:bubble3D val="0"/>
            <c:spPr>
              <a:solidFill>
                <a:srgbClr val="9CC746"/>
              </a:solidFill>
              <a:ln>
                <a:noFill/>
              </a:ln>
              <a:effectLst/>
            </c:spPr>
            <c:extLst>
              <c:ext xmlns:c16="http://schemas.microsoft.com/office/drawing/2014/chart" uri="{C3380CC4-5D6E-409C-BE32-E72D297353CC}">
                <c16:uniqueId val="{0000004A-C0C5-4573-B331-48114D8E6C12}"/>
              </c:ext>
            </c:extLst>
          </c:dPt>
          <c:dPt>
            <c:idx val="24"/>
            <c:invertIfNegative val="0"/>
            <c:bubble3D val="0"/>
            <c:spPr>
              <a:solidFill>
                <a:srgbClr val="9CC746"/>
              </a:solidFill>
              <a:ln>
                <a:noFill/>
              </a:ln>
              <a:effectLst/>
            </c:spPr>
            <c:extLst>
              <c:ext xmlns:c16="http://schemas.microsoft.com/office/drawing/2014/chart" uri="{C3380CC4-5D6E-409C-BE32-E72D297353CC}">
                <c16:uniqueId val="{00000031-A2D1-4D0F-A7DF-B124A0C5B4C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A2D1-4D0F-A7DF-B124A0C5B4C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A2D1-4D0F-A7DF-B124A0C5B4C9}"/>
              </c:ext>
            </c:extLst>
          </c:dPt>
          <c:dPt>
            <c:idx val="27"/>
            <c:invertIfNegative val="0"/>
            <c:bubble3D val="0"/>
            <c:spPr>
              <a:solidFill>
                <a:srgbClr val="9B2D2A"/>
              </a:solidFill>
              <a:ln>
                <a:noFill/>
              </a:ln>
              <a:effectLst/>
            </c:spPr>
            <c:extLst>
              <c:ext xmlns:c16="http://schemas.microsoft.com/office/drawing/2014/chart" uri="{C3380CC4-5D6E-409C-BE32-E72D297353CC}">
                <c16:uniqueId val="{00000037-A2D1-4D0F-A7DF-B124A0C5B4C9}"/>
              </c:ext>
            </c:extLst>
          </c:dPt>
          <c:dPt>
            <c:idx val="28"/>
            <c:invertIfNegative val="0"/>
            <c:bubble3D val="0"/>
            <c:spPr>
              <a:solidFill>
                <a:srgbClr val="9CC746"/>
              </a:solidFill>
              <a:ln>
                <a:noFill/>
              </a:ln>
              <a:effectLst/>
            </c:spPr>
            <c:extLst>
              <c:ext xmlns:c16="http://schemas.microsoft.com/office/drawing/2014/chart" uri="{C3380CC4-5D6E-409C-BE32-E72D297353CC}">
                <c16:uniqueId val="{00000070-A2D1-4D0F-A7DF-B124A0C5B4C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A2D1-4D0F-A7DF-B124A0C5B4C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A2D1-4D0F-A7DF-B124A0C5B4C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A2D1-4D0F-A7DF-B124A0C5B4C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A2D1-4D0F-A7DF-B124A0C5B4C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A2D1-4D0F-A7DF-B124A0C5B4C9}"/>
              </c:ext>
            </c:extLst>
          </c:dPt>
          <c:dPt>
            <c:idx val="34"/>
            <c:invertIfNegative val="0"/>
            <c:bubble3D val="0"/>
            <c:spPr>
              <a:solidFill>
                <a:srgbClr val="9B2D2A"/>
              </a:solidFill>
              <a:ln>
                <a:noFill/>
              </a:ln>
              <a:effectLst/>
            </c:spPr>
            <c:extLst>
              <c:ext xmlns:c16="http://schemas.microsoft.com/office/drawing/2014/chart" uri="{C3380CC4-5D6E-409C-BE32-E72D297353CC}">
                <c16:uniqueId val="{00000076-A2D1-4D0F-A7DF-B124A0C5B4C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A2D1-4D0F-A7DF-B124A0C5B4C9}"/>
              </c:ext>
            </c:extLst>
          </c:dPt>
          <c:dPt>
            <c:idx val="36"/>
            <c:invertIfNegative val="0"/>
            <c:bubble3D val="0"/>
            <c:spPr>
              <a:solidFill>
                <a:srgbClr val="9CC746"/>
              </a:solidFill>
              <a:ln>
                <a:noFill/>
              </a:ln>
              <a:effectLst/>
            </c:spPr>
            <c:extLst>
              <c:ext xmlns:c16="http://schemas.microsoft.com/office/drawing/2014/chart" uri="{C3380CC4-5D6E-409C-BE32-E72D297353CC}">
                <c16:uniqueId val="{00000078-A2D1-4D0F-A7DF-B124A0C5B4C9}"/>
              </c:ext>
            </c:extLst>
          </c:dPt>
          <c:dPt>
            <c:idx val="37"/>
            <c:invertIfNegative val="0"/>
            <c:bubble3D val="0"/>
            <c:spPr>
              <a:solidFill>
                <a:srgbClr val="9CC746"/>
              </a:solidFill>
              <a:ln>
                <a:noFill/>
              </a:ln>
              <a:effectLst/>
            </c:spPr>
            <c:extLst>
              <c:ext xmlns:c16="http://schemas.microsoft.com/office/drawing/2014/chart" uri="{C3380CC4-5D6E-409C-BE32-E72D297353CC}">
                <c16:uniqueId val="{000000C4-EA54-4187-8FA1-FF1E003F29BA}"/>
              </c:ext>
            </c:extLst>
          </c:dPt>
          <c:dPt>
            <c:idx val="38"/>
            <c:invertIfNegative val="0"/>
            <c:bubble3D val="0"/>
            <c:spPr>
              <a:solidFill>
                <a:srgbClr val="9CC746"/>
              </a:solidFill>
              <a:ln>
                <a:noFill/>
              </a:ln>
              <a:effectLst/>
            </c:spPr>
            <c:extLst>
              <c:ext xmlns:c16="http://schemas.microsoft.com/office/drawing/2014/chart" uri="{C3380CC4-5D6E-409C-BE32-E72D297353CC}">
                <c16:uniqueId val="{0000007A-A2D1-4D0F-A7DF-B124A0C5B4C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A2D1-4D0F-A7DF-B124A0C5B4C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A2D1-4D0F-A7DF-B124A0C5B4C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A2D1-4D0F-A7DF-B124A0C5B4C9}"/>
              </c:ext>
            </c:extLst>
          </c:dPt>
          <c:dPt>
            <c:idx val="42"/>
            <c:invertIfNegative val="0"/>
            <c:bubble3D val="0"/>
            <c:spPr>
              <a:solidFill>
                <a:srgbClr val="9B2D2A"/>
              </a:solidFill>
              <a:ln>
                <a:noFill/>
              </a:ln>
              <a:effectLst/>
            </c:spPr>
            <c:extLst>
              <c:ext xmlns:c16="http://schemas.microsoft.com/office/drawing/2014/chart" uri="{C3380CC4-5D6E-409C-BE32-E72D297353CC}">
                <c16:uniqueId val="{0000007E-A2D1-4D0F-A7DF-B124A0C5B4C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A2D1-4D0F-A7DF-B124A0C5B4C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A2D1-4D0F-A7DF-B124A0C5B4C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A2D1-4D0F-A7DF-B124A0C5B4C9}"/>
              </c:ext>
            </c:extLst>
          </c:dPt>
          <c:dPt>
            <c:idx val="46"/>
            <c:invertIfNegative val="0"/>
            <c:bubble3D val="0"/>
            <c:spPr>
              <a:solidFill>
                <a:srgbClr val="9B2D2A"/>
              </a:solidFill>
              <a:ln>
                <a:noFill/>
              </a:ln>
              <a:effectLst/>
            </c:spPr>
            <c:extLst>
              <c:ext xmlns:c16="http://schemas.microsoft.com/office/drawing/2014/chart" uri="{C3380CC4-5D6E-409C-BE32-E72D297353CC}">
                <c16:uniqueId val="{00000082-A2D1-4D0F-A7DF-B124A0C5B4C9}"/>
              </c:ext>
            </c:extLst>
          </c:dPt>
          <c:dPt>
            <c:idx val="47"/>
            <c:invertIfNegative val="0"/>
            <c:bubble3D val="0"/>
            <c:spPr>
              <a:solidFill>
                <a:srgbClr val="9CC746"/>
              </a:solidFill>
              <a:ln>
                <a:noFill/>
              </a:ln>
              <a:effectLst/>
            </c:spPr>
            <c:extLst>
              <c:ext xmlns:c16="http://schemas.microsoft.com/office/drawing/2014/chart" uri="{C3380CC4-5D6E-409C-BE32-E72D297353CC}">
                <c16:uniqueId val="{00000083-A2D1-4D0F-A7DF-B124A0C5B4C9}"/>
              </c:ext>
            </c:extLst>
          </c:dPt>
          <c:dPt>
            <c:idx val="48"/>
            <c:invertIfNegative val="0"/>
            <c:bubble3D val="0"/>
            <c:spPr>
              <a:solidFill>
                <a:srgbClr val="9B2D2A"/>
              </a:solidFill>
              <a:ln>
                <a:noFill/>
              </a:ln>
              <a:effectLst/>
            </c:spPr>
            <c:extLst>
              <c:ext xmlns:c16="http://schemas.microsoft.com/office/drawing/2014/chart" uri="{C3380CC4-5D6E-409C-BE32-E72D297353CC}">
                <c16:uniqueId val="{00000084-A2D1-4D0F-A7DF-B124A0C5B4C9}"/>
              </c:ext>
            </c:extLst>
          </c:dPt>
          <c:dPt>
            <c:idx val="49"/>
            <c:invertIfNegative val="0"/>
            <c:bubble3D val="0"/>
            <c:spPr>
              <a:solidFill>
                <a:srgbClr val="9B2D2A"/>
              </a:solidFill>
              <a:ln>
                <a:noFill/>
              </a:ln>
              <a:effectLst/>
            </c:spPr>
            <c:extLst>
              <c:ext xmlns:c16="http://schemas.microsoft.com/office/drawing/2014/chart" uri="{C3380CC4-5D6E-409C-BE32-E72D297353CC}">
                <c16:uniqueId val="{00000085-A2D1-4D0F-A7DF-B124A0C5B4C9}"/>
              </c:ext>
            </c:extLst>
          </c:dPt>
          <c:dPt>
            <c:idx val="50"/>
            <c:invertIfNegative val="0"/>
            <c:bubble3D val="0"/>
            <c:spPr>
              <a:solidFill>
                <a:srgbClr val="9CC746"/>
              </a:solidFill>
              <a:ln>
                <a:noFill/>
              </a:ln>
              <a:effectLst/>
            </c:spPr>
            <c:extLst>
              <c:ext xmlns:c16="http://schemas.microsoft.com/office/drawing/2014/chart" uri="{C3380CC4-5D6E-409C-BE32-E72D297353CC}">
                <c16:uniqueId val="{00000086-A2D1-4D0F-A7DF-B124A0C5B4C9}"/>
              </c:ext>
            </c:extLst>
          </c:dPt>
          <c:dPt>
            <c:idx val="51"/>
            <c:invertIfNegative val="0"/>
            <c:bubble3D val="0"/>
            <c:spPr>
              <a:solidFill>
                <a:srgbClr val="9CC746"/>
              </a:solidFill>
              <a:ln>
                <a:noFill/>
              </a:ln>
              <a:effectLst/>
            </c:spPr>
            <c:extLst>
              <c:ext xmlns:c16="http://schemas.microsoft.com/office/drawing/2014/chart" uri="{C3380CC4-5D6E-409C-BE32-E72D297353CC}">
                <c16:uniqueId val="{00000087-A2D1-4D0F-A7DF-B124A0C5B4C9}"/>
              </c:ext>
            </c:extLst>
          </c:dPt>
          <c:dPt>
            <c:idx val="52"/>
            <c:invertIfNegative val="0"/>
            <c:bubble3D val="0"/>
            <c:spPr>
              <a:solidFill>
                <a:srgbClr val="9CC746"/>
              </a:solidFill>
              <a:ln>
                <a:noFill/>
              </a:ln>
              <a:effectLst/>
            </c:spPr>
            <c:extLst>
              <c:ext xmlns:c16="http://schemas.microsoft.com/office/drawing/2014/chart" uri="{C3380CC4-5D6E-409C-BE32-E72D297353CC}">
                <c16:uniqueId val="{00000088-A2D1-4D0F-A7DF-B124A0C5B4C9}"/>
              </c:ext>
            </c:extLst>
          </c:dPt>
          <c:dPt>
            <c:idx val="53"/>
            <c:invertIfNegative val="0"/>
            <c:bubble3D val="0"/>
            <c:spPr>
              <a:solidFill>
                <a:srgbClr val="9B2D2A"/>
              </a:solidFill>
              <a:ln>
                <a:noFill/>
              </a:ln>
              <a:effectLst/>
            </c:spPr>
            <c:extLst>
              <c:ext xmlns:c16="http://schemas.microsoft.com/office/drawing/2014/chart" uri="{C3380CC4-5D6E-409C-BE32-E72D297353CC}">
                <c16:uniqueId val="{00000089-A2D1-4D0F-A7DF-B124A0C5B4C9}"/>
              </c:ext>
            </c:extLst>
          </c:dPt>
          <c:dPt>
            <c:idx val="54"/>
            <c:invertIfNegative val="0"/>
            <c:bubble3D val="0"/>
            <c:spPr>
              <a:solidFill>
                <a:srgbClr val="9CC746"/>
              </a:solidFill>
              <a:ln>
                <a:noFill/>
              </a:ln>
              <a:effectLst/>
            </c:spPr>
            <c:extLst>
              <c:ext xmlns:c16="http://schemas.microsoft.com/office/drawing/2014/chart" uri="{C3380CC4-5D6E-409C-BE32-E72D297353CC}">
                <c16:uniqueId val="{0000008A-A2D1-4D0F-A7DF-B124A0C5B4C9}"/>
              </c:ext>
            </c:extLst>
          </c:dPt>
          <c:dPt>
            <c:idx val="55"/>
            <c:invertIfNegative val="0"/>
            <c:bubble3D val="0"/>
            <c:spPr>
              <a:solidFill>
                <a:srgbClr val="9B2D2A"/>
              </a:solidFill>
              <a:ln>
                <a:noFill/>
              </a:ln>
              <a:effectLst/>
            </c:spPr>
            <c:extLst>
              <c:ext xmlns:c16="http://schemas.microsoft.com/office/drawing/2014/chart" uri="{C3380CC4-5D6E-409C-BE32-E72D297353CC}">
                <c16:uniqueId val="{0000008B-A2D1-4D0F-A7DF-B124A0C5B4C9}"/>
              </c:ext>
            </c:extLst>
          </c:dPt>
          <c:dPt>
            <c:idx val="56"/>
            <c:invertIfNegative val="0"/>
            <c:bubble3D val="0"/>
            <c:spPr>
              <a:solidFill>
                <a:srgbClr val="9CC746"/>
              </a:solidFill>
              <a:ln>
                <a:noFill/>
              </a:ln>
              <a:effectLst/>
            </c:spPr>
            <c:extLst>
              <c:ext xmlns:c16="http://schemas.microsoft.com/office/drawing/2014/chart" uri="{C3380CC4-5D6E-409C-BE32-E72D297353CC}">
                <c16:uniqueId val="{0000008C-A2D1-4D0F-A7DF-B124A0C5B4C9}"/>
              </c:ext>
            </c:extLst>
          </c:dPt>
          <c:dPt>
            <c:idx val="57"/>
            <c:invertIfNegative val="0"/>
            <c:bubble3D val="0"/>
            <c:spPr>
              <a:solidFill>
                <a:srgbClr val="9B2D2A"/>
              </a:solidFill>
              <a:ln>
                <a:noFill/>
              </a:ln>
              <a:effectLst/>
            </c:spPr>
            <c:extLst>
              <c:ext xmlns:c16="http://schemas.microsoft.com/office/drawing/2014/chart" uri="{C3380CC4-5D6E-409C-BE32-E72D297353CC}">
                <c16:uniqueId val="{000000C5-EA54-4187-8FA1-FF1E003F29BA}"/>
              </c:ext>
            </c:extLst>
          </c:dPt>
          <c:dPt>
            <c:idx val="58"/>
            <c:invertIfNegative val="0"/>
            <c:bubble3D val="0"/>
            <c:spPr>
              <a:solidFill>
                <a:srgbClr val="9CC746"/>
              </a:solidFill>
              <a:ln>
                <a:noFill/>
              </a:ln>
              <a:effectLst/>
            </c:spPr>
            <c:extLst>
              <c:ext xmlns:c16="http://schemas.microsoft.com/office/drawing/2014/chart" uri="{C3380CC4-5D6E-409C-BE32-E72D297353CC}">
                <c16:uniqueId val="{0000008E-A2D1-4D0F-A7DF-B124A0C5B4C9}"/>
              </c:ext>
            </c:extLst>
          </c:dPt>
          <c:dPt>
            <c:idx val="59"/>
            <c:invertIfNegative val="0"/>
            <c:bubble3D val="0"/>
            <c:spPr>
              <a:solidFill>
                <a:srgbClr val="9CC746"/>
              </a:solidFill>
              <a:ln>
                <a:noFill/>
              </a:ln>
              <a:effectLst/>
            </c:spPr>
            <c:extLst>
              <c:ext xmlns:c16="http://schemas.microsoft.com/office/drawing/2014/chart" uri="{C3380CC4-5D6E-409C-BE32-E72D297353CC}">
                <c16:uniqueId val="{0000008F-A2D1-4D0F-A7DF-B124A0C5B4C9}"/>
              </c:ext>
            </c:extLst>
          </c:dPt>
          <c:dPt>
            <c:idx val="60"/>
            <c:invertIfNegative val="0"/>
            <c:bubble3D val="0"/>
            <c:spPr>
              <a:solidFill>
                <a:srgbClr val="9B2D2A"/>
              </a:solidFill>
              <a:ln>
                <a:noFill/>
              </a:ln>
              <a:effectLst/>
            </c:spPr>
            <c:extLst>
              <c:ext xmlns:c16="http://schemas.microsoft.com/office/drawing/2014/chart" uri="{C3380CC4-5D6E-409C-BE32-E72D297353CC}">
                <c16:uniqueId val="{000000C6-EA54-4187-8FA1-FF1E003F29BA}"/>
              </c:ext>
            </c:extLst>
          </c:dPt>
          <c:dPt>
            <c:idx val="61"/>
            <c:invertIfNegative val="0"/>
            <c:bubble3D val="0"/>
            <c:spPr>
              <a:solidFill>
                <a:srgbClr val="9B2D2A"/>
              </a:solidFill>
              <a:ln>
                <a:noFill/>
              </a:ln>
              <a:effectLst/>
            </c:spPr>
            <c:extLst>
              <c:ext xmlns:c16="http://schemas.microsoft.com/office/drawing/2014/chart" uri="{C3380CC4-5D6E-409C-BE32-E72D297353CC}">
                <c16:uniqueId val="{00000091-A2D1-4D0F-A7DF-B124A0C5B4C9}"/>
              </c:ext>
            </c:extLst>
          </c:dPt>
          <c:dPt>
            <c:idx val="62"/>
            <c:invertIfNegative val="0"/>
            <c:bubble3D val="0"/>
            <c:spPr>
              <a:solidFill>
                <a:srgbClr val="9B2D2A"/>
              </a:solidFill>
              <a:ln>
                <a:noFill/>
              </a:ln>
              <a:effectLst/>
            </c:spPr>
            <c:extLst>
              <c:ext xmlns:c16="http://schemas.microsoft.com/office/drawing/2014/chart" uri="{C3380CC4-5D6E-409C-BE32-E72D297353CC}">
                <c16:uniqueId val="{00000092-A2D1-4D0F-A7DF-B124A0C5B4C9}"/>
              </c:ext>
            </c:extLst>
          </c:dPt>
          <c:dPt>
            <c:idx val="63"/>
            <c:invertIfNegative val="0"/>
            <c:bubble3D val="0"/>
            <c:spPr>
              <a:solidFill>
                <a:srgbClr val="9CC746"/>
              </a:solidFill>
              <a:ln>
                <a:noFill/>
              </a:ln>
              <a:effectLst/>
            </c:spPr>
            <c:extLst>
              <c:ext xmlns:c16="http://schemas.microsoft.com/office/drawing/2014/chart" uri="{C3380CC4-5D6E-409C-BE32-E72D297353CC}">
                <c16:uniqueId val="{00000093-A2D1-4D0F-A7DF-B124A0C5B4C9}"/>
              </c:ext>
            </c:extLst>
          </c:dPt>
          <c:dPt>
            <c:idx val="64"/>
            <c:invertIfNegative val="0"/>
            <c:bubble3D val="0"/>
            <c:spPr>
              <a:solidFill>
                <a:srgbClr val="9B2D2A"/>
              </a:solidFill>
              <a:ln>
                <a:noFill/>
              </a:ln>
              <a:effectLst/>
            </c:spPr>
            <c:extLst>
              <c:ext xmlns:c16="http://schemas.microsoft.com/office/drawing/2014/chart" uri="{C3380CC4-5D6E-409C-BE32-E72D297353CC}">
                <c16:uniqueId val="{00000094-A2D1-4D0F-A7DF-B124A0C5B4C9}"/>
              </c:ext>
            </c:extLst>
          </c:dPt>
          <c:dPt>
            <c:idx val="65"/>
            <c:invertIfNegative val="0"/>
            <c:bubble3D val="0"/>
            <c:spPr>
              <a:solidFill>
                <a:srgbClr val="9B2D2A"/>
              </a:solidFill>
              <a:ln>
                <a:noFill/>
              </a:ln>
              <a:effectLst/>
            </c:spPr>
            <c:extLst>
              <c:ext xmlns:c16="http://schemas.microsoft.com/office/drawing/2014/chart" uri="{C3380CC4-5D6E-409C-BE32-E72D297353CC}">
                <c16:uniqueId val="{00000095-A2D1-4D0F-A7DF-B124A0C5B4C9}"/>
              </c:ext>
            </c:extLst>
          </c:dPt>
          <c:dPt>
            <c:idx val="66"/>
            <c:invertIfNegative val="0"/>
            <c:bubble3D val="0"/>
            <c:spPr>
              <a:solidFill>
                <a:srgbClr val="9B2D2A"/>
              </a:solidFill>
              <a:ln>
                <a:noFill/>
              </a:ln>
              <a:effectLst/>
            </c:spPr>
            <c:extLst>
              <c:ext xmlns:c16="http://schemas.microsoft.com/office/drawing/2014/chart" uri="{C3380CC4-5D6E-409C-BE32-E72D297353CC}">
                <c16:uniqueId val="{00000096-A2D1-4D0F-A7DF-B124A0C5B4C9}"/>
              </c:ext>
            </c:extLst>
          </c:dPt>
          <c:dPt>
            <c:idx val="67"/>
            <c:invertIfNegative val="0"/>
            <c:bubble3D val="0"/>
            <c:spPr>
              <a:solidFill>
                <a:srgbClr val="9CC746"/>
              </a:solidFill>
              <a:ln>
                <a:noFill/>
              </a:ln>
              <a:effectLst/>
            </c:spPr>
            <c:extLst>
              <c:ext xmlns:c16="http://schemas.microsoft.com/office/drawing/2014/chart" uri="{C3380CC4-5D6E-409C-BE32-E72D297353CC}">
                <c16:uniqueId val="{00000097-A2D1-4D0F-A7DF-B124A0C5B4C9}"/>
              </c:ext>
            </c:extLst>
          </c:dPt>
          <c:dPt>
            <c:idx val="68"/>
            <c:invertIfNegative val="0"/>
            <c:bubble3D val="0"/>
            <c:spPr>
              <a:solidFill>
                <a:srgbClr val="9CC746"/>
              </a:solidFill>
              <a:ln>
                <a:noFill/>
              </a:ln>
              <a:effectLst/>
            </c:spPr>
            <c:extLst>
              <c:ext xmlns:c16="http://schemas.microsoft.com/office/drawing/2014/chart" uri="{C3380CC4-5D6E-409C-BE32-E72D297353CC}">
                <c16:uniqueId val="{00000098-A2D1-4D0F-A7DF-B124A0C5B4C9}"/>
              </c:ext>
            </c:extLst>
          </c:dPt>
          <c:dPt>
            <c:idx val="69"/>
            <c:invertIfNegative val="0"/>
            <c:bubble3D val="0"/>
            <c:spPr>
              <a:solidFill>
                <a:srgbClr val="9B2D2A"/>
              </a:solidFill>
              <a:ln>
                <a:noFill/>
              </a:ln>
              <a:effectLst/>
            </c:spPr>
            <c:extLst>
              <c:ext xmlns:c16="http://schemas.microsoft.com/office/drawing/2014/chart" uri="{C3380CC4-5D6E-409C-BE32-E72D297353CC}">
                <c16:uniqueId val="{00000099-A2D1-4D0F-A7DF-B124A0C5B4C9}"/>
              </c:ext>
            </c:extLst>
          </c:dPt>
          <c:dPt>
            <c:idx val="70"/>
            <c:invertIfNegative val="0"/>
            <c:bubble3D val="0"/>
            <c:spPr>
              <a:solidFill>
                <a:srgbClr val="9CC746"/>
              </a:solidFill>
              <a:ln>
                <a:noFill/>
              </a:ln>
              <a:effectLst/>
            </c:spPr>
            <c:extLst>
              <c:ext xmlns:c16="http://schemas.microsoft.com/office/drawing/2014/chart" uri="{C3380CC4-5D6E-409C-BE32-E72D297353CC}">
                <c16:uniqueId val="{00000086-9A13-4CF4-9B60-BD7A91D45616}"/>
              </c:ext>
            </c:extLst>
          </c:dPt>
          <c:dPt>
            <c:idx val="71"/>
            <c:invertIfNegative val="0"/>
            <c:bubble3D val="0"/>
            <c:spPr>
              <a:solidFill>
                <a:srgbClr val="9B2D2A"/>
              </a:solidFill>
              <a:ln>
                <a:noFill/>
              </a:ln>
              <a:effectLst/>
            </c:spPr>
            <c:extLst>
              <c:ext xmlns:c16="http://schemas.microsoft.com/office/drawing/2014/chart" uri="{C3380CC4-5D6E-409C-BE32-E72D297353CC}">
                <c16:uniqueId val="{00000088-9A13-4CF4-9B60-BD7A91D45616}"/>
              </c:ext>
            </c:extLst>
          </c:dPt>
          <c:dPt>
            <c:idx val="72"/>
            <c:invertIfNegative val="0"/>
            <c:bubble3D val="0"/>
            <c:spPr>
              <a:solidFill>
                <a:srgbClr val="9CC746"/>
              </a:solidFill>
              <a:ln>
                <a:noFill/>
              </a:ln>
              <a:effectLst/>
            </c:spPr>
            <c:extLst>
              <c:ext xmlns:c16="http://schemas.microsoft.com/office/drawing/2014/chart" uri="{C3380CC4-5D6E-409C-BE32-E72D297353CC}">
                <c16:uniqueId val="{0000008A-9A13-4CF4-9B60-BD7A91D45616}"/>
              </c:ext>
            </c:extLst>
          </c:dPt>
          <c:dPt>
            <c:idx val="73"/>
            <c:invertIfNegative val="0"/>
            <c:bubble3D val="0"/>
            <c:spPr>
              <a:solidFill>
                <a:srgbClr val="9CC746"/>
              </a:solidFill>
              <a:ln>
                <a:noFill/>
              </a:ln>
              <a:effectLst/>
            </c:spPr>
            <c:extLst>
              <c:ext xmlns:c16="http://schemas.microsoft.com/office/drawing/2014/chart" uri="{C3380CC4-5D6E-409C-BE32-E72D297353CC}">
                <c16:uniqueId val="{0000008C-9A13-4CF4-9B60-BD7A91D45616}"/>
              </c:ext>
            </c:extLst>
          </c:dPt>
          <c:dPt>
            <c:idx val="74"/>
            <c:invertIfNegative val="0"/>
            <c:bubble3D val="0"/>
            <c:spPr>
              <a:solidFill>
                <a:srgbClr val="9CC746"/>
              </a:solidFill>
              <a:ln>
                <a:noFill/>
              </a:ln>
              <a:effectLst/>
            </c:spPr>
            <c:extLst>
              <c:ext xmlns:c16="http://schemas.microsoft.com/office/drawing/2014/chart" uri="{C3380CC4-5D6E-409C-BE32-E72D297353CC}">
                <c16:uniqueId val="{0000008E-9A13-4CF4-9B60-BD7A91D45616}"/>
              </c:ext>
            </c:extLst>
          </c:dPt>
          <c:dPt>
            <c:idx val="75"/>
            <c:invertIfNegative val="0"/>
            <c:bubble3D val="0"/>
            <c:spPr>
              <a:solidFill>
                <a:srgbClr val="9CC746"/>
              </a:solidFill>
              <a:ln>
                <a:noFill/>
              </a:ln>
              <a:effectLst/>
            </c:spPr>
            <c:extLst>
              <c:ext xmlns:c16="http://schemas.microsoft.com/office/drawing/2014/chart" uri="{C3380CC4-5D6E-409C-BE32-E72D297353CC}">
                <c16:uniqueId val="{00000090-9A13-4CF4-9B60-BD7A91D45616}"/>
              </c:ext>
            </c:extLst>
          </c:dPt>
          <c:dPt>
            <c:idx val="76"/>
            <c:invertIfNegative val="0"/>
            <c:bubble3D val="0"/>
            <c:spPr>
              <a:solidFill>
                <a:srgbClr val="9CC746"/>
              </a:solidFill>
              <a:ln>
                <a:noFill/>
              </a:ln>
              <a:effectLst/>
            </c:spPr>
            <c:extLst>
              <c:ext xmlns:c16="http://schemas.microsoft.com/office/drawing/2014/chart" uri="{C3380CC4-5D6E-409C-BE32-E72D297353CC}">
                <c16:uniqueId val="{00000092-9A13-4CF4-9B60-BD7A91D45616}"/>
              </c:ext>
            </c:extLst>
          </c:dPt>
          <c:dPt>
            <c:idx val="77"/>
            <c:invertIfNegative val="0"/>
            <c:bubble3D val="0"/>
            <c:spPr>
              <a:solidFill>
                <a:srgbClr val="9CC746"/>
              </a:solidFill>
              <a:ln>
                <a:noFill/>
              </a:ln>
              <a:effectLst/>
            </c:spPr>
            <c:extLst>
              <c:ext xmlns:c16="http://schemas.microsoft.com/office/drawing/2014/chart" uri="{C3380CC4-5D6E-409C-BE32-E72D297353CC}">
                <c16:uniqueId val="{00000094-9A13-4CF4-9B60-BD7A91D45616}"/>
              </c:ext>
            </c:extLst>
          </c:dPt>
          <c:dPt>
            <c:idx val="78"/>
            <c:invertIfNegative val="0"/>
            <c:bubble3D val="0"/>
            <c:spPr>
              <a:solidFill>
                <a:srgbClr val="9CC746"/>
              </a:solidFill>
              <a:ln>
                <a:noFill/>
              </a:ln>
              <a:effectLst/>
            </c:spPr>
            <c:extLst>
              <c:ext xmlns:c16="http://schemas.microsoft.com/office/drawing/2014/chart" uri="{C3380CC4-5D6E-409C-BE32-E72D297353CC}">
                <c16:uniqueId val="{00000138-16F3-4F7F-8719-60249B9981AD}"/>
              </c:ext>
            </c:extLst>
          </c:dPt>
          <c:dPt>
            <c:idx val="79"/>
            <c:invertIfNegative val="0"/>
            <c:bubble3D val="0"/>
            <c:spPr>
              <a:solidFill>
                <a:srgbClr val="9CC746"/>
              </a:solidFill>
              <a:ln>
                <a:noFill/>
              </a:ln>
              <a:effectLst/>
            </c:spPr>
            <c:extLst>
              <c:ext xmlns:c16="http://schemas.microsoft.com/office/drawing/2014/chart" uri="{C3380CC4-5D6E-409C-BE32-E72D297353CC}">
                <c16:uniqueId val="{00000139-16F3-4F7F-8719-60249B9981AD}"/>
              </c:ext>
            </c:extLst>
          </c:dPt>
          <c:dPt>
            <c:idx val="80"/>
            <c:invertIfNegative val="0"/>
            <c:bubble3D val="0"/>
            <c:spPr>
              <a:solidFill>
                <a:srgbClr val="9CC746"/>
              </a:solidFill>
              <a:ln>
                <a:noFill/>
              </a:ln>
              <a:effectLst/>
            </c:spPr>
            <c:extLst>
              <c:ext xmlns:c16="http://schemas.microsoft.com/office/drawing/2014/chart" uri="{C3380CC4-5D6E-409C-BE32-E72D297353CC}">
                <c16:uniqueId val="{0000013A-16F3-4F7F-8719-60249B9981AD}"/>
              </c:ext>
            </c:extLst>
          </c:dPt>
          <c:dPt>
            <c:idx val="81"/>
            <c:invertIfNegative val="0"/>
            <c:bubble3D val="0"/>
            <c:spPr>
              <a:solidFill>
                <a:srgbClr val="9CC746"/>
              </a:solidFill>
              <a:ln>
                <a:noFill/>
              </a:ln>
              <a:effectLst/>
            </c:spPr>
            <c:extLst>
              <c:ext xmlns:c16="http://schemas.microsoft.com/office/drawing/2014/chart" uri="{C3380CC4-5D6E-409C-BE32-E72D297353CC}">
                <c16:uniqueId val="{0000013B-16F3-4F7F-8719-60249B9981AD}"/>
              </c:ext>
            </c:extLst>
          </c:dPt>
          <c:dPt>
            <c:idx val="82"/>
            <c:invertIfNegative val="0"/>
            <c:bubble3D val="0"/>
            <c:spPr>
              <a:solidFill>
                <a:srgbClr val="9B2D2A"/>
              </a:solidFill>
              <a:ln>
                <a:noFill/>
              </a:ln>
              <a:effectLst/>
            </c:spPr>
            <c:extLst>
              <c:ext xmlns:c16="http://schemas.microsoft.com/office/drawing/2014/chart" uri="{C3380CC4-5D6E-409C-BE32-E72D297353CC}">
                <c16:uniqueId val="{0000013C-16F3-4F7F-8719-60249B9981AD}"/>
              </c:ext>
            </c:extLst>
          </c:dPt>
          <c:dPt>
            <c:idx val="83"/>
            <c:invertIfNegative val="0"/>
            <c:bubble3D val="0"/>
            <c:spPr>
              <a:solidFill>
                <a:srgbClr val="9CC746"/>
              </a:solidFill>
              <a:ln>
                <a:noFill/>
              </a:ln>
              <a:effectLst/>
            </c:spPr>
            <c:extLst>
              <c:ext xmlns:c16="http://schemas.microsoft.com/office/drawing/2014/chart" uri="{C3380CC4-5D6E-409C-BE32-E72D297353CC}">
                <c16:uniqueId val="{0000013D-16F3-4F7F-8719-60249B9981AD}"/>
              </c:ext>
            </c:extLst>
          </c:dPt>
          <c:dPt>
            <c:idx val="84"/>
            <c:invertIfNegative val="0"/>
            <c:bubble3D val="0"/>
            <c:spPr>
              <a:solidFill>
                <a:srgbClr val="9CC746"/>
              </a:solidFill>
              <a:ln>
                <a:noFill/>
              </a:ln>
              <a:effectLst/>
            </c:spPr>
            <c:extLst>
              <c:ext xmlns:c16="http://schemas.microsoft.com/office/drawing/2014/chart" uri="{C3380CC4-5D6E-409C-BE32-E72D297353CC}">
                <c16:uniqueId val="{0000013E-16F3-4F7F-8719-60249B9981AD}"/>
              </c:ext>
            </c:extLst>
          </c:dPt>
          <c:dPt>
            <c:idx val="85"/>
            <c:invertIfNegative val="0"/>
            <c:bubble3D val="0"/>
            <c:spPr>
              <a:solidFill>
                <a:srgbClr val="9CC746"/>
              </a:solidFill>
              <a:ln>
                <a:noFill/>
              </a:ln>
              <a:effectLst/>
            </c:spPr>
            <c:extLst>
              <c:ext xmlns:c16="http://schemas.microsoft.com/office/drawing/2014/chart" uri="{C3380CC4-5D6E-409C-BE32-E72D297353CC}">
                <c16:uniqueId val="{0000013F-16F3-4F7F-8719-60249B9981AD}"/>
              </c:ext>
            </c:extLst>
          </c:dPt>
          <c:dPt>
            <c:idx val="86"/>
            <c:invertIfNegative val="0"/>
            <c:bubble3D val="0"/>
            <c:spPr>
              <a:solidFill>
                <a:srgbClr val="9CC746"/>
              </a:solidFill>
              <a:ln>
                <a:noFill/>
              </a:ln>
              <a:effectLst/>
            </c:spPr>
            <c:extLst>
              <c:ext xmlns:c16="http://schemas.microsoft.com/office/drawing/2014/chart" uri="{C3380CC4-5D6E-409C-BE32-E72D297353CC}">
                <c16:uniqueId val="{00000140-16F3-4F7F-8719-60249B9981AD}"/>
              </c:ext>
            </c:extLst>
          </c:dPt>
          <c:dPt>
            <c:idx val="87"/>
            <c:invertIfNegative val="0"/>
            <c:bubble3D val="0"/>
            <c:spPr>
              <a:solidFill>
                <a:srgbClr val="9CC746"/>
              </a:solidFill>
              <a:ln>
                <a:noFill/>
              </a:ln>
              <a:effectLst/>
            </c:spPr>
            <c:extLst>
              <c:ext xmlns:c16="http://schemas.microsoft.com/office/drawing/2014/chart" uri="{C3380CC4-5D6E-409C-BE32-E72D297353CC}">
                <c16:uniqueId val="{00000141-16F3-4F7F-8719-60249B9981AD}"/>
              </c:ext>
            </c:extLst>
          </c:dPt>
          <c:dPt>
            <c:idx val="88"/>
            <c:invertIfNegative val="0"/>
            <c:bubble3D val="0"/>
            <c:spPr>
              <a:solidFill>
                <a:srgbClr val="9CC746"/>
              </a:solidFill>
              <a:ln>
                <a:noFill/>
              </a:ln>
              <a:effectLst/>
            </c:spPr>
            <c:extLst>
              <c:ext xmlns:c16="http://schemas.microsoft.com/office/drawing/2014/chart" uri="{C3380CC4-5D6E-409C-BE32-E72D297353CC}">
                <c16:uniqueId val="{00000142-16F3-4F7F-8719-60249B9981AD}"/>
              </c:ext>
            </c:extLst>
          </c:dPt>
          <c:dPt>
            <c:idx val="89"/>
            <c:invertIfNegative val="0"/>
            <c:bubble3D val="0"/>
            <c:spPr>
              <a:solidFill>
                <a:srgbClr val="9CC746"/>
              </a:solidFill>
              <a:ln>
                <a:noFill/>
              </a:ln>
              <a:effectLst/>
            </c:spPr>
            <c:extLst>
              <c:ext xmlns:c16="http://schemas.microsoft.com/office/drawing/2014/chart" uri="{C3380CC4-5D6E-409C-BE32-E72D297353CC}">
                <c16:uniqueId val="{00000143-16F3-4F7F-8719-60249B9981AD}"/>
              </c:ext>
            </c:extLst>
          </c:dPt>
          <c:dPt>
            <c:idx val="90"/>
            <c:invertIfNegative val="0"/>
            <c:bubble3D val="0"/>
            <c:spPr>
              <a:solidFill>
                <a:srgbClr val="9CC746"/>
              </a:solidFill>
              <a:ln>
                <a:noFill/>
              </a:ln>
              <a:effectLst/>
            </c:spPr>
            <c:extLst>
              <c:ext xmlns:c16="http://schemas.microsoft.com/office/drawing/2014/chart" uri="{C3380CC4-5D6E-409C-BE32-E72D297353CC}">
                <c16:uniqueId val="{00000144-16F3-4F7F-8719-60249B9981AD}"/>
              </c:ext>
            </c:extLst>
          </c:dPt>
          <c:dPt>
            <c:idx val="91"/>
            <c:invertIfNegative val="0"/>
            <c:bubble3D val="0"/>
            <c:spPr>
              <a:solidFill>
                <a:srgbClr val="9CC746"/>
              </a:solidFill>
              <a:ln>
                <a:noFill/>
              </a:ln>
              <a:effectLst/>
            </c:spPr>
            <c:extLst>
              <c:ext xmlns:c16="http://schemas.microsoft.com/office/drawing/2014/chart" uri="{C3380CC4-5D6E-409C-BE32-E72D297353CC}">
                <c16:uniqueId val="{00000145-16F3-4F7F-8719-60249B9981AD}"/>
              </c:ext>
            </c:extLst>
          </c:dPt>
          <c:dPt>
            <c:idx val="92"/>
            <c:invertIfNegative val="0"/>
            <c:bubble3D val="0"/>
            <c:spPr>
              <a:solidFill>
                <a:srgbClr val="9CC746"/>
              </a:solidFill>
              <a:ln>
                <a:noFill/>
              </a:ln>
              <a:effectLst/>
            </c:spPr>
            <c:extLst>
              <c:ext xmlns:c16="http://schemas.microsoft.com/office/drawing/2014/chart" uri="{C3380CC4-5D6E-409C-BE32-E72D297353CC}">
                <c16:uniqueId val="{00000146-16F3-4F7F-8719-60249B9981AD}"/>
              </c:ext>
            </c:extLst>
          </c:dPt>
          <c:dPt>
            <c:idx val="93"/>
            <c:invertIfNegative val="0"/>
            <c:bubble3D val="0"/>
            <c:spPr>
              <a:solidFill>
                <a:srgbClr val="9B2D2A"/>
              </a:solidFill>
              <a:ln>
                <a:noFill/>
              </a:ln>
              <a:effectLst/>
            </c:spPr>
            <c:extLst>
              <c:ext xmlns:c16="http://schemas.microsoft.com/office/drawing/2014/chart" uri="{C3380CC4-5D6E-409C-BE32-E72D297353CC}">
                <c16:uniqueId val="{00000147-16F3-4F7F-8719-60249B9981AD}"/>
              </c:ext>
            </c:extLst>
          </c:dPt>
          <c:dPt>
            <c:idx val="94"/>
            <c:invertIfNegative val="0"/>
            <c:bubble3D val="0"/>
            <c:spPr>
              <a:solidFill>
                <a:srgbClr val="9CC746"/>
              </a:solidFill>
              <a:ln>
                <a:noFill/>
              </a:ln>
              <a:effectLst/>
            </c:spPr>
            <c:extLst>
              <c:ext xmlns:c16="http://schemas.microsoft.com/office/drawing/2014/chart" uri="{C3380CC4-5D6E-409C-BE32-E72D297353CC}">
                <c16:uniqueId val="{00000148-16F3-4F7F-8719-60249B9981AD}"/>
              </c:ext>
            </c:extLst>
          </c:dPt>
          <c:dPt>
            <c:idx val="95"/>
            <c:invertIfNegative val="0"/>
            <c:bubble3D val="0"/>
            <c:spPr>
              <a:solidFill>
                <a:srgbClr val="9CC746"/>
              </a:solidFill>
              <a:ln>
                <a:noFill/>
              </a:ln>
              <a:effectLst/>
            </c:spPr>
            <c:extLst>
              <c:ext xmlns:c16="http://schemas.microsoft.com/office/drawing/2014/chart" uri="{C3380CC4-5D6E-409C-BE32-E72D297353CC}">
                <c16:uniqueId val="{00000149-16F3-4F7F-8719-60249B9981AD}"/>
              </c:ext>
            </c:extLst>
          </c:dPt>
          <c:dPt>
            <c:idx val="96"/>
            <c:invertIfNegative val="0"/>
            <c:bubble3D val="0"/>
            <c:spPr>
              <a:solidFill>
                <a:srgbClr val="9B2D2A"/>
              </a:solidFill>
              <a:ln>
                <a:noFill/>
              </a:ln>
              <a:effectLst/>
            </c:spPr>
            <c:extLst>
              <c:ext xmlns:c16="http://schemas.microsoft.com/office/drawing/2014/chart" uri="{C3380CC4-5D6E-409C-BE32-E72D297353CC}">
                <c16:uniqueId val="{0000014A-16F3-4F7F-8719-60249B9981AD}"/>
              </c:ext>
            </c:extLst>
          </c:dPt>
          <c:dPt>
            <c:idx val="97"/>
            <c:invertIfNegative val="0"/>
            <c:bubble3D val="0"/>
            <c:spPr>
              <a:solidFill>
                <a:srgbClr val="9CC746"/>
              </a:solidFill>
              <a:ln>
                <a:noFill/>
              </a:ln>
              <a:effectLst/>
            </c:spPr>
            <c:extLst>
              <c:ext xmlns:c16="http://schemas.microsoft.com/office/drawing/2014/chart" uri="{C3380CC4-5D6E-409C-BE32-E72D297353CC}">
                <c16:uniqueId val="{0000014B-16F3-4F7F-8719-60249B9981AD}"/>
              </c:ext>
            </c:extLst>
          </c:dPt>
          <c:dPt>
            <c:idx val="98"/>
            <c:invertIfNegative val="0"/>
            <c:bubble3D val="0"/>
            <c:spPr>
              <a:solidFill>
                <a:srgbClr val="9B2D2A"/>
              </a:solidFill>
              <a:ln>
                <a:noFill/>
              </a:ln>
              <a:effectLst/>
            </c:spPr>
            <c:extLst>
              <c:ext xmlns:c16="http://schemas.microsoft.com/office/drawing/2014/chart" uri="{C3380CC4-5D6E-409C-BE32-E72D297353CC}">
                <c16:uniqueId val="{0000014C-16F3-4F7F-8719-60249B9981AD}"/>
              </c:ext>
            </c:extLst>
          </c:dPt>
          <c:dPt>
            <c:idx val="99"/>
            <c:invertIfNegative val="0"/>
            <c:bubble3D val="0"/>
            <c:spPr>
              <a:solidFill>
                <a:srgbClr val="9CC746"/>
              </a:solidFill>
              <a:ln>
                <a:noFill/>
              </a:ln>
              <a:effectLst/>
            </c:spPr>
            <c:extLst>
              <c:ext xmlns:c16="http://schemas.microsoft.com/office/drawing/2014/chart" uri="{C3380CC4-5D6E-409C-BE32-E72D297353CC}">
                <c16:uniqueId val="{0000014D-16F3-4F7F-8719-60249B9981AD}"/>
              </c:ext>
            </c:extLst>
          </c:dPt>
          <c:dPt>
            <c:idx val="100"/>
            <c:invertIfNegative val="0"/>
            <c:bubble3D val="0"/>
            <c:spPr>
              <a:solidFill>
                <a:srgbClr val="9CC746"/>
              </a:solidFill>
              <a:ln>
                <a:noFill/>
              </a:ln>
              <a:effectLst/>
            </c:spPr>
            <c:extLst>
              <c:ext xmlns:c16="http://schemas.microsoft.com/office/drawing/2014/chart" uri="{C3380CC4-5D6E-409C-BE32-E72D297353CC}">
                <c16:uniqueId val="{0000014E-16F3-4F7F-8719-60249B9981AD}"/>
              </c:ext>
            </c:extLst>
          </c:dPt>
          <c:dPt>
            <c:idx val="101"/>
            <c:invertIfNegative val="0"/>
            <c:bubble3D val="0"/>
            <c:spPr>
              <a:solidFill>
                <a:srgbClr val="9CC746"/>
              </a:solidFill>
              <a:ln>
                <a:noFill/>
              </a:ln>
              <a:effectLst/>
            </c:spPr>
            <c:extLst>
              <c:ext xmlns:c16="http://schemas.microsoft.com/office/drawing/2014/chart" uri="{C3380CC4-5D6E-409C-BE32-E72D297353CC}">
                <c16:uniqueId val="{0000014F-16F3-4F7F-8719-60249B9981AD}"/>
              </c:ext>
            </c:extLst>
          </c:dPt>
          <c:dPt>
            <c:idx val="102"/>
            <c:invertIfNegative val="0"/>
            <c:bubble3D val="0"/>
            <c:spPr>
              <a:solidFill>
                <a:srgbClr val="9CC746"/>
              </a:solidFill>
              <a:ln>
                <a:noFill/>
              </a:ln>
              <a:effectLst/>
            </c:spPr>
            <c:extLst>
              <c:ext xmlns:c16="http://schemas.microsoft.com/office/drawing/2014/chart" uri="{C3380CC4-5D6E-409C-BE32-E72D297353CC}">
                <c16:uniqueId val="{00000150-16F3-4F7F-8719-60249B9981AD}"/>
              </c:ext>
            </c:extLst>
          </c:dPt>
          <c:dPt>
            <c:idx val="103"/>
            <c:invertIfNegative val="0"/>
            <c:bubble3D val="0"/>
            <c:spPr>
              <a:solidFill>
                <a:srgbClr val="9CC746"/>
              </a:solidFill>
              <a:ln>
                <a:noFill/>
              </a:ln>
              <a:effectLst/>
            </c:spPr>
            <c:extLst>
              <c:ext xmlns:c16="http://schemas.microsoft.com/office/drawing/2014/chart" uri="{C3380CC4-5D6E-409C-BE32-E72D297353CC}">
                <c16:uniqueId val="{00000151-16F3-4F7F-8719-60249B9981AD}"/>
              </c:ext>
            </c:extLst>
          </c:dPt>
          <c:dPt>
            <c:idx val="104"/>
            <c:invertIfNegative val="0"/>
            <c:bubble3D val="0"/>
            <c:spPr>
              <a:solidFill>
                <a:srgbClr val="9CC746"/>
              </a:solidFill>
              <a:ln>
                <a:noFill/>
              </a:ln>
              <a:effectLst/>
            </c:spPr>
            <c:extLst>
              <c:ext xmlns:c16="http://schemas.microsoft.com/office/drawing/2014/chart" uri="{C3380CC4-5D6E-409C-BE32-E72D297353CC}">
                <c16:uniqueId val="{00000152-16F3-4F7F-8719-60249B9981AD}"/>
              </c:ext>
            </c:extLst>
          </c:dPt>
          <c:dPt>
            <c:idx val="105"/>
            <c:invertIfNegative val="0"/>
            <c:bubble3D val="0"/>
            <c:spPr>
              <a:solidFill>
                <a:srgbClr val="9CC746"/>
              </a:solidFill>
              <a:ln>
                <a:noFill/>
              </a:ln>
              <a:effectLst/>
            </c:spPr>
            <c:extLst>
              <c:ext xmlns:c16="http://schemas.microsoft.com/office/drawing/2014/chart" uri="{C3380CC4-5D6E-409C-BE32-E72D297353CC}">
                <c16:uniqueId val="{000001A4-070C-4156-BEF9-A06B340D49A6}"/>
              </c:ext>
            </c:extLst>
          </c:dPt>
          <c:dPt>
            <c:idx val="106"/>
            <c:invertIfNegative val="0"/>
            <c:bubble3D val="0"/>
            <c:spPr>
              <a:solidFill>
                <a:srgbClr val="9CC746"/>
              </a:solidFill>
              <a:ln>
                <a:noFill/>
              </a:ln>
              <a:effectLst/>
            </c:spPr>
            <c:extLst>
              <c:ext xmlns:c16="http://schemas.microsoft.com/office/drawing/2014/chart" uri="{C3380CC4-5D6E-409C-BE32-E72D297353CC}">
                <c16:uniqueId val="{000001A5-070C-4156-BEF9-A06B340D49A6}"/>
              </c:ext>
            </c:extLst>
          </c:dPt>
          <c:dPt>
            <c:idx val="107"/>
            <c:invertIfNegative val="0"/>
            <c:bubble3D val="0"/>
            <c:spPr>
              <a:solidFill>
                <a:srgbClr val="9CC746"/>
              </a:solidFill>
              <a:ln>
                <a:noFill/>
              </a:ln>
              <a:effectLst/>
            </c:spPr>
            <c:extLst>
              <c:ext xmlns:c16="http://schemas.microsoft.com/office/drawing/2014/chart" uri="{C3380CC4-5D6E-409C-BE32-E72D297353CC}">
                <c16:uniqueId val="{000001AC-9B1B-4C86-ABC1-A978BD95018F}"/>
              </c:ext>
            </c:extLst>
          </c:dPt>
          <c:dPt>
            <c:idx val="108"/>
            <c:invertIfNegative val="0"/>
            <c:bubble3D val="0"/>
            <c:spPr>
              <a:solidFill>
                <a:srgbClr val="9CC746"/>
              </a:solidFill>
              <a:ln>
                <a:noFill/>
              </a:ln>
              <a:effectLst/>
            </c:spPr>
            <c:extLst>
              <c:ext xmlns:c16="http://schemas.microsoft.com/office/drawing/2014/chart" uri="{C3380CC4-5D6E-409C-BE32-E72D297353CC}">
                <c16:uniqueId val="{000001AD-9B1B-4C86-ABC1-A978BD95018F}"/>
              </c:ext>
            </c:extLst>
          </c:dPt>
          <c:dPt>
            <c:idx val="109"/>
            <c:invertIfNegative val="0"/>
            <c:bubble3D val="0"/>
            <c:spPr>
              <a:solidFill>
                <a:srgbClr val="9CC746"/>
              </a:solidFill>
              <a:ln>
                <a:noFill/>
              </a:ln>
              <a:effectLst/>
            </c:spPr>
            <c:extLst>
              <c:ext xmlns:c16="http://schemas.microsoft.com/office/drawing/2014/chart" uri="{C3380CC4-5D6E-409C-BE32-E72D297353CC}">
                <c16:uniqueId val="{000001AE-9B1B-4C86-ABC1-A978BD95018F}"/>
              </c:ext>
            </c:extLst>
          </c:dPt>
          <c:dPt>
            <c:idx val="110"/>
            <c:invertIfNegative val="0"/>
            <c:bubble3D val="0"/>
            <c:spPr>
              <a:solidFill>
                <a:srgbClr val="9B2D2A"/>
              </a:solidFill>
              <a:ln>
                <a:noFill/>
              </a:ln>
              <a:effectLst/>
            </c:spPr>
            <c:extLst>
              <c:ext xmlns:c16="http://schemas.microsoft.com/office/drawing/2014/chart" uri="{C3380CC4-5D6E-409C-BE32-E72D297353CC}">
                <c16:uniqueId val="{000001AF-9B1B-4C86-ABC1-A978BD95018F}"/>
              </c:ext>
            </c:extLst>
          </c:dPt>
          <c:dPt>
            <c:idx val="111"/>
            <c:invertIfNegative val="0"/>
            <c:bubble3D val="0"/>
            <c:spPr>
              <a:solidFill>
                <a:srgbClr val="9CC746"/>
              </a:solidFill>
              <a:ln>
                <a:noFill/>
              </a:ln>
              <a:effectLst/>
            </c:spPr>
            <c:extLst>
              <c:ext xmlns:c16="http://schemas.microsoft.com/office/drawing/2014/chart" uri="{C3380CC4-5D6E-409C-BE32-E72D297353CC}">
                <c16:uniqueId val="{000001B0-9B1B-4C86-ABC1-A978BD95018F}"/>
              </c:ext>
            </c:extLst>
          </c:dPt>
          <c:dPt>
            <c:idx val="112"/>
            <c:invertIfNegative val="0"/>
            <c:bubble3D val="0"/>
            <c:spPr>
              <a:solidFill>
                <a:srgbClr val="9B2D2A"/>
              </a:solidFill>
              <a:ln>
                <a:noFill/>
              </a:ln>
              <a:effectLst/>
            </c:spPr>
            <c:extLst>
              <c:ext xmlns:c16="http://schemas.microsoft.com/office/drawing/2014/chart" uri="{C3380CC4-5D6E-409C-BE32-E72D297353CC}">
                <c16:uniqueId val="{000001B1-9B1B-4C86-ABC1-A978BD95018F}"/>
              </c:ext>
            </c:extLst>
          </c:dPt>
          <c:dPt>
            <c:idx val="113"/>
            <c:invertIfNegative val="0"/>
            <c:bubble3D val="0"/>
            <c:spPr>
              <a:solidFill>
                <a:srgbClr val="9B2D2A"/>
              </a:solidFill>
              <a:ln>
                <a:noFill/>
              </a:ln>
              <a:effectLst/>
            </c:spPr>
            <c:extLst>
              <c:ext xmlns:c16="http://schemas.microsoft.com/office/drawing/2014/chart" uri="{C3380CC4-5D6E-409C-BE32-E72D297353CC}">
                <c16:uniqueId val="{000001B2-9B1B-4C86-ABC1-A978BD95018F}"/>
              </c:ext>
            </c:extLst>
          </c:dPt>
          <c:dPt>
            <c:idx val="114"/>
            <c:invertIfNegative val="0"/>
            <c:bubble3D val="0"/>
            <c:spPr>
              <a:solidFill>
                <a:srgbClr val="9CC746"/>
              </a:solidFill>
              <a:ln>
                <a:noFill/>
              </a:ln>
              <a:effectLst/>
            </c:spPr>
            <c:extLst>
              <c:ext xmlns:c16="http://schemas.microsoft.com/office/drawing/2014/chart" uri="{C3380CC4-5D6E-409C-BE32-E72D297353CC}">
                <c16:uniqueId val="{000001B3-9B1B-4C86-ABC1-A978BD95018F}"/>
              </c:ext>
            </c:extLst>
          </c:dPt>
          <c:dPt>
            <c:idx val="115"/>
            <c:invertIfNegative val="0"/>
            <c:bubble3D val="0"/>
            <c:spPr>
              <a:solidFill>
                <a:srgbClr val="9CC746"/>
              </a:solidFill>
              <a:ln>
                <a:noFill/>
              </a:ln>
              <a:effectLst/>
            </c:spPr>
            <c:extLst>
              <c:ext xmlns:c16="http://schemas.microsoft.com/office/drawing/2014/chart" uri="{C3380CC4-5D6E-409C-BE32-E72D297353CC}">
                <c16:uniqueId val="{000001B4-9B1B-4C86-ABC1-A978BD95018F}"/>
              </c:ext>
            </c:extLst>
          </c:dPt>
          <c:dPt>
            <c:idx val="116"/>
            <c:invertIfNegative val="0"/>
            <c:bubble3D val="0"/>
            <c:spPr>
              <a:solidFill>
                <a:srgbClr val="9CC746"/>
              </a:solidFill>
              <a:ln>
                <a:noFill/>
              </a:ln>
              <a:effectLst/>
            </c:spPr>
            <c:extLst>
              <c:ext xmlns:c16="http://schemas.microsoft.com/office/drawing/2014/chart" uri="{C3380CC4-5D6E-409C-BE32-E72D297353CC}">
                <c16:uniqueId val="{000001B5-9B1B-4C86-ABC1-A978BD95018F}"/>
              </c:ext>
            </c:extLst>
          </c:dPt>
          <c:dPt>
            <c:idx val="117"/>
            <c:invertIfNegative val="0"/>
            <c:bubble3D val="0"/>
            <c:spPr>
              <a:solidFill>
                <a:srgbClr val="9CC746"/>
              </a:solidFill>
              <a:ln>
                <a:noFill/>
              </a:ln>
              <a:effectLst/>
            </c:spPr>
            <c:extLst>
              <c:ext xmlns:c16="http://schemas.microsoft.com/office/drawing/2014/chart" uri="{C3380CC4-5D6E-409C-BE32-E72D297353CC}">
                <c16:uniqueId val="{000001B6-9B1B-4C86-ABC1-A978BD95018F}"/>
              </c:ext>
            </c:extLst>
          </c:dPt>
          <c:dPt>
            <c:idx val="118"/>
            <c:invertIfNegative val="0"/>
            <c:bubble3D val="0"/>
            <c:spPr>
              <a:solidFill>
                <a:srgbClr val="9CC746"/>
              </a:solidFill>
              <a:ln>
                <a:noFill/>
              </a:ln>
              <a:effectLst/>
            </c:spPr>
            <c:extLst>
              <c:ext xmlns:c16="http://schemas.microsoft.com/office/drawing/2014/chart" uri="{C3380CC4-5D6E-409C-BE32-E72D297353CC}">
                <c16:uniqueId val="{000001B7-9B1B-4C86-ABC1-A978BD95018F}"/>
              </c:ext>
            </c:extLst>
          </c:dPt>
          <c:dPt>
            <c:idx val="119"/>
            <c:invertIfNegative val="0"/>
            <c:bubble3D val="0"/>
            <c:spPr>
              <a:solidFill>
                <a:srgbClr val="9CC746"/>
              </a:solidFill>
              <a:ln>
                <a:noFill/>
              </a:ln>
              <a:effectLst/>
            </c:spPr>
            <c:extLst>
              <c:ext xmlns:c16="http://schemas.microsoft.com/office/drawing/2014/chart" uri="{C3380CC4-5D6E-409C-BE32-E72D297353CC}">
                <c16:uniqueId val="{000001B8-9B1B-4C86-ABC1-A978BD95018F}"/>
              </c:ext>
            </c:extLst>
          </c:dPt>
          <c:dPt>
            <c:idx val="120"/>
            <c:invertIfNegative val="0"/>
            <c:bubble3D val="0"/>
            <c:spPr>
              <a:solidFill>
                <a:srgbClr val="9B2D2A"/>
              </a:solidFill>
              <a:ln>
                <a:noFill/>
              </a:ln>
              <a:effectLst/>
            </c:spPr>
            <c:extLst>
              <c:ext xmlns:c16="http://schemas.microsoft.com/office/drawing/2014/chart" uri="{C3380CC4-5D6E-409C-BE32-E72D297353CC}">
                <c16:uniqueId val="{000001B9-9B1B-4C86-ABC1-A978BD95018F}"/>
              </c:ext>
            </c:extLst>
          </c:dPt>
          <c:dPt>
            <c:idx val="121"/>
            <c:invertIfNegative val="0"/>
            <c:bubble3D val="0"/>
            <c:spPr>
              <a:solidFill>
                <a:srgbClr val="9CC746"/>
              </a:solidFill>
              <a:ln>
                <a:noFill/>
              </a:ln>
              <a:effectLst/>
            </c:spPr>
            <c:extLst>
              <c:ext xmlns:c16="http://schemas.microsoft.com/office/drawing/2014/chart" uri="{C3380CC4-5D6E-409C-BE32-E72D297353CC}">
                <c16:uniqueId val="{000001C7-9B1B-4C86-ABC1-A978BD95018F}"/>
              </c:ext>
            </c:extLst>
          </c:dPt>
          <c:dPt>
            <c:idx val="122"/>
            <c:invertIfNegative val="0"/>
            <c:bubble3D val="0"/>
            <c:spPr>
              <a:solidFill>
                <a:srgbClr val="9CC746"/>
              </a:solidFill>
              <a:ln>
                <a:noFill/>
              </a:ln>
              <a:effectLst/>
            </c:spPr>
            <c:extLst>
              <c:ext xmlns:c16="http://schemas.microsoft.com/office/drawing/2014/chart" uri="{C3380CC4-5D6E-409C-BE32-E72D297353CC}">
                <c16:uniqueId val="{000001C8-9B1B-4C86-ABC1-A978BD95018F}"/>
              </c:ext>
            </c:extLst>
          </c:dPt>
          <c:dPt>
            <c:idx val="123"/>
            <c:invertIfNegative val="0"/>
            <c:bubble3D val="0"/>
            <c:spPr>
              <a:solidFill>
                <a:srgbClr val="9CC746"/>
              </a:solidFill>
              <a:ln>
                <a:noFill/>
              </a:ln>
              <a:effectLst/>
            </c:spPr>
            <c:extLst>
              <c:ext xmlns:c16="http://schemas.microsoft.com/office/drawing/2014/chart" uri="{C3380CC4-5D6E-409C-BE32-E72D297353CC}">
                <c16:uniqueId val="{000001C9-9B1B-4C86-ABC1-A978BD95018F}"/>
              </c:ext>
            </c:extLst>
          </c:dPt>
          <c:dPt>
            <c:idx val="124"/>
            <c:invertIfNegative val="0"/>
            <c:bubble3D val="0"/>
            <c:spPr>
              <a:solidFill>
                <a:srgbClr val="9CC746"/>
              </a:solidFill>
              <a:ln>
                <a:noFill/>
              </a:ln>
              <a:effectLst/>
            </c:spPr>
            <c:extLst>
              <c:ext xmlns:c16="http://schemas.microsoft.com/office/drawing/2014/chart" uri="{C3380CC4-5D6E-409C-BE32-E72D297353CC}">
                <c16:uniqueId val="{000001CA-9B1B-4C86-ABC1-A978BD95018F}"/>
              </c:ext>
            </c:extLst>
          </c:dPt>
          <c:dPt>
            <c:idx val="125"/>
            <c:invertIfNegative val="0"/>
            <c:bubble3D val="0"/>
            <c:spPr>
              <a:solidFill>
                <a:srgbClr val="9CC746"/>
              </a:solidFill>
              <a:ln>
                <a:noFill/>
              </a:ln>
              <a:effectLst/>
            </c:spPr>
            <c:extLst>
              <c:ext xmlns:c16="http://schemas.microsoft.com/office/drawing/2014/chart" uri="{C3380CC4-5D6E-409C-BE32-E72D297353CC}">
                <c16:uniqueId val="{000001CB-9B1B-4C86-ABC1-A978BD95018F}"/>
              </c:ext>
            </c:extLst>
          </c:dPt>
          <c:dPt>
            <c:idx val="126"/>
            <c:invertIfNegative val="0"/>
            <c:bubble3D val="0"/>
            <c:spPr>
              <a:solidFill>
                <a:srgbClr val="9B2D2A"/>
              </a:solidFill>
              <a:ln>
                <a:noFill/>
              </a:ln>
              <a:effectLst/>
            </c:spPr>
            <c:extLst>
              <c:ext xmlns:c16="http://schemas.microsoft.com/office/drawing/2014/chart" uri="{C3380CC4-5D6E-409C-BE32-E72D297353CC}">
                <c16:uniqueId val="{000001CC-9B1B-4C86-ABC1-A978BD95018F}"/>
              </c:ext>
            </c:extLst>
          </c:dPt>
          <c:dPt>
            <c:idx val="127"/>
            <c:invertIfNegative val="0"/>
            <c:bubble3D val="0"/>
            <c:spPr>
              <a:solidFill>
                <a:srgbClr val="9CC746"/>
              </a:solidFill>
              <a:ln>
                <a:noFill/>
              </a:ln>
              <a:effectLst/>
            </c:spPr>
            <c:extLst>
              <c:ext xmlns:c16="http://schemas.microsoft.com/office/drawing/2014/chart" uri="{C3380CC4-5D6E-409C-BE32-E72D297353CC}">
                <c16:uniqueId val="{000001CD-9B1B-4C86-ABC1-A978BD95018F}"/>
              </c:ext>
            </c:extLst>
          </c:dPt>
          <c:dPt>
            <c:idx val="128"/>
            <c:invertIfNegative val="0"/>
            <c:bubble3D val="0"/>
            <c:spPr>
              <a:solidFill>
                <a:srgbClr val="9CC746"/>
              </a:solidFill>
              <a:ln>
                <a:noFill/>
              </a:ln>
              <a:effectLst/>
            </c:spPr>
            <c:extLst>
              <c:ext xmlns:c16="http://schemas.microsoft.com/office/drawing/2014/chart" uri="{C3380CC4-5D6E-409C-BE32-E72D297353CC}">
                <c16:uniqueId val="{000001CE-9B1B-4C86-ABC1-A978BD95018F}"/>
              </c:ext>
            </c:extLst>
          </c:dPt>
          <c:dPt>
            <c:idx val="129"/>
            <c:invertIfNegative val="0"/>
            <c:bubble3D val="0"/>
            <c:spPr>
              <a:solidFill>
                <a:srgbClr val="9CC746"/>
              </a:solidFill>
              <a:ln>
                <a:noFill/>
              </a:ln>
              <a:effectLst/>
            </c:spPr>
            <c:extLst>
              <c:ext xmlns:c16="http://schemas.microsoft.com/office/drawing/2014/chart" uri="{C3380CC4-5D6E-409C-BE32-E72D297353CC}">
                <c16:uniqueId val="{00000204-77A6-4263-8D83-9A359641E017}"/>
              </c:ext>
            </c:extLst>
          </c:dPt>
          <c:dPt>
            <c:idx val="130"/>
            <c:invertIfNegative val="0"/>
            <c:bubble3D val="0"/>
            <c:spPr>
              <a:solidFill>
                <a:srgbClr val="9CC746"/>
              </a:solidFill>
              <a:ln>
                <a:noFill/>
              </a:ln>
              <a:effectLst/>
            </c:spPr>
            <c:extLst>
              <c:ext xmlns:c16="http://schemas.microsoft.com/office/drawing/2014/chart" uri="{C3380CC4-5D6E-409C-BE32-E72D297353CC}">
                <c16:uniqueId val="{00000205-77A6-4263-8D83-9A359641E017}"/>
              </c:ext>
            </c:extLst>
          </c:dPt>
          <c:dPt>
            <c:idx val="131"/>
            <c:invertIfNegative val="0"/>
            <c:bubble3D val="0"/>
            <c:spPr>
              <a:solidFill>
                <a:srgbClr val="9CC746"/>
              </a:solidFill>
              <a:ln>
                <a:noFill/>
              </a:ln>
              <a:effectLst/>
            </c:spPr>
            <c:extLst>
              <c:ext xmlns:c16="http://schemas.microsoft.com/office/drawing/2014/chart" uri="{C3380CC4-5D6E-409C-BE32-E72D297353CC}">
                <c16:uniqueId val="{00000206-77A6-4263-8D83-9A359641E017}"/>
              </c:ext>
            </c:extLst>
          </c:dPt>
          <c:dPt>
            <c:idx val="132"/>
            <c:invertIfNegative val="0"/>
            <c:bubble3D val="0"/>
            <c:spPr>
              <a:solidFill>
                <a:srgbClr val="9B2D2A"/>
              </a:solidFill>
              <a:ln>
                <a:noFill/>
              </a:ln>
              <a:effectLst/>
            </c:spPr>
            <c:extLst>
              <c:ext xmlns:c16="http://schemas.microsoft.com/office/drawing/2014/chart" uri="{C3380CC4-5D6E-409C-BE32-E72D297353CC}">
                <c16:uniqueId val="{00000207-77A6-4263-8D83-9A359641E017}"/>
              </c:ext>
            </c:extLst>
          </c:dPt>
          <c:dPt>
            <c:idx val="133"/>
            <c:invertIfNegative val="0"/>
            <c:bubble3D val="0"/>
            <c:spPr>
              <a:solidFill>
                <a:srgbClr val="9B2D2A"/>
              </a:solidFill>
              <a:ln>
                <a:noFill/>
              </a:ln>
              <a:effectLst/>
            </c:spPr>
            <c:extLst>
              <c:ext xmlns:c16="http://schemas.microsoft.com/office/drawing/2014/chart" uri="{C3380CC4-5D6E-409C-BE32-E72D297353CC}">
                <c16:uniqueId val="{00000214-05DC-43E2-B1BE-9F3ADC0D4C26}"/>
              </c:ext>
            </c:extLst>
          </c:dPt>
          <c:dPt>
            <c:idx val="134"/>
            <c:invertIfNegative val="0"/>
            <c:bubble3D val="0"/>
            <c:spPr>
              <a:solidFill>
                <a:srgbClr val="9B2D2A"/>
              </a:solidFill>
              <a:ln>
                <a:noFill/>
              </a:ln>
              <a:effectLst/>
            </c:spPr>
            <c:extLst>
              <c:ext xmlns:c16="http://schemas.microsoft.com/office/drawing/2014/chart" uri="{C3380CC4-5D6E-409C-BE32-E72D297353CC}">
                <c16:uniqueId val="{00000215-05DC-43E2-B1BE-9F3ADC0D4C26}"/>
              </c:ext>
            </c:extLst>
          </c:dPt>
          <c:dPt>
            <c:idx val="135"/>
            <c:invertIfNegative val="0"/>
            <c:bubble3D val="0"/>
            <c:spPr>
              <a:solidFill>
                <a:srgbClr val="9CC746"/>
              </a:solidFill>
              <a:ln>
                <a:noFill/>
              </a:ln>
              <a:effectLst/>
            </c:spPr>
            <c:extLst>
              <c:ext xmlns:c16="http://schemas.microsoft.com/office/drawing/2014/chart" uri="{C3380CC4-5D6E-409C-BE32-E72D297353CC}">
                <c16:uniqueId val="{0000021C-2564-476E-9B63-ED228B641C3B}"/>
              </c:ext>
            </c:extLst>
          </c:dPt>
          <c:dPt>
            <c:idx val="136"/>
            <c:invertIfNegative val="0"/>
            <c:bubble3D val="0"/>
            <c:spPr>
              <a:solidFill>
                <a:srgbClr val="9CC746"/>
              </a:solidFill>
              <a:ln>
                <a:noFill/>
              </a:ln>
              <a:effectLst/>
            </c:spPr>
            <c:extLst>
              <c:ext xmlns:c16="http://schemas.microsoft.com/office/drawing/2014/chart" uri="{C3380CC4-5D6E-409C-BE32-E72D297353CC}">
                <c16:uniqueId val="{0000021D-2564-476E-9B63-ED228B641C3B}"/>
              </c:ext>
            </c:extLst>
          </c:dPt>
          <c:dPt>
            <c:idx val="137"/>
            <c:invertIfNegative val="0"/>
            <c:bubble3D val="0"/>
            <c:spPr>
              <a:solidFill>
                <a:srgbClr val="9CC746"/>
              </a:solidFill>
              <a:ln>
                <a:noFill/>
              </a:ln>
              <a:effectLst/>
            </c:spPr>
            <c:extLst>
              <c:ext xmlns:c16="http://schemas.microsoft.com/office/drawing/2014/chart" uri="{C3380CC4-5D6E-409C-BE32-E72D297353CC}">
                <c16:uniqueId val="{00000224-59C9-42F8-9059-90EB4F2E633D}"/>
              </c:ext>
            </c:extLst>
          </c:dPt>
          <c:dPt>
            <c:idx val="138"/>
            <c:invertIfNegative val="0"/>
            <c:bubble3D val="0"/>
            <c:spPr>
              <a:solidFill>
                <a:srgbClr val="9B2D2A"/>
              </a:solidFill>
              <a:ln>
                <a:noFill/>
              </a:ln>
              <a:effectLst/>
            </c:spPr>
            <c:extLst>
              <c:ext xmlns:c16="http://schemas.microsoft.com/office/drawing/2014/chart" uri="{C3380CC4-5D6E-409C-BE32-E72D297353CC}">
                <c16:uniqueId val="{00000225-59C9-42F8-9059-90EB4F2E633D}"/>
              </c:ext>
            </c:extLst>
          </c:dPt>
          <c:dPt>
            <c:idx val="139"/>
            <c:invertIfNegative val="0"/>
            <c:bubble3D val="0"/>
            <c:spPr>
              <a:solidFill>
                <a:srgbClr val="9CC746"/>
              </a:solidFill>
              <a:ln>
                <a:noFill/>
              </a:ln>
              <a:effectLst/>
            </c:spPr>
            <c:extLst>
              <c:ext xmlns:c16="http://schemas.microsoft.com/office/drawing/2014/chart" uri="{C3380CC4-5D6E-409C-BE32-E72D297353CC}">
                <c16:uniqueId val="{00000226-59C9-42F8-9059-90EB4F2E633D}"/>
              </c:ext>
            </c:extLst>
          </c:dPt>
          <c:dPt>
            <c:idx val="140"/>
            <c:invertIfNegative val="0"/>
            <c:bubble3D val="0"/>
            <c:spPr>
              <a:solidFill>
                <a:srgbClr val="9CC746"/>
              </a:solidFill>
              <a:ln>
                <a:noFill/>
              </a:ln>
              <a:effectLst/>
            </c:spPr>
            <c:extLst>
              <c:ext xmlns:c16="http://schemas.microsoft.com/office/drawing/2014/chart" uri="{C3380CC4-5D6E-409C-BE32-E72D297353CC}">
                <c16:uniqueId val="{00000227-59C9-42F8-9059-90EB4F2E633D}"/>
              </c:ext>
            </c:extLst>
          </c:dPt>
          <c:dPt>
            <c:idx val="141"/>
            <c:invertIfNegative val="0"/>
            <c:bubble3D val="0"/>
            <c:spPr>
              <a:solidFill>
                <a:srgbClr val="9CC746"/>
              </a:solidFill>
              <a:ln>
                <a:noFill/>
              </a:ln>
              <a:effectLst/>
            </c:spPr>
            <c:extLst>
              <c:ext xmlns:c16="http://schemas.microsoft.com/office/drawing/2014/chart" uri="{C3380CC4-5D6E-409C-BE32-E72D297353CC}">
                <c16:uniqueId val="{00000228-59C9-42F8-9059-90EB4F2E633D}"/>
              </c:ext>
            </c:extLst>
          </c:dPt>
          <c:dPt>
            <c:idx val="142"/>
            <c:invertIfNegative val="0"/>
            <c:bubble3D val="0"/>
            <c:spPr>
              <a:solidFill>
                <a:srgbClr val="9CC746"/>
              </a:solidFill>
              <a:ln>
                <a:noFill/>
              </a:ln>
              <a:effectLst/>
            </c:spPr>
            <c:extLst>
              <c:ext xmlns:c16="http://schemas.microsoft.com/office/drawing/2014/chart" uri="{C3380CC4-5D6E-409C-BE32-E72D297353CC}">
                <c16:uniqueId val="{00000229-59C9-42F8-9059-90EB4F2E633D}"/>
              </c:ext>
            </c:extLst>
          </c:dPt>
          <c:dPt>
            <c:idx val="143"/>
            <c:invertIfNegative val="0"/>
            <c:bubble3D val="0"/>
            <c:spPr>
              <a:solidFill>
                <a:srgbClr val="9CC746"/>
              </a:solidFill>
              <a:ln>
                <a:noFill/>
              </a:ln>
              <a:effectLst/>
            </c:spPr>
            <c:extLst>
              <c:ext xmlns:c16="http://schemas.microsoft.com/office/drawing/2014/chart" uri="{C3380CC4-5D6E-409C-BE32-E72D297353CC}">
                <c16:uniqueId val="{0000022A-59C9-42F8-9059-90EB4F2E633D}"/>
              </c:ext>
            </c:extLst>
          </c:dPt>
          <c:dPt>
            <c:idx val="144"/>
            <c:invertIfNegative val="0"/>
            <c:bubble3D val="0"/>
            <c:spPr>
              <a:solidFill>
                <a:srgbClr val="9CC746"/>
              </a:solidFill>
              <a:ln>
                <a:noFill/>
              </a:ln>
              <a:effectLst/>
            </c:spPr>
            <c:extLst>
              <c:ext xmlns:c16="http://schemas.microsoft.com/office/drawing/2014/chart" uri="{C3380CC4-5D6E-409C-BE32-E72D297353CC}">
                <c16:uniqueId val="{0000022B-59C9-42F8-9059-90EB4F2E633D}"/>
              </c:ext>
            </c:extLst>
          </c:dPt>
          <c:dPt>
            <c:idx val="145"/>
            <c:invertIfNegative val="0"/>
            <c:bubble3D val="0"/>
            <c:spPr>
              <a:solidFill>
                <a:srgbClr val="9CC746"/>
              </a:solidFill>
              <a:ln>
                <a:noFill/>
              </a:ln>
              <a:effectLst/>
            </c:spPr>
            <c:extLst>
              <c:ext xmlns:c16="http://schemas.microsoft.com/office/drawing/2014/chart" uri="{C3380CC4-5D6E-409C-BE32-E72D297353CC}">
                <c16:uniqueId val="{0000022C-59C9-42F8-9059-90EB4F2E633D}"/>
              </c:ext>
            </c:extLst>
          </c:dPt>
          <c:dPt>
            <c:idx val="146"/>
            <c:invertIfNegative val="0"/>
            <c:bubble3D val="0"/>
            <c:spPr>
              <a:solidFill>
                <a:srgbClr val="9B2D2A"/>
              </a:solidFill>
              <a:ln>
                <a:noFill/>
              </a:ln>
              <a:effectLst/>
            </c:spPr>
            <c:extLst>
              <c:ext xmlns:c16="http://schemas.microsoft.com/office/drawing/2014/chart" uri="{C3380CC4-5D6E-409C-BE32-E72D297353CC}">
                <c16:uniqueId val="{0000022D-59C9-42F8-9059-90EB4F2E633D}"/>
              </c:ext>
            </c:extLst>
          </c:dPt>
          <c:dPt>
            <c:idx val="147"/>
            <c:invertIfNegative val="0"/>
            <c:bubble3D val="0"/>
            <c:spPr>
              <a:solidFill>
                <a:srgbClr val="9CC746"/>
              </a:solidFill>
              <a:ln>
                <a:noFill/>
              </a:ln>
              <a:effectLst/>
            </c:spPr>
            <c:extLst>
              <c:ext xmlns:c16="http://schemas.microsoft.com/office/drawing/2014/chart" uri="{C3380CC4-5D6E-409C-BE32-E72D297353CC}">
                <c16:uniqueId val="{0000022E-59C9-42F8-9059-90EB4F2E633D}"/>
              </c:ext>
            </c:extLst>
          </c:dPt>
          <c:dPt>
            <c:idx val="148"/>
            <c:invertIfNegative val="0"/>
            <c:bubble3D val="0"/>
            <c:spPr>
              <a:solidFill>
                <a:srgbClr val="9B2D2A"/>
              </a:solidFill>
              <a:ln>
                <a:noFill/>
              </a:ln>
              <a:effectLst/>
            </c:spPr>
            <c:extLst>
              <c:ext xmlns:c16="http://schemas.microsoft.com/office/drawing/2014/chart" uri="{C3380CC4-5D6E-409C-BE32-E72D297353CC}">
                <c16:uniqueId val="{0000022F-59C9-42F8-9059-90EB4F2E633D}"/>
              </c:ext>
            </c:extLst>
          </c:dPt>
          <c:dPt>
            <c:idx val="149"/>
            <c:invertIfNegative val="0"/>
            <c:bubble3D val="0"/>
            <c:spPr>
              <a:solidFill>
                <a:srgbClr val="9CC746"/>
              </a:solidFill>
              <a:ln>
                <a:noFill/>
              </a:ln>
              <a:effectLst/>
            </c:spPr>
            <c:extLst>
              <c:ext xmlns:c16="http://schemas.microsoft.com/office/drawing/2014/chart" uri="{C3380CC4-5D6E-409C-BE32-E72D297353CC}">
                <c16:uniqueId val="{00000230-59C9-42F8-9059-90EB4F2E633D}"/>
              </c:ext>
            </c:extLst>
          </c:dPt>
          <c:dPt>
            <c:idx val="150"/>
            <c:invertIfNegative val="0"/>
            <c:bubble3D val="0"/>
            <c:spPr>
              <a:solidFill>
                <a:srgbClr val="9CC746"/>
              </a:solidFill>
              <a:ln>
                <a:noFill/>
              </a:ln>
              <a:effectLst/>
            </c:spPr>
            <c:extLst>
              <c:ext xmlns:c16="http://schemas.microsoft.com/office/drawing/2014/chart" uri="{C3380CC4-5D6E-409C-BE32-E72D297353CC}">
                <c16:uniqueId val="{00000231-59C9-42F8-9059-90EB4F2E633D}"/>
              </c:ext>
            </c:extLst>
          </c:dPt>
          <c:dPt>
            <c:idx val="151"/>
            <c:invertIfNegative val="0"/>
            <c:bubble3D val="0"/>
            <c:spPr>
              <a:solidFill>
                <a:srgbClr val="9B2D2A"/>
              </a:solidFill>
              <a:ln>
                <a:noFill/>
              </a:ln>
              <a:effectLst/>
            </c:spPr>
            <c:extLst>
              <c:ext xmlns:c16="http://schemas.microsoft.com/office/drawing/2014/chart" uri="{C3380CC4-5D6E-409C-BE32-E72D297353CC}">
                <c16:uniqueId val="{00000232-59C9-42F8-9059-90EB4F2E633D}"/>
              </c:ext>
            </c:extLst>
          </c:dPt>
          <c:dPt>
            <c:idx val="152"/>
            <c:invertIfNegative val="0"/>
            <c:bubble3D val="0"/>
            <c:spPr>
              <a:solidFill>
                <a:srgbClr val="9B2D2A"/>
              </a:solidFill>
              <a:ln>
                <a:noFill/>
              </a:ln>
              <a:effectLst/>
            </c:spPr>
            <c:extLst>
              <c:ext xmlns:c16="http://schemas.microsoft.com/office/drawing/2014/chart" uri="{C3380CC4-5D6E-409C-BE32-E72D297353CC}">
                <c16:uniqueId val="{00000233-59C9-42F8-9059-90EB4F2E633D}"/>
              </c:ext>
            </c:extLst>
          </c:dPt>
          <c:dPt>
            <c:idx val="153"/>
            <c:invertIfNegative val="0"/>
            <c:bubble3D val="0"/>
            <c:spPr>
              <a:solidFill>
                <a:srgbClr val="9CC746"/>
              </a:solidFill>
              <a:ln>
                <a:noFill/>
              </a:ln>
              <a:effectLst/>
            </c:spPr>
            <c:extLst>
              <c:ext xmlns:c16="http://schemas.microsoft.com/office/drawing/2014/chart" uri="{C3380CC4-5D6E-409C-BE32-E72D297353CC}">
                <c16:uniqueId val="{00000234-59C9-42F8-9059-90EB4F2E633D}"/>
              </c:ext>
            </c:extLst>
          </c:dPt>
          <c:dPt>
            <c:idx val="154"/>
            <c:invertIfNegative val="0"/>
            <c:bubble3D val="0"/>
            <c:spPr>
              <a:solidFill>
                <a:srgbClr val="9CC746"/>
              </a:solidFill>
              <a:ln>
                <a:noFill/>
              </a:ln>
              <a:effectLst/>
            </c:spPr>
            <c:extLst>
              <c:ext xmlns:c16="http://schemas.microsoft.com/office/drawing/2014/chart" uri="{C3380CC4-5D6E-409C-BE32-E72D297353CC}">
                <c16:uniqueId val="{00000235-59C9-42F8-9059-90EB4F2E633D}"/>
              </c:ext>
            </c:extLst>
          </c:dPt>
          <c:dPt>
            <c:idx val="155"/>
            <c:invertIfNegative val="0"/>
            <c:bubble3D val="0"/>
            <c:spPr>
              <a:solidFill>
                <a:srgbClr val="9CC746"/>
              </a:solidFill>
              <a:ln>
                <a:noFill/>
              </a:ln>
              <a:effectLst/>
            </c:spPr>
            <c:extLst>
              <c:ext xmlns:c16="http://schemas.microsoft.com/office/drawing/2014/chart" uri="{C3380CC4-5D6E-409C-BE32-E72D297353CC}">
                <c16:uniqueId val="{00000236-59C9-42F8-9059-90EB4F2E633D}"/>
              </c:ext>
            </c:extLst>
          </c:dPt>
          <c:dPt>
            <c:idx val="156"/>
            <c:invertIfNegative val="0"/>
            <c:bubble3D val="0"/>
            <c:spPr>
              <a:solidFill>
                <a:srgbClr val="9CC746"/>
              </a:solidFill>
              <a:ln>
                <a:noFill/>
              </a:ln>
              <a:effectLst/>
            </c:spPr>
            <c:extLst>
              <c:ext xmlns:c16="http://schemas.microsoft.com/office/drawing/2014/chart" uri="{C3380CC4-5D6E-409C-BE32-E72D297353CC}">
                <c16:uniqueId val="{00000237-59C9-42F8-9059-90EB4F2E633D}"/>
              </c:ext>
            </c:extLst>
          </c:dPt>
          <c:dPt>
            <c:idx val="157"/>
            <c:invertIfNegative val="0"/>
            <c:bubble3D val="0"/>
            <c:spPr>
              <a:solidFill>
                <a:srgbClr val="9CC746"/>
              </a:solidFill>
              <a:ln>
                <a:noFill/>
              </a:ln>
              <a:effectLst/>
            </c:spPr>
            <c:extLst>
              <c:ext xmlns:c16="http://schemas.microsoft.com/office/drawing/2014/chart" uri="{C3380CC4-5D6E-409C-BE32-E72D297353CC}">
                <c16:uniqueId val="{00000238-59C9-42F8-9059-90EB4F2E633D}"/>
              </c:ext>
            </c:extLst>
          </c:dPt>
          <c:dPt>
            <c:idx val="158"/>
            <c:invertIfNegative val="0"/>
            <c:bubble3D val="0"/>
            <c:spPr>
              <a:solidFill>
                <a:srgbClr val="9CC746"/>
              </a:solidFill>
              <a:ln>
                <a:noFill/>
              </a:ln>
              <a:effectLst/>
            </c:spPr>
            <c:extLst>
              <c:ext xmlns:c16="http://schemas.microsoft.com/office/drawing/2014/chart" uri="{C3380CC4-5D6E-409C-BE32-E72D297353CC}">
                <c16:uniqueId val="{00000239-59C9-42F8-9059-90EB4F2E633D}"/>
              </c:ext>
            </c:extLst>
          </c:dPt>
          <c:dPt>
            <c:idx val="159"/>
            <c:invertIfNegative val="0"/>
            <c:bubble3D val="0"/>
            <c:spPr>
              <a:solidFill>
                <a:srgbClr val="9CC746"/>
              </a:solidFill>
              <a:ln>
                <a:noFill/>
              </a:ln>
              <a:effectLst/>
            </c:spPr>
            <c:extLst>
              <c:ext xmlns:c16="http://schemas.microsoft.com/office/drawing/2014/chart" uri="{C3380CC4-5D6E-409C-BE32-E72D297353CC}">
                <c16:uniqueId val="{0000023A-59C9-42F8-9059-90EB4F2E633D}"/>
              </c:ext>
            </c:extLst>
          </c:dPt>
          <c:dPt>
            <c:idx val="160"/>
            <c:invertIfNegative val="0"/>
            <c:bubble3D val="0"/>
            <c:spPr>
              <a:solidFill>
                <a:srgbClr val="9CC746"/>
              </a:solidFill>
              <a:ln>
                <a:noFill/>
              </a:ln>
              <a:effectLst/>
            </c:spPr>
            <c:extLst>
              <c:ext xmlns:c16="http://schemas.microsoft.com/office/drawing/2014/chart" uri="{C3380CC4-5D6E-409C-BE32-E72D297353CC}">
                <c16:uniqueId val="{0000023B-59C9-42F8-9059-90EB4F2E633D}"/>
              </c:ext>
            </c:extLst>
          </c:dPt>
          <c:dPt>
            <c:idx val="161"/>
            <c:invertIfNegative val="0"/>
            <c:bubble3D val="0"/>
            <c:spPr>
              <a:solidFill>
                <a:srgbClr val="9CC746"/>
              </a:solidFill>
              <a:ln>
                <a:noFill/>
              </a:ln>
              <a:effectLst/>
            </c:spPr>
            <c:extLst>
              <c:ext xmlns:c16="http://schemas.microsoft.com/office/drawing/2014/chart" uri="{C3380CC4-5D6E-409C-BE32-E72D297353CC}">
                <c16:uniqueId val="{0000023C-59C9-42F8-9059-90EB4F2E633D}"/>
              </c:ext>
            </c:extLst>
          </c:dPt>
          <c:dPt>
            <c:idx val="162"/>
            <c:invertIfNegative val="0"/>
            <c:bubble3D val="0"/>
            <c:spPr>
              <a:solidFill>
                <a:srgbClr val="9CC746"/>
              </a:solidFill>
              <a:ln>
                <a:noFill/>
              </a:ln>
              <a:effectLst/>
            </c:spPr>
            <c:extLst>
              <c:ext xmlns:c16="http://schemas.microsoft.com/office/drawing/2014/chart" uri="{C3380CC4-5D6E-409C-BE32-E72D297353CC}">
                <c16:uniqueId val="{0000023D-59C9-42F8-9059-90EB4F2E633D}"/>
              </c:ext>
            </c:extLst>
          </c:dPt>
          <c:dPt>
            <c:idx val="163"/>
            <c:invertIfNegative val="0"/>
            <c:bubble3D val="0"/>
            <c:spPr>
              <a:solidFill>
                <a:srgbClr val="9CC746"/>
              </a:solidFill>
              <a:ln>
                <a:noFill/>
              </a:ln>
              <a:effectLst/>
            </c:spPr>
            <c:extLst>
              <c:ext xmlns:c16="http://schemas.microsoft.com/office/drawing/2014/chart" uri="{C3380CC4-5D6E-409C-BE32-E72D297353CC}">
                <c16:uniqueId val="{0000023E-59C9-42F8-9059-90EB4F2E633D}"/>
              </c:ext>
            </c:extLst>
          </c:dPt>
          <c:dPt>
            <c:idx val="164"/>
            <c:invertIfNegative val="0"/>
            <c:bubble3D val="0"/>
            <c:spPr>
              <a:solidFill>
                <a:srgbClr val="9CC746"/>
              </a:solidFill>
              <a:ln>
                <a:noFill/>
              </a:ln>
              <a:effectLst/>
            </c:spPr>
            <c:extLst>
              <c:ext xmlns:c16="http://schemas.microsoft.com/office/drawing/2014/chart" uri="{C3380CC4-5D6E-409C-BE32-E72D297353CC}">
                <c16:uniqueId val="{0000023F-59C9-42F8-9059-90EB4F2E633D}"/>
              </c:ext>
            </c:extLst>
          </c:dPt>
          <c:dPt>
            <c:idx val="165"/>
            <c:invertIfNegative val="0"/>
            <c:bubble3D val="0"/>
            <c:spPr>
              <a:solidFill>
                <a:srgbClr val="9CC746"/>
              </a:solidFill>
              <a:ln>
                <a:noFill/>
              </a:ln>
              <a:effectLst/>
            </c:spPr>
            <c:extLst>
              <c:ext xmlns:c16="http://schemas.microsoft.com/office/drawing/2014/chart" uri="{C3380CC4-5D6E-409C-BE32-E72D297353CC}">
                <c16:uniqueId val="{00000240-59C9-42F8-9059-90EB4F2E633D}"/>
              </c:ext>
            </c:extLst>
          </c:dPt>
          <c:dPt>
            <c:idx val="166"/>
            <c:invertIfNegative val="0"/>
            <c:bubble3D val="0"/>
            <c:spPr>
              <a:solidFill>
                <a:srgbClr val="9CC746"/>
              </a:solidFill>
              <a:ln>
                <a:noFill/>
              </a:ln>
              <a:effectLst/>
            </c:spPr>
            <c:extLst>
              <c:ext xmlns:c16="http://schemas.microsoft.com/office/drawing/2014/chart" uri="{C3380CC4-5D6E-409C-BE32-E72D297353CC}">
                <c16:uniqueId val="{00000241-59C9-42F8-9059-90EB4F2E633D}"/>
              </c:ext>
            </c:extLst>
          </c:dPt>
          <c:dPt>
            <c:idx val="167"/>
            <c:invertIfNegative val="0"/>
            <c:bubble3D val="0"/>
            <c:spPr>
              <a:solidFill>
                <a:srgbClr val="9B2D2A"/>
              </a:solidFill>
              <a:ln>
                <a:noFill/>
              </a:ln>
              <a:effectLst/>
            </c:spPr>
            <c:extLst>
              <c:ext xmlns:c16="http://schemas.microsoft.com/office/drawing/2014/chart" uri="{C3380CC4-5D6E-409C-BE32-E72D297353CC}">
                <c16:uniqueId val="{00000242-59C9-42F8-9059-90EB4F2E633D}"/>
              </c:ext>
            </c:extLst>
          </c:dPt>
          <c:dPt>
            <c:idx val="168"/>
            <c:invertIfNegative val="0"/>
            <c:bubble3D val="0"/>
            <c:spPr>
              <a:solidFill>
                <a:srgbClr val="9CC746"/>
              </a:solidFill>
              <a:ln>
                <a:noFill/>
              </a:ln>
              <a:effectLst/>
            </c:spPr>
            <c:extLst>
              <c:ext xmlns:c16="http://schemas.microsoft.com/office/drawing/2014/chart" uri="{C3380CC4-5D6E-409C-BE32-E72D297353CC}">
                <c16:uniqueId val="{00000243-59C9-42F8-9059-90EB4F2E633D}"/>
              </c:ext>
            </c:extLst>
          </c:dPt>
          <c:dPt>
            <c:idx val="169"/>
            <c:invertIfNegative val="0"/>
            <c:bubble3D val="0"/>
            <c:spPr>
              <a:solidFill>
                <a:srgbClr val="9CC746"/>
              </a:solidFill>
              <a:ln>
                <a:noFill/>
              </a:ln>
              <a:effectLst/>
            </c:spPr>
            <c:extLst>
              <c:ext xmlns:c16="http://schemas.microsoft.com/office/drawing/2014/chart" uri="{C3380CC4-5D6E-409C-BE32-E72D297353CC}">
                <c16:uniqueId val="{00000244-59C9-42F8-9059-90EB4F2E633D}"/>
              </c:ext>
            </c:extLst>
          </c:dPt>
          <c:dPt>
            <c:idx val="170"/>
            <c:invertIfNegative val="0"/>
            <c:bubble3D val="0"/>
            <c:spPr>
              <a:solidFill>
                <a:srgbClr val="9CC746"/>
              </a:solidFill>
              <a:ln>
                <a:noFill/>
              </a:ln>
              <a:effectLst/>
            </c:spPr>
            <c:extLst>
              <c:ext xmlns:c16="http://schemas.microsoft.com/office/drawing/2014/chart" uri="{C3380CC4-5D6E-409C-BE32-E72D297353CC}">
                <c16:uniqueId val="{00000245-59C9-42F8-9059-90EB4F2E633D}"/>
              </c:ext>
            </c:extLst>
          </c:dPt>
          <c:dPt>
            <c:idx val="171"/>
            <c:invertIfNegative val="0"/>
            <c:bubble3D val="0"/>
            <c:spPr>
              <a:solidFill>
                <a:srgbClr val="9CC746"/>
              </a:solidFill>
              <a:ln>
                <a:noFill/>
              </a:ln>
              <a:effectLst/>
            </c:spPr>
            <c:extLst>
              <c:ext xmlns:c16="http://schemas.microsoft.com/office/drawing/2014/chart" uri="{C3380CC4-5D6E-409C-BE32-E72D297353CC}">
                <c16:uniqueId val="{00000246-59C9-42F8-9059-90EB4F2E633D}"/>
              </c:ext>
            </c:extLst>
          </c:dPt>
          <c:dPt>
            <c:idx val="172"/>
            <c:invertIfNegative val="0"/>
            <c:bubble3D val="0"/>
            <c:spPr>
              <a:solidFill>
                <a:srgbClr val="9B2D2A"/>
              </a:solidFill>
              <a:ln>
                <a:noFill/>
              </a:ln>
              <a:effectLst/>
            </c:spPr>
            <c:extLst>
              <c:ext xmlns:c16="http://schemas.microsoft.com/office/drawing/2014/chart" uri="{C3380CC4-5D6E-409C-BE32-E72D297353CC}">
                <c16:uniqueId val="{00000247-59C9-42F8-9059-90EB4F2E633D}"/>
              </c:ext>
            </c:extLst>
          </c:dPt>
          <c:dPt>
            <c:idx val="173"/>
            <c:invertIfNegative val="0"/>
            <c:bubble3D val="0"/>
            <c:spPr>
              <a:solidFill>
                <a:srgbClr val="9CC746"/>
              </a:solidFill>
              <a:ln>
                <a:noFill/>
              </a:ln>
              <a:effectLst/>
            </c:spPr>
            <c:extLst>
              <c:ext xmlns:c16="http://schemas.microsoft.com/office/drawing/2014/chart" uri="{C3380CC4-5D6E-409C-BE32-E72D297353CC}">
                <c16:uniqueId val="{00000248-59C9-42F8-9059-90EB4F2E633D}"/>
              </c:ext>
            </c:extLst>
          </c:dPt>
          <c:dPt>
            <c:idx val="174"/>
            <c:invertIfNegative val="0"/>
            <c:bubble3D val="0"/>
            <c:spPr>
              <a:solidFill>
                <a:srgbClr val="9B2D2A"/>
              </a:solidFill>
              <a:ln>
                <a:noFill/>
              </a:ln>
              <a:effectLst/>
            </c:spPr>
            <c:extLst>
              <c:ext xmlns:c16="http://schemas.microsoft.com/office/drawing/2014/chart" uri="{C3380CC4-5D6E-409C-BE32-E72D297353CC}">
                <c16:uniqueId val="{00000249-59C9-42F8-9059-90EB4F2E633D}"/>
              </c:ext>
            </c:extLst>
          </c:dPt>
          <c:dPt>
            <c:idx val="175"/>
            <c:invertIfNegative val="0"/>
            <c:bubble3D val="0"/>
            <c:spPr>
              <a:solidFill>
                <a:srgbClr val="9B2D2A"/>
              </a:solidFill>
              <a:ln>
                <a:noFill/>
              </a:ln>
              <a:effectLst/>
            </c:spPr>
            <c:extLst>
              <c:ext xmlns:c16="http://schemas.microsoft.com/office/drawing/2014/chart" uri="{C3380CC4-5D6E-409C-BE32-E72D297353CC}">
                <c16:uniqueId val="{0000024A-59C9-42F8-9059-90EB4F2E633D}"/>
              </c:ext>
            </c:extLst>
          </c:dPt>
          <c:dPt>
            <c:idx val="176"/>
            <c:invertIfNegative val="0"/>
            <c:bubble3D val="0"/>
            <c:spPr>
              <a:solidFill>
                <a:srgbClr val="9CC746"/>
              </a:solidFill>
              <a:ln>
                <a:noFill/>
              </a:ln>
              <a:effectLst/>
            </c:spPr>
            <c:extLst>
              <c:ext xmlns:c16="http://schemas.microsoft.com/office/drawing/2014/chart" uri="{C3380CC4-5D6E-409C-BE32-E72D297353CC}">
                <c16:uniqueId val="{0000024B-59C9-42F8-9059-90EB4F2E633D}"/>
              </c:ext>
            </c:extLst>
          </c:dPt>
          <c:dPt>
            <c:idx val="177"/>
            <c:invertIfNegative val="0"/>
            <c:bubble3D val="0"/>
            <c:spPr>
              <a:solidFill>
                <a:srgbClr val="9CC746"/>
              </a:solidFill>
              <a:ln>
                <a:noFill/>
              </a:ln>
              <a:effectLst/>
            </c:spPr>
            <c:extLst>
              <c:ext xmlns:c16="http://schemas.microsoft.com/office/drawing/2014/chart" uri="{C3380CC4-5D6E-409C-BE32-E72D297353CC}">
                <c16:uniqueId val="{0000024C-59C9-42F8-9059-90EB4F2E633D}"/>
              </c:ext>
            </c:extLst>
          </c:dPt>
          <c:dPt>
            <c:idx val="178"/>
            <c:invertIfNegative val="0"/>
            <c:bubble3D val="0"/>
            <c:spPr>
              <a:solidFill>
                <a:srgbClr val="9CC746"/>
              </a:solidFill>
              <a:ln>
                <a:noFill/>
              </a:ln>
              <a:effectLst/>
            </c:spPr>
            <c:extLst>
              <c:ext xmlns:c16="http://schemas.microsoft.com/office/drawing/2014/chart" uri="{C3380CC4-5D6E-409C-BE32-E72D297353CC}">
                <c16:uniqueId val="{0000024D-59C9-42F8-9059-90EB4F2E633D}"/>
              </c:ext>
            </c:extLst>
          </c:dPt>
          <c:dPt>
            <c:idx val="179"/>
            <c:invertIfNegative val="0"/>
            <c:bubble3D val="0"/>
            <c:spPr>
              <a:solidFill>
                <a:srgbClr val="9CC746"/>
              </a:solidFill>
              <a:ln>
                <a:noFill/>
              </a:ln>
              <a:effectLst/>
            </c:spPr>
            <c:extLst>
              <c:ext xmlns:c16="http://schemas.microsoft.com/office/drawing/2014/chart" uri="{C3380CC4-5D6E-409C-BE32-E72D297353CC}">
                <c16:uniqueId val="{0000024E-59C9-42F8-9059-90EB4F2E633D}"/>
              </c:ext>
            </c:extLst>
          </c:dPt>
          <c:dPt>
            <c:idx val="180"/>
            <c:invertIfNegative val="0"/>
            <c:bubble3D val="0"/>
            <c:spPr>
              <a:solidFill>
                <a:srgbClr val="9CC746"/>
              </a:solidFill>
              <a:ln>
                <a:noFill/>
              </a:ln>
              <a:effectLst/>
            </c:spPr>
            <c:extLst>
              <c:ext xmlns:c16="http://schemas.microsoft.com/office/drawing/2014/chart" uri="{C3380CC4-5D6E-409C-BE32-E72D297353CC}">
                <c16:uniqueId val="{0000024F-59C9-42F8-9059-90EB4F2E633D}"/>
              </c:ext>
            </c:extLst>
          </c:dPt>
          <c:dPt>
            <c:idx val="181"/>
            <c:invertIfNegative val="0"/>
            <c:bubble3D val="0"/>
            <c:spPr>
              <a:solidFill>
                <a:srgbClr val="9CC746"/>
              </a:solidFill>
              <a:ln>
                <a:noFill/>
              </a:ln>
              <a:effectLst/>
            </c:spPr>
            <c:extLst>
              <c:ext xmlns:c16="http://schemas.microsoft.com/office/drawing/2014/chart" uri="{C3380CC4-5D6E-409C-BE32-E72D297353CC}">
                <c16:uniqueId val="{00000250-59C9-42F8-9059-90EB4F2E633D}"/>
              </c:ext>
            </c:extLst>
          </c:dPt>
          <c:dPt>
            <c:idx val="182"/>
            <c:invertIfNegative val="0"/>
            <c:bubble3D val="0"/>
            <c:spPr>
              <a:solidFill>
                <a:srgbClr val="9CC746"/>
              </a:solidFill>
              <a:ln>
                <a:noFill/>
              </a:ln>
              <a:effectLst/>
            </c:spPr>
            <c:extLst>
              <c:ext xmlns:c16="http://schemas.microsoft.com/office/drawing/2014/chart" uri="{C3380CC4-5D6E-409C-BE32-E72D297353CC}">
                <c16:uniqueId val="{00000251-59C9-42F8-9059-90EB4F2E633D}"/>
              </c:ext>
            </c:extLst>
          </c:dPt>
          <c:dPt>
            <c:idx val="183"/>
            <c:invertIfNegative val="0"/>
            <c:bubble3D val="0"/>
            <c:spPr>
              <a:solidFill>
                <a:srgbClr val="9B2D2A"/>
              </a:solidFill>
              <a:ln>
                <a:noFill/>
              </a:ln>
              <a:effectLst/>
            </c:spPr>
            <c:extLst>
              <c:ext xmlns:c16="http://schemas.microsoft.com/office/drawing/2014/chart" uri="{C3380CC4-5D6E-409C-BE32-E72D297353CC}">
                <c16:uniqueId val="{00000252-59C9-42F8-9059-90EB4F2E633D}"/>
              </c:ext>
            </c:extLst>
          </c:dPt>
          <c:dPt>
            <c:idx val="184"/>
            <c:invertIfNegative val="0"/>
            <c:bubble3D val="0"/>
            <c:spPr>
              <a:solidFill>
                <a:srgbClr val="9CC746"/>
              </a:solidFill>
              <a:ln>
                <a:noFill/>
              </a:ln>
              <a:effectLst/>
            </c:spPr>
            <c:extLst>
              <c:ext xmlns:c16="http://schemas.microsoft.com/office/drawing/2014/chart" uri="{C3380CC4-5D6E-409C-BE32-E72D297353CC}">
                <c16:uniqueId val="{00000253-59C9-42F8-9059-90EB4F2E633D}"/>
              </c:ext>
            </c:extLst>
          </c:dPt>
          <c:dPt>
            <c:idx val="185"/>
            <c:invertIfNegative val="0"/>
            <c:bubble3D val="0"/>
            <c:spPr>
              <a:solidFill>
                <a:srgbClr val="9CC746"/>
              </a:solidFill>
              <a:ln>
                <a:noFill/>
              </a:ln>
              <a:effectLst/>
            </c:spPr>
            <c:extLst>
              <c:ext xmlns:c16="http://schemas.microsoft.com/office/drawing/2014/chart" uri="{C3380CC4-5D6E-409C-BE32-E72D297353CC}">
                <c16:uniqueId val="{00000254-59C9-42F8-9059-90EB4F2E633D}"/>
              </c:ext>
            </c:extLst>
          </c:dPt>
          <c:dPt>
            <c:idx val="186"/>
            <c:invertIfNegative val="0"/>
            <c:bubble3D val="0"/>
            <c:spPr>
              <a:solidFill>
                <a:srgbClr val="9CC746"/>
              </a:solidFill>
              <a:ln>
                <a:noFill/>
              </a:ln>
              <a:effectLst/>
            </c:spPr>
            <c:extLst>
              <c:ext xmlns:c16="http://schemas.microsoft.com/office/drawing/2014/chart" uri="{C3380CC4-5D6E-409C-BE32-E72D297353CC}">
                <c16:uniqueId val="{00000255-59C9-42F8-9059-90EB4F2E633D}"/>
              </c:ext>
            </c:extLst>
          </c:dPt>
          <c:dPt>
            <c:idx val="187"/>
            <c:invertIfNegative val="0"/>
            <c:bubble3D val="0"/>
            <c:spPr>
              <a:solidFill>
                <a:srgbClr val="9CC746"/>
              </a:solidFill>
              <a:ln>
                <a:noFill/>
              </a:ln>
              <a:effectLst/>
            </c:spPr>
            <c:extLst>
              <c:ext xmlns:c16="http://schemas.microsoft.com/office/drawing/2014/chart" uri="{C3380CC4-5D6E-409C-BE32-E72D297353CC}">
                <c16:uniqueId val="{00000256-59C9-42F8-9059-90EB4F2E633D}"/>
              </c:ext>
            </c:extLst>
          </c:dPt>
          <c:dPt>
            <c:idx val="188"/>
            <c:invertIfNegative val="0"/>
            <c:bubble3D val="0"/>
            <c:spPr>
              <a:solidFill>
                <a:srgbClr val="9CC746"/>
              </a:solidFill>
              <a:ln>
                <a:noFill/>
              </a:ln>
              <a:effectLst/>
            </c:spPr>
            <c:extLst>
              <c:ext xmlns:c16="http://schemas.microsoft.com/office/drawing/2014/chart" uri="{C3380CC4-5D6E-409C-BE32-E72D297353CC}">
                <c16:uniqueId val="{00000257-59C9-42F8-9059-90EB4F2E633D}"/>
              </c:ext>
            </c:extLst>
          </c:dPt>
          <c:dPt>
            <c:idx val="189"/>
            <c:invertIfNegative val="0"/>
            <c:bubble3D val="0"/>
            <c:spPr>
              <a:solidFill>
                <a:srgbClr val="9CC746"/>
              </a:solidFill>
              <a:ln>
                <a:noFill/>
              </a:ln>
              <a:effectLst/>
            </c:spPr>
            <c:extLst>
              <c:ext xmlns:c16="http://schemas.microsoft.com/office/drawing/2014/chart" uri="{C3380CC4-5D6E-409C-BE32-E72D297353CC}">
                <c16:uniqueId val="{00000258-59C9-42F8-9059-90EB4F2E633D}"/>
              </c:ext>
            </c:extLst>
          </c:dPt>
          <c:dPt>
            <c:idx val="190"/>
            <c:invertIfNegative val="0"/>
            <c:bubble3D val="0"/>
            <c:spPr>
              <a:solidFill>
                <a:srgbClr val="9CC746"/>
              </a:solidFill>
              <a:ln>
                <a:noFill/>
              </a:ln>
              <a:effectLst/>
            </c:spPr>
            <c:extLst>
              <c:ext xmlns:c16="http://schemas.microsoft.com/office/drawing/2014/chart" uri="{C3380CC4-5D6E-409C-BE32-E72D297353CC}">
                <c16:uniqueId val="{00000259-59C9-42F8-9059-90EB4F2E633D}"/>
              </c:ext>
            </c:extLst>
          </c:dPt>
          <c:dPt>
            <c:idx val="191"/>
            <c:invertIfNegative val="0"/>
            <c:bubble3D val="0"/>
            <c:spPr>
              <a:solidFill>
                <a:srgbClr val="9CC746"/>
              </a:solidFill>
              <a:ln>
                <a:noFill/>
              </a:ln>
              <a:effectLst/>
            </c:spPr>
            <c:extLst>
              <c:ext xmlns:c16="http://schemas.microsoft.com/office/drawing/2014/chart" uri="{C3380CC4-5D6E-409C-BE32-E72D297353CC}">
                <c16:uniqueId val="{0000025A-59C9-42F8-9059-90EB4F2E633D}"/>
              </c:ext>
            </c:extLst>
          </c:dPt>
          <c:dPt>
            <c:idx val="192"/>
            <c:invertIfNegative val="0"/>
            <c:bubble3D val="0"/>
            <c:spPr>
              <a:solidFill>
                <a:srgbClr val="9CC746"/>
              </a:solidFill>
              <a:ln>
                <a:noFill/>
              </a:ln>
              <a:effectLst/>
            </c:spPr>
            <c:extLst>
              <c:ext xmlns:c16="http://schemas.microsoft.com/office/drawing/2014/chart" uri="{C3380CC4-5D6E-409C-BE32-E72D297353CC}">
                <c16:uniqueId val="{0000025B-59C9-42F8-9059-90EB4F2E633D}"/>
              </c:ext>
            </c:extLst>
          </c:dPt>
          <c:dPt>
            <c:idx val="193"/>
            <c:invertIfNegative val="0"/>
            <c:bubble3D val="0"/>
            <c:spPr>
              <a:solidFill>
                <a:srgbClr val="9CC746"/>
              </a:solidFill>
              <a:ln>
                <a:noFill/>
              </a:ln>
              <a:effectLst/>
            </c:spPr>
            <c:extLst>
              <c:ext xmlns:c16="http://schemas.microsoft.com/office/drawing/2014/chart" uri="{C3380CC4-5D6E-409C-BE32-E72D297353CC}">
                <c16:uniqueId val="{0000025C-59C9-42F8-9059-90EB4F2E633D}"/>
              </c:ext>
            </c:extLst>
          </c:dPt>
          <c:dPt>
            <c:idx val="194"/>
            <c:invertIfNegative val="0"/>
            <c:bubble3D val="0"/>
            <c:spPr>
              <a:solidFill>
                <a:srgbClr val="9CC746"/>
              </a:solidFill>
              <a:ln>
                <a:noFill/>
              </a:ln>
              <a:effectLst/>
            </c:spPr>
            <c:extLst>
              <c:ext xmlns:c16="http://schemas.microsoft.com/office/drawing/2014/chart" uri="{C3380CC4-5D6E-409C-BE32-E72D297353CC}">
                <c16:uniqueId val="{0000025D-59C9-42F8-9059-90EB4F2E633D}"/>
              </c:ext>
            </c:extLst>
          </c:dPt>
          <c:dPt>
            <c:idx val="195"/>
            <c:invertIfNegative val="0"/>
            <c:bubble3D val="0"/>
            <c:spPr>
              <a:solidFill>
                <a:srgbClr val="9B2D2A"/>
              </a:solidFill>
              <a:ln>
                <a:noFill/>
              </a:ln>
              <a:effectLst/>
            </c:spPr>
            <c:extLst>
              <c:ext xmlns:c16="http://schemas.microsoft.com/office/drawing/2014/chart" uri="{C3380CC4-5D6E-409C-BE32-E72D297353CC}">
                <c16:uniqueId val="{0000025E-59C9-42F8-9059-90EB4F2E633D}"/>
              </c:ext>
            </c:extLst>
          </c:dPt>
          <c:dPt>
            <c:idx val="196"/>
            <c:invertIfNegative val="0"/>
            <c:bubble3D val="0"/>
            <c:spPr>
              <a:solidFill>
                <a:srgbClr val="9CC746"/>
              </a:solidFill>
              <a:ln>
                <a:noFill/>
              </a:ln>
              <a:effectLst/>
            </c:spPr>
            <c:extLst>
              <c:ext xmlns:c16="http://schemas.microsoft.com/office/drawing/2014/chart" uri="{C3380CC4-5D6E-409C-BE32-E72D297353CC}">
                <c16:uniqueId val="{0000025F-59C9-42F8-9059-90EB4F2E633D}"/>
              </c:ext>
            </c:extLst>
          </c:dPt>
          <c:dPt>
            <c:idx val="197"/>
            <c:invertIfNegative val="0"/>
            <c:bubble3D val="0"/>
            <c:spPr>
              <a:solidFill>
                <a:srgbClr val="9CC746"/>
              </a:solidFill>
              <a:ln>
                <a:noFill/>
              </a:ln>
              <a:effectLst/>
            </c:spPr>
            <c:extLst>
              <c:ext xmlns:c16="http://schemas.microsoft.com/office/drawing/2014/chart" uri="{C3380CC4-5D6E-409C-BE32-E72D297353CC}">
                <c16:uniqueId val="{00000260-59C9-42F8-9059-90EB4F2E633D}"/>
              </c:ext>
            </c:extLst>
          </c:dPt>
          <c:dPt>
            <c:idx val="198"/>
            <c:invertIfNegative val="0"/>
            <c:bubble3D val="0"/>
            <c:spPr>
              <a:solidFill>
                <a:srgbClr val="9CC746"/>
              </a:solidFill>
              <a:ln>
                <a:noFill/>
              </a:ln>
              <a:effectLst/>
            </c:spPr>
            <c:extLst>
              <c:ext xmlns:c16="http://schemas.microsoft.com/office/drawing/2014/chart" uri="{C3380CC4-5D6E-409C-BE32-E72D297353CC}">
                <c16:uniqueId val="{00000261-59C9-42F8-9059-90EB4F2E633D}"/>
              </c:ext>
            </c:extLst>
          </c:dPt>
          <c:dPt>
            <c:idx val="199"/>
            <c:invertIfNegative val="0"/>
            <c:bubble3D val="0"/>
            <c:spPr>
              <a:solidFill>
                <a:srgbClr val="9B2D2A"/>
              </a:solidFill>
              <a:ln>
                <a:noFill/>
              </a:ln>
              <a:effectLst/>
            </c:spPr>
            <c:extLst>
              <c:ext xmlns:c16="http://schemas.microsoft.com/office/drawing/2014/chart" uri="{C3380CC4-5D6E-409C-BE32-E72D297353CC}">
                <c16:uniqueId val="{00000262-59C9-42F8-9059-90EB4F2E633D}"/>
              </c:ext>
            </c:extLst>
          </c:dPt>
          <c:dPt>
            <c:idx val="200"/>
            <c:invertIfNegative val="0"/>
            <c:bubble3D val="0"/>
            <c:spPr>
              <a:solidFill>
                <a:srgbClr val="9B2D2A"/>
              </a:solidFill>
              <a:ln>
                <a:noFill/>
              </a:ln>
              <a:effectLst/>
            </c:spPr>
            <c:extLst>
              <c:ext xmlns:c16="http://schemas.microsoft.com/office/drawing/2014/chart" uri="{C3380CC4-5D6E-409C-BE32-E72D297353CC}">
                <c16:uniqueId val="{00000263-59C9-42F8-9059-90EB4F2E633D}"/>
              </c:ext>
            </c:extLst>
          </c:dPt>
          <c:dPt>
            <c:idx val="201"/>
            <c:invertIfNegative val="0"/>
            <c:bubble3D val="0"/>
            <c:spPr>
              <a:solidFill>
                <a:srgbClr val="9B2D2A"/>
              </a:solidFill>
              <a:ln>
                <a:noFill/>
              </a:ln>
              <a:effectLst/>
            </c:spPr>
            <c:extLst>
              <c:ext xmlns:c16="http://schemas.microsoft.com/office/drawing/2014/chart" uri="{C3380CC4-5D6E-409C-BE32-E72D297353CC}">
                <c16:uniqueId val="{00000264-59C9-42F8-9059-90EB4F2E633D}"/>
              </c:ext>
            </c:extLst>
          </c:dPt>
          <c:dPt>
            <c:idx val="202"/>
            <c:invertIfNegative val="0"/>
            <c:bubble3D val="0"/>
            <c:spPr>
              <a:solidFill>
                <a:srgbClr val="9B2D2A"/>
              </a:solidFill>
              <a:ln>
                <a:noFill/>
              </a:ln>
              <a:effectLst/>
            </c:spPr>
            <c:extLst>
              <c:ext xmlns:c16="http://schemas.microsoft.com/office/drawing/2014/chart" uri="{C3380CC4-5D6E-409C-BE32-E72D297353CC}">
                <c16:uniqueId val="{00000265-59C9-42F8-9059-90EB4F2E633D}"/>
              </c:ext>
            </c:extLst>
          </c:dPt>
          <c:dPt>
            <c:idx val="203"/>
            <c:invertIfNegative val="0"/>
            <c:bubble3D val="0"/>
            <c:spPr>
              <a:solidFill>
                <a:srgbClr val="9CC746"/>
              </a:solidFill>
              <a:ln>
                <a:noFill/>
              </a:ln>
              <a:effectLst/>
            </c:spPr>
            <c:extLst>
              <c:ext xmlns:c16="http://schemas.microsoft.com/office/drawing/2014/chart" uri="{C3380CC4-5D6E-409C-BE32-E72D297353CC}">
                <c16:uniqueId val="{00000266-59C9-42F8-9059-90EB4F2E633D}"/>
              </c:ext>
            </c:extLst>
          </c:dPt>
          <c:dPt>
            <c:idx val="204"/>
            <c:invertIfNegative val="0"/>
            <c:bubble3D val="0"/>
            <c:spPr>
              <a:solidFill>
                <a:srgbClr val="9CC746"/>
              </a:solidFill>
              <a:ln>
                <a:noFill/>
              </a:ln>
              <a:effectLst/>
            </c:spPr>
            <c:extLst>
              <c:ext xmlns:c16="http://schemas.microsoft.com/office/drawing/2014/chart" uri="{C3380CC4-5D6E-409C-BE32-E72D297353CC}">
                <c16:uniqueId val="{00000267-59C9-42F8-9059-90EB4F2E633D}"/>
              </c:ext>
            </c:extLst>
          </c:dPt>
          <c:dPt>
            <c:idx val="205"/>
            <c:invertIfNegative val="0"/>
            <c:bubble3D val="0"/>
            <c:spPr>
              <a:solidFill>
                <a:srgbClr val="9CC746"/>
              </a:solidFill>
              <a:ln>
                <a:noFill/>
              </a:ln>
              <a:effectLst/>
            </c:spPr>
            <c:extLst>
              <c:ext xmlns:c16="http://schemas.microsoft.com/office/drawing/2014/chart" uri="{C3380CC4-5D6E-409C-BE32-E72D297353CC}">
                <c16:uniqueId val="{00000268-59C9-42F8-9059-90EB4F2E633D}"/>
              </c:ext>
            </c:extLst>
          </c:dPt>
          <c:dPt>
            <c:idx val="206"/>
            <c:invertIfNegative val="0"/>
            <c:bubble3D val="0"/>
            <c:spPr>
              <a:solidFill>
                <a:srgbClr val="9B2D2A"/>
              </a:solidFill>
              <a:ln>
                <a:noFill/>
              </a:ln>
              <a:effectLst/>
            </c:spPr>
            <c:extLst>
              <c:ext xmlns:c16="http://schemas.microsoft.com/office/drawing/2014/chart" uri="{C3380CC4-5D6E-409C-BE32-E72D297353CC}">
                <c16:uniqueId val="{00000269-59C9-42F8-9059-90EB4F2E633D}"/>
              </c:ext>
            </c:extLst>
          </c:dPt>
          <c:dPt>
            <c:idx val="207"/>
            <c:invertIfNegative val="0"/>
            <c:bubble3D val="0"/>
            <c:spPr>
              <a:solidFill>
                <a:srgbClr val="9CC746"/>
              </a:solidFill>
              <a:ln>
                <a:noFill/>
              </a:ln>
              <a:effectLst/>
            </c:spPr>
            <c:extLst>
              <c:ext xmlns:c16="http://schemas.microsoft.com/office/drawing/2014/chart" uri="{C3380CC4-5D6E-409C-BE32-E72D297353CC}">
                <c16:uniqueId val="{0000026A-59C9-42F8-9059-90EB4F2E633D}"/>
              </c:ext>
            </c:extLst>
          </c:dPt>
          <c:dPt>
            <c:idx val="208"/>
            <c:invertIfNegative val="0"/>
            <c:bubble3D val="0"/>
            <c:spPr>
              <a:solidFill>
                <a:srgbClr val="9B2D2A"/>
              </a:solidFill>
              <a:ln>
                <a:noFill/>
              </a:ln>
              <a:effectLst/>
            </c:spPr>
            <c:extLst>
              <c:ext xmlns:c16="http://schemas.microsoft.com/office/drawing/2014/chart" uri="{C3380CC4-5D6E-409C-BE32-E72D297353CC}">
                <c16:uniqueId val="{0000026B-59C9-42F8-9059-90EB4F2E633D}"/>
              </c:ext>
            </c:extLst>
          </c:dPt>
          <c:dPt>
            <c:idx val="209"/>
            <c:invertIfNegative val="0"/>
            <c:bubble3D val="0"/>
            <c:spPr>
              <a:solidFill>
                <a:srgbClr val="9CC746"/>
              </a:solidFill>
              <a:ln>
                <a:noFill/>
              </a:ln>
              <a:effectLst/>
            </c:spPr>
            <c:extLst>
              <c:ext xmlns:c16="http://schemas.microsoft.com/office/drawing/2014/chart" uri="{C3380CC4-5D6E-409C-BE32-E72D297353CC}">
                <c16:uniqueId val="{0000026C-59C9-42F8-9059-90EB4F2E633D}"/>
              </c:ext>
            </c:extLst>
          </c:dPt>
          <c:dPt>
            <c:idx val="210"/>
            <c:invertIfNegative val="0"/>
            <c:bubble3D val="0"/>
            <c:spPr>
              <a:solidFill>
                <a:srgbClr val="9CC746"/>
              </a:solidFill>
              <a:ln>
                <a:noFill/>
              </a:ln>
              <a:effectLst/>
            </c:spPr>
            <c:extLst>
              <c:ext xmlns:c16="http://schemas.microsoft.com/office/drawing/2014/chart" uri="{C3380CC4-5D6E-409C-BE32-E72D297353CC}">
                <c16:uniqueId val="{0000026D-59C9-42F8-9059-90EB4F2E633D}"/>
              </c:ext>
            </c:extLst>
          </c:dPt>
          <c:dPt>
            <c:idx val="211"/>
            <c:invertIfNegative val="0"/>
            <c:bubble3D val="0"/>
            <c:spPr>
              <a:solidFill>
                <a:srgbClr val="9CC746"/>
              </a:solidFill>
              <a:ln>
                <a:noFill/>
              </a:ln>
              <a:effectLst/>
            </c:spPr>
            <c:extLst>
              <c:ext xmlns:c16="http://schemas.microsoft.com/office/drawing/2014/chart" uri="{C3380CC4-5D6E-409C-BE32-E72D297353CC}">
                <c16:uniqueId val="{0000026E-59C9-42F8-9059-90EB4F2E633D}"/>
              </c:ext>
            </c:extLst>
          </c:dPt>
          <c:dPt>
            <c:idx val="212"/>
            <c:invertIfNegative val="0"/>
            <c:bubble3D val="0"/>
            <c:spPr>
              <a:solidFill>
                <a:srgbClr val="9CC746"/>
              </a:solidFill>
              <a:ln>
                <a:noFill/>
              </a:ln>
              <a:effectLst/>
            </c:spPr>
            <c:extLst>
              <c:ext xmlns:c16="http://schemas.microsoft.com/office/drawing/2014/chart" uri="{C3380CC4-5D6E-409C-BE32-E72D297353CC}">
                <c16:uniqueId val="{0000026F-59C9-42F8-9059-90EB4F2E633D}"/>
              </c:ext>
            </c:extLst>
          </c:dPt>
          <c:dPt>
            <c:idx val="213"/>
            <c:invertIfNegative val="0"/>
            <c:bubble3D val="0"/>
            <c:spPr>
              <a:solidFill>
                <a:srgbClr val="9CC746"/>
              </a:solidFill>
              <a:ln>
                <a:noFill/>
              </a:ln>
              <a:effectLst/>
            </c:spPr>
            <c:extLst>
              <c:ext xmlns:c16="http://schemas.microsoft.com/office/drawing/2014/chart" uri="{C3380CC4-5D6E-409C-BE32-E72D297353CC}">
                <c16:uniqueId val="{00000270-59C9-42F8-9059-90EB4F2E633D}"/>
              </c:ext>
            </c:extLst>
          </c:dPt>
          <c:dPt>
            <c:idx val="214"/>
            <c:invertIfNegative val="0"/>
            <c:bubble3D val="0"/>
            <c:spPr>
              <a:solidFill>
                <a:srgbClr val="9CC746"/>
              </a:solidFill>
              <a:ln>
                <a:noFill/>
              </a:ln>
              <a:effectLst/>
            </c:spPr>
            <c:extLst>
              <c:ext xmlns:c16="http://schemas.microsoft.com/office/drawing/2014/chart" uri="{C3380CC4-5D6E-409C-BE32-E72D297353CC}">
                <c16:uniqueId val="{00000271-59C9-42F8-9059-90EB4F2E633D}"/>
              </c:ext>
            </c:extLst>
          </c:dPt>
          <c:dPt>
            <c:idx val="215"/>
            <c:invertIfNegative val="0"/>
            <c:bubble3D val="0"/>
            <c:spPr>
              <a:solidFill>
                <a:srgbClr val="9CC746"/>
              </a:solidFill>
              <a:ln>
                <a:noFill/>
              </a:ln>
              <a:effectLst/>
            </c:spPr>
            <c:extLst>
              <c:ext xmlns:c16="http://schemas.microsoft.com/office/drawing/2014/chart" uri="{C3380CC4-5D6E-409C-BE32-E72D297353CC}">
                <c16:uniqueId val="{00000272-59C9-42F8-9059-90EB4F2E633D}"/>
              </c:ext>
            </c:extLst>
          </c:dPt>
          <c:dPt>
            <c:idx val="216"/>
            <c:invertIfNegative val="0"/>
            <c:bubble3D val="0"/>
            <c:spPr>
              <a:solidFill>
                <a:srgbClr val="9B2D2A"/>
              </a:solidFill>
              <a:ln>
                <a:noFill/>
              </a:ln>
              <a:effectLst/>
            </c:spPr>
            <c:extLst>
              <c:ext xmlns:c16="http://schemas.microsoft.com/office/drawing/2014/chart" uri="{C3380CC4-5D6E-409C-BE32-E72D297353CC}">
                <c16:uniqueId val="{00000273-59C9-42F8-9059-90EB4F2E633D}"/>
              </c:ext>
            </c:extLst>
          </c:dPt>
          <c:dPt>
            <c:idx val="217"/>
            <c:invertIfNegative val="0"/>
            <c:bubble3D val="0"/>
            <c:spPr>
              <a:solidFill>
                <a:srgbClr val="9B2D2A"/>
              </a:solidFill>
              <a:ln>
                <a:noFill/>
              </a:ln>
              <a:effectLst/>
            </c:spPr>
            <c:extLst>
              <c:ext xmlns:c16="http://schemas.microsoft.com/office/drawing/2014/chart" uri="{C3380CC4-5D6E-409C-BE32-E72D297353CC}">
                <c16:uniqueId val="{00000274-59C9-42F8-9059-90EB4F2E633D}"/>
              </c:ext>
            </c:extLst>
          </c:dPt>
          <c:dPt>
            <c:idx val="218"/>
            <c:invertIfNegative val="0"/>
            <c:bubble3D val="0"/>
            <c:spPr>
              <a:solidFill>
                <a:srgbClr val="9B2D2A"/>
              </a:solidFill>
              <a:ln>
                <a:noFill/>
              </a:ln>
              <a:effectLst/>
            </c:spPr>
            <c:extLst>
              <c:ext xmlns:c16="http://schemas.microsoft.com/office/drawing/2014/chart" uri="{C3380CC4-5D6E-409C-BE32-E72D297353CC}">
                <c16:uniqueId val="{00000275-59C9-42F8-9059-90EB4F2E633D}"/>
              </c:ext>
            </c:extLst>
          </c:dPt>
          <c:dPt>
            <c:idx val="219"/>
            <c:invertIfNegative val="0"/>
            <c:bubble3D val="0"/>
            <c:spPr>
              <a:solidFill>
                <a:srgbClr val="9B2D2A"/>
              </a:solidFill>
              <a:ln>
                <a:noFill/>
              </a:ln>
              <a:effectLst/>
            </c:spPr>
            <c:extLst>
              <c:ext xmlns:c16="http://schemas.microsoft.com/office/drawing/2014/chart" uri="{C3380CC4-5D6E-409C-BE32-E72D297353CC}">
                <c16:uniqueId val="{00000276-59C9-42F8-9059-90EB4F2E633D}"/>
              </c:ext>
            </c:extLst>
          </c:dPt>
          <c:dPt>
            <c:idx val="220"/>
            <c:invertIfNegative val="0"/>
            <c:bubble3D val="0"/>
            <c:spPr>
              <a:solidFill>
                <a:srgbClr val="9CC746"/>
              </a:solidFill>
              <a:ln>
                <a:noFill/>
              </a:ln>
              <a:effectLst/>
            </c:spPr>
            <c:extLst>
              <c:ext xmlns:c16="http://schemas.microsoft.com/office/drawing/2014/chart" uri="{C3380CC4-5D6E-409C-BE32-E72D297353CC}">
                <c16:uniqueId val="{00000277-59C9-42F8-9059-90EB4F2E633D}"/>
              </c:ext>
            </c:extLst>
          </c:dPt>
          <c:dPt>
            <c:idx val="221"/>
            <c:invertIfNegative val="0"/>
            <c:bubble3D val="0"/>
            <c:spPr>
              <a:solidFill>
                <a:srgbClr val="9CC746"/>
              </a:solidFill>
              <a:ln>
                <a:noFill/>
              </a:ln>
              <a:effectLst/>
            </c:spPr>
            <c:extLst>
              <c:ext xmlns:c16="http://schemas.microsoft.com/office/drawing/2014/chart" uri="{C3380CC4-5D6E-409C-BE32-E72D297353CC}">
                <c16:uniqueId val="{00000278-59C9-42F8-9059-90EB4F2E633D}"/>
              </c:ext>
            </c:extLst>
          </c:dPt>
          <c:dPt>
            <c:idx val="222"/>
            <c:invertIfNegative val="0"/>
            <c:bubble3D val="0"/>
            <c:spPr>
              <a:solidFill>
                <a:srgbClr val="9CC746"/>
              </a:solidFill>
              <a:ln>
                <a:noFill/>
              </a:ln>
              <a:effectLst/>
            </c:spPr>
            <c:extLst>
              <c:ext xmlns:c16="http://schemas.microsoft.com/office/drawing/2014/chart" uri="{C3380CC4-5D6E-409C-BE32-E72D297353CC}">
                <c16:uniqueId val="{00000279-59C9-42F8-9059-90EB4F2E633D}"/>
              </c:ext>
            </c:extLst>
          </c:dPt>
          <c:dPt>
            <c:idx val="223"/>
            <c:invertIfNegative val="0"/>
            <c:bubble3D val="0"/>
            <c:spPr>
              <a:solidFill>
                <a:srgbClr val="9CC746"/>
              </a:solidFill>
              <a:ln>
                <a:noFill/>
              </a:ln>
              <a:effectLst/>
            </c:spPr>
            <c:extLst>
              <c:ext xmlns:c16="http://schemas.microsoft.com/office/drawing/2014/chart" uri="{C3380CC4-5D6E-409C-BE32-E72D297353CC}">
                <c16:uniqueId val="{0000027A-59C9-42F8-9059-90EB4F2E633D}"/>
              </c:ext>
            </c:extLst>
          </c:dPt>
          <c:dPt>
            <c:idx val="224"/>
            <c:invertIfNegative val="0"/>
            <c:bubble3D val="0"/>
            <c:spPr>
              <a:solidFill>
                <a:srgbClr val="9B2D2A"/>
              </a:solidFill>
              <a:ln>
                <a:noFill/>
              </a:ln>
              <a:effectLst/>
            </c:spPr>
            <c:extLst>
              <c:ext xmlns:c16="http://schemas.microsoft.com/office/drawing/2014/chart" uri="{C3380CC4-5D6E-409C-BE32-E72D297353CC}">
                <c16:uniqueId val="{0000027B-59C9-42F8-9059-90EB4F2E633D}"/>
              </c:ext>
            </c:extLst>
          </c:dPt>
          <c:dPt>
            <c:idx val="225"/>
            <c:invertIfNegative val="0"/>
            <c:bubble3D val="0"/>
            <c:spPr>
              <a:solidFill>
                <a:srgbClr val="9B2D2A"/>
              </a:solidFill>
              <a:ln>
                <a:noFill/>
              </a:ln>
              <a:effectLst/>
            </c:spPr>
            <c:extLst>
              <c:ext xmlns:c16="http://schemas.microsoft.com/office/drawing/2014/chart" uri="{C3380CC4-5D6E-409C-BE32-E72D297353CC}">
                <c16:uniqueId val="{0000027C-59C9-42F8-9059-90EB4F2E633D}"/>
              </c:ext>
            </c:extLst>
          </c:dPt>
          <c:dPt>
            <c:idx val="226"/>
            <c:invertIfNegative val="0"/>
            <c:bubble3D val="0"/>
            <c:spPr>
              <a:solidFill>
                <a:srgbClr val="9CC746"/>
              </a:solidFill>
              <a:ln>
                <a:noFill/>
              </a:ln>
              <a:effectLst/>
            </c:spPr>
            <c:extLst>
              <c:ext xmlns:c16="http://schemas.microsoft.com/office/drawing/2014/chart" uri="{C3380CC4-5D6E-409C-BE32-E72D297353CC}">
                <c16:uniqueId val="{0000027D-59C9-42F8-9059-90EB4F2E633D}"/>
              </c:ext>
            </c:extLst>
          </c:dPt>
          <c:dPt>
            <c:idx val="227"/>
            <c:invertIfNegative val="0"/>
            <c:bubble3D val="0"/>
            <c:spPr>
              <a:solidFill>
                <a:srgbClr val="9CC746"/>
              </a:solidFill>
              <a:ln>
                <a:noFill/>
              </a:ln>
              <a:effectLst/>
            </c:spPr>
            <c:extLst>
              <c:ext xmlns:c16="http://schemas.microsoft.com/office/drawing/2014/chart" uri="{C3380CC4-5D6E-409C-BE32-E72D297353CC}">
                <c16:uniqueId val="{0000027E-59C9-42F8-9059-90EB4F2E633D}"/>
              </c:ext>
            </c:extLst>
          </c:dPt>
          <c:dPt>
            <c:idx val="228"/>
            <c:invertIfNegative val="0"/>
            <c:bubble3D val="0"/>
            <c:spPr>
              <a:solidFill>
                <a:srgbClr val="9CC746"/>
              </a:solidFill>
              <a:ln>
                <a:noFill/>
              </a:ln>
              <a:effectLst/>
            </c:spPr>
            <c:extLst>
              <c:ext xmlns:c16="http://schemas.microsoft.com/office/drawing/2014/chart" uri="{C3380CC4-5D6E-409C-BE32-E72D297353CC}">
                <c16:uniqueId val="{0000027F-59C9-42F8-9059-90EB4F2E633D}"/>
              </c:ext>
            </c:extLst>
          </c:dPt>
          <c:dPt>
            <c:idx val="229"/>
            <c:invertIfNegative val="0"/>
            <c:bubble3D val="0"/>
            <c:spPr>
              <a:solidFill>
                <a:srgbClr val="9B2D2A"/>
              </a:solidFill>
              <a:ln>
                <a:noFill/>
              </a:ln>
              <a:effectLst/>
            </c:spPr>
            <c:extLst>
              <c:ext xmlns:c16="http://schemas.microsoft.com/office/drawing/2014/chart" uri="{C3380CC4-5D6E-409C-BE32-E72D297353CC}">
                <c16:uniqueId val="{00000280-59C9-42F8-9059-90EB4F2E633D}"/>
              </c:ext>
            </c:extLst>
          </c:dPt>
          <c:dPt>
            <c:idx val="230"/>
            <c:invertIfNegative val="0"/>
            <c:bubble3D val="0"/>
            <c:spPr>
              <a:solidFill>
                <a:srgbClr val="9CC746"/>
              </a:solidFill>
              <a:ln>
                <a:noFill/>
              </a:ln>
              <a:effectLst/>
            </c:spPr>
            <c:extLst>
              <c:ext xmlns:c16="http://schemas.microsoft.com/office/drawing/2014/chart" uri="{C3380CC4-5D6E-409C-BE32-E72D297353CC}">
                <c16:uniqueId val="{00000281-59C9-42F8-9059-90EB4F2E633D}"/>
              </c:ext>
            </c:extLst>
          </c:dPt>
          <c:dPt>
            <c:idx val="231"/>
            <c:invertIfNegative val="0"/>
            <c:bubble3D val="0"/>
            <c:spPr>
              <a:solidFill>
                <a:srgbClr val="9CC746"/>
              </a:solidFill>
              <a:ln>
                <a:noFill/>
              </a:ln>
              <a:effectLst/>
            </c:spPr>
            <c:extLst>
              <c:ext xmlns:c16="http://schemas.microsoft.com/office/drawing/2014/chart" uri="{C3380CC4-5D6E-409C-BE32-E72D297353CC}">
                <c16:uniqueId val="{00000282-59C9-42F8-9059-90EB4F2E633D}"/>
              </c:ext>
            </c:extLst>
          </c:dPt>
          <c:dPt>
            <c:idx val="232"/>
            <c:invertIfNegative val="0"/>
            <c:bubble3D val="0"/>
            <c:spPr>
              <a:solidFill>
                <a:srgbClr val="9CC746"/>
              </a:solidFill>
              <a:ln>
                <a:noFill/>
              </a:ln>
              <a:effectLst/>
            </c:spPr>
            <c:extLst>
              <c:ext xmlns:c16="http://schemas.microsoft.com/office/drawing/2014/chart" uri="{C3380CC4-5D6E-409C-BE32-E72D297353CC}">
                <c16:uniqueId val="{00000283-59C9-42F8-9059-90EB4F2E633D}"/>
              </c:ext>
            </c:extLst>
          </c:dPt>
          <c:dPt>
            <c:idx val="233"/>
            <c:invertIfNegative val="0"/>
            <c:bubble3D val="0"/>
            <c:spPr>
              <a:solidFill>
                <a:srgbClr val="9B2D2A"/>
              </a:solidFill>
              <a:ln>
                <a:noFill/>
              </a:ln>
              <a:effectLst/>
            </c:spPr>
            <c:extLst>
              <c:ext xmlns:c16="http://schemas.microsoft.com/office/drawing/2014/chart" uri="{C3380CC4-5D6E-409C-BE32-E72D297353CC}">
                <c16:uniqueId val="{00000284-59C9-42F8-9059-90EB4F2E633D}"/>
              </c:ext>
            </c:extLst>
          </c:dPt>
          <c:dPt>
            <c:idx val="234"/>
            <c:invertIfNegative val="0"/>
            <c:bubble3D val="0"/>
            <c:spPr>
              <a:solidFill>
                <a:srgbClr val="9CC746"/>
              </a:solidFill>
              <a:ln>
                <a:noFill/>
              </a:ln>
              <a:effectLst/>
            </c:spPr>
            <c:extLst>
              <c:ext xmlns:c16="http://schemas.microsoft.com/office/drawing/2014/chart" uri="{C3380CC4-5D6E-409C-BE32-E72D297353CC}">
                <c16:uniqueId val="{00000285-59C9-42F8-9059-90EB4F2E633D}"/>
              </c:ext>
            </c:extLst>
          </c:dPt>
          <c:dPt>
            <c:idx val="235"/>
            <c:invertIfNegative val="0"/>
            <c:bubble3D val="0"/>
            <c:spPr>
              <a:solidFill>
                <a:srgbClr val="9CC746"/>
              </a:solidFill>
              <a:ln>
                <a:noFill/>
              </a:ln>
              <a:effectLst/>
            </c:spPr>
            <c:extLst>
              <c:ext xmlns:c16="http://schemas.microsoft.com/office/drawing/2014/chart" uri="{C3380CC4-5D6E-409C-BE32-E72D297353CC}">
                <c16:uniqueId val="{00000286-59C9-42F8-9059-90EB4F2E633D}"/>
              </c:ext>
            </c:extLst>
          </c:dPt>
          <c:dPt>
            <c:idx val="236"/>
            <c:invertIfNegative val="0"/>
            <c:bubble3D val="0"/>
            <c:spPr>
              <a:solidFill>
                <a:srgbClr val="9CC746"/>
              </a:solidFill>
              <a:ln>
                <a:noFill/>
              </a:ln>
              <a:effectLst/>
            </c:spPr>
            <c:extLst>
              <c:ext xmlns:c16="http://schemas.microsoft.com/office/drawing/2014/chart" uri="{C3380CC4-5D6E-409C-BE32-E72D297353CC}">
                <c16:uniqueId val="{00000287-59C9-42F8-9059-90EB4F2E633D}"/>
              </c:ext>
            </c:extLst>
          </c:dPt>
          <c:dPt>
            <c:idx val="237"/>
            <c:invertIfNegative val="0"/>
            <c:bubble3D val="0"/>
            <c:spPr>
              <a:solidFill>
                <a:srgbClr val="9B2D2A"/>
              </a:solidFill>
              <a:ln>
                <a:noFill/>
              </a:ln>
              <a:effectLst/>
            </c:spPr>
            <c:extLst>
              <c:ext xmlns:c16="http://schemas.microsoft.com/office/drawing/2014/chart" uri="{C3380CC4-5D6E-409C-BE32-E72D297353CC}">
                <c16:uniqueId val="{00000288-59C9-42F8-9059-90EB4F2E633D}"/>
              </c:ext>
            </c:extLst>
          </c:dPt>
          <c:dPt>
            <c:idx val="238"/>
            <c:invertIfNegative val="0"/>
            <c:bubble3D val="0"/>
            <c:spPr>
              <a:solidFill>
                <a:srgbClr val="9B2D2A"/>
              </a:solidFill>
              <a:ln>
                <a:noFill/>
              </a:ln>
              <a:effectLst/>
            </c:spPr>
            <c:extLst>
              <c:ext xmlns:c16="http://schemas.microsoft.com/office/drawing/2014/chart" uri="{C3380CC4-5D6E-409C-BE32-E72D297353CC}">
                <c16:uniqueId val="{00000289-59C9-42F8-9059-90EB4F2E633D}"/>
              </c:ext>
            </c:extLst>
          </c:dPt>
          <c:dPt>
            <c:idx val="239"/>
            <c:invertIfNegative val="0"/>
            <c:bubble3D val="0"/>
            <c:spPr>
              <a:solidFill>
                <a:srgbClr val="9CC746"/>
              </a:solidFill>
              <a:ln>
                <a:noFill/>
              </a:ln>
              <a:effectLst/>
            </c:spPr>
            <c:extLst>
              <c:ext xmlns:c16="http://schemas.microsoft.com/office/drawing/2014/chart" uri="{C3380CC4-5D6E-409C-BE32-E72D297353CC}">
                <c16:uniqueId val="{0000028A-59C9-42F8-9059-90EB4F2E633D}"/>
              </c:ext>
            </c:extLst>
          </c:dPt>
          <c:dPt>
            <c:idx val="240"/>
            <c:invertIfNegative val="0"/>
            <c:bubble3D val="0"/>
            <c:spPr>
              <a:solidFill>
                <a:srgbClr val="9CC746"/>
              </a:solidFill>
              <a:ln>
                <a:noFill/>
              </a:ln>
              <a:effectLst/>
            </c:spPr>
            <c:extLst>
              <c:ext xmlns:c16="http://schemas.microsoft.com/office/drawing/2014/chart" uri="{C3380CC4-5D6E-409C-BE32-E72D297353CC}">
                <c16:uniqueId val="{0000028B-59C9-42F8-9059-90EB4F2E633D}"/>
              </c:ext>
            </c:extLst>
          </c:dPt>
          <c:dPt>
            <c:idx val="241"/>
            <c:invertIfNegative val="0"/>
            <c:bubble3D val="0"/>
            <c:spPr>
              <a:solidFill>
                <a:srgbClr val="9CC746"/>
              </a:solidFill>
              <a:ln>
                <a:noFill/>
              </a:ln>
              <a:effectLst/>
            </c:spPr>
            <c:extLst>
              <c:ext xmlns:c16="http://schemas.microsoft.com/office/drawing/2014/chart" uri="{C3380CC4-5D6E-409C-BE32-E72D297353CC}">
                <c16:uniqueId val="{0000028C-59C9-42F8-9059-90EB4F2E633D}"/>
              </c:ext>
            </c:extLst>
          </c:dPt>
          <c:dPt>
            <c:idx val="242"/>
            <c:invertIfNegative val="0"/>
            <c:bubble3D val="0"/>
            <c:spPr>
              <a:solidFill>
                <a:srgbClr val="9CC746"/>
              </a:solidFill>
              <a:ln>
                <a:noFill/>
              </a:ln>
              <a:effectLst/>
            </c:spPr>
            <c:extLst>
              <c:ext xmlns:c16="http://schemas.microsoft.com/office/drawing/2014/chart" uri="{C3380CC4-5D6E-409C-BE32-E72D297353CC}">
                <c16:uniqueId val="{0000028D-59C9-42F8-9059-90EB4F2E633D}"/>
              </c:ext>
            </c:extLst>
          </c:dPt>
          <c:dPt>
            <c:idx val="243"/>
            <c:invertIfNegative val="0"/>
            <c:bubble3D val="0"/>
            <c:spPr>
              <a:solidFill>
                <a:srgbClr val="9B2D2A"/>
              </a:solidFill>
              <a:ln>
                <a:noFill/>
              </a:ln>
              <a:effectLst/>
            </c:spPr>
            <c:extLst>
              <c:ext xmlns:c16="http://schemas.microsoft.com/office/drawing/2014/chart" uri="{C3380CC4-5D6E-409C-BE32-E72D297353CC}">
                <c16:uniqueId val="{0000028E-59C9-42F8-9059-90EB4F2E633D}"/>
              </c:ext>
            </c:extLst>
          </c:dPt>
          <c:dPt>
            <c:idx val="244"/>
            <c:invertIfNegative val="0"/>
            <c:bubble3D val="0"/>
            <c:spPr>
              <a:solidFill>
                <a:srgbClr val="9B2D2A"/>
              </a:solidFill>
              <a:ln>
                <a:noFill/>
              </a:ln>
              <a:effectLst/>
            </c:spPr>
            <c:extLst>
              <c:ext xmlns:c16="http://schemas.microsoft.com/office/drawing/2014/chart" uri="{C3380CC4-5D6E-409C-BE32-E72D297353CC}">
                <c16:uniqueId val="{0000028F-59C9-42F8-9059-90EB4F2E633D}"/>
              </c:ext>
            </c:extLst>
          </c:dPt>
          <c:dPt>
            <c:idx val="245"/>
            <c:invertIfNegative val="0"/>
            <c:bubble3D val="0"/>
            <c:spPr>
              <a:solidFill>
                <a:srgbClr val="9CC746"/>
              </a:solidFill>
              <a:ln>
                <a:noFill/>
              </a:ln>
              <a:effectLst/>
            </c:spPr>
            <c:extLst>
              <c:ext xmlns:c16="http://schemas.microsoft.com/office/drawing/2014/chart" uri="{C3380CC4-5D6E-409C-BE32-E72D297353CC}">
                <c16:uniqueId val="{00000290-59C9-42F8-9059-90EB4F2E633D}"/>
              </c:ext>
            </c:extLst>
          </c:dPt>
          <c:dPt>
            <c:idx val="246"/>
            <c:invertIfNegative val="0"/>
            <c:bubble3D val="0"/>
            <c:spPr>
              <a:solidFill>
                <a:srgbClr val="9B2D2A"/>
              </a:solidFill>
              <a:ln>
                <a:noFill/>
              </a:ln>
              <a:effectLst/>
            </c:spPr>
            <c:extLst>
              <c:ext xmlns:c16="http://schemas.microsoft.com/office/drawing/2014/chart" uri="{C3380CC4-5D6E-409C-BE32-E72D297353CC}">
                <c16:uniqueId val="{00000291-59C9-42F8-9059-90EB4F2E633D}"/>
              </c:ext>
            </c:extLst>
          </c:dPt>
          <c:dPt>
            <c:idx val="247"/>
            <c:invertIfNegative val="0"/>
            <c:bubble3D val="0"/>
            <c:spPr>
              <a:solidFill>
                <a:srgbClr val="9CC746"/>
              </a:solidFill>
              <a:ln>
                <a:noFill/>
              </a:ln>
              <a:effectLst/>
            </c:spPr>
            <c:extLst>
              <c:ext xmlns:c16="http://schemas.microsoft.com/office/drawing/2014/chart" uri="{C3380CC4-5D6E-409C-BE32-E72D297353CC}">
                <c16:uniqueId val="{00000292-59C9-42F8-9059-90EB4F2E633D}"/>
              </c:ext>
            </c:extLst>
          </c:dPt>
          <c:dPt>
            <c:idx val="248"/>
            <c:invertIfNegative val="0"/>
            <c:bubble3D val="0"/>
            <c:spPr>
              <a:solidFill>
                <a:srgbClr val="9CC746"/>
              </a:solidFill>
              <a:ln>
                <a:noFill/>
              </a:ln>
              <a:effectLst/>
            </c:spPr>
            <c:extLst>
              <c:ext xmlns:c16="http://schemas.microsoft.com/office/drawing/2014/chart" uri="{C3380CC4-5D6E-409C-BE32-E72D297353CC}">
                <c16:uniqueId val="{00000293-59C9-42F8-9059-90EB4F2E633D}"/>
              </c:ext>
            </c:extLst>
          </c:dPt>
          <c:dPt>
            <c:idx val="249"/>
            <c:invertIfNegative val="0"/>
            <c:bubble3D val="0"/>
            <c:spPr>
              <a:solidFill>
                <a:srgbClr val="9CC746"/>
              </a:solidFill>
              <a:ln>
                <a:noFill/>
              </a:ln>
              <a:effectLst/>
            </c:spPr>
            <c:extLst>
              <c:ext xmlns:c16="http://schemas.microsoft.com/office/drawing/2014/chart" uri="{C3380CC4-5D6E-409C-BE32-E72D297353CC}">
                <c16:uniqueId val="{00000294-59C9-42F8-9059-90EB4F2E633D}"/>
              </c:ext>
            </c:extLst>
          </c:dPt>
          <c:dPt>
            <c:idx val="250"/>
            <c:invertIfNegative val="0"/>
            <c:bubble3D val="0"/>
            <c:spPr>
              <a:solidFill>
                <a:srgbClr val="9CC746"/>
              </a:solidFill>
              <a:ln>
                <a:noFill/>
              </a:ln>
              <a:effectLst/>
            </c:spPr>
            <c:extLst>
              <c:ext xmlns:c16="http://schemas.microsoft.com/office/drawing/2014/chart" uri="{C3380CC4-5D6E-409C-BE32-E72D297353CC}">
                <c16:uniqueId val="{00000295-59C9-42F8-9059-90EB4F2E633D}"/>
              </c:ext>
            </c:extLst>
          </c:dPt>
          <c:dPt>
            <c:idx val="251"/>
            <c:invertIfNegative val="0"/>
            <c:bubble3D val="0"/>
            <c:spPr>
              <a:solidFill>
                <a:srgbClr val="9B2D2A"/>
              </a:solidFill>
              <a:ln>
                <a:noFill/>
              </a:ln>
              <a:effectLst/>
            </c:spPr>
            <c:extLst>
              <c:ext xmlns:c16="http://schemas.microsoft.com/office/drawing/2014/chart" uri="{C3380CC4-5D6E-409C-BE32-E72D297353CC}">
                <c16:uniqueId val="{00000296-59C9-42F8-9059-90EB4F2E633D}"/>
              </c:ext>
            </c:extLst>
          </c:dPt>
          <c:dPt>
            <c:idx val="252"/>
            <c:invertIfNegative val="0"/>
            <c:bubble3D val="0"/>
            <c:spPr>
              <a:solidFill>
                <a:srgbClr val="9CC746"/>
              </a:solidFill>
              <a:ln>
                <a:noFill/>
              </a:ln>
              <a:effectLst/>
            </c:spPr>
            <c:extLst>
              <c:ext xmlns:c16="http://schemas.microsoft.com/office/drawing/2014/chart" uri="{C3380CC4-5D6E-409C-BE32-E72D297353CC}">
                <c16:uniqueId val="{00000297-59C9-42F8-9059-90EB4F2E633D}"/>
              </c:ext>
            </c:extLst>
          </c:dPt>
          <c:dPt>
            <c:idx val="253"/>
            <c:invertIfNegative val="0"/>
            <c:bubble3D val="0"/>
            <c:spPr>
              <a:solidFill>
                <a:srgbClr val="9CC746"/>
              </a:solidFill>
              <a:ln>
                <a:noFill/>
              </a:ln>
              <a:effectLst/>
            </c:spPr>
            <c:extLst>
              <c:ext xmlns:c16="http://schemas.microsoft.com/office/drawing/2014/chart" uri="{C3380CC4-5D6E-409C-BE32-E72D297353CC}">
                <c16:uniqueId val="{00000298-59C9-42F8-9059-90EB4F2E633D}"/>
              </c:ext>
            </c:extLst>
          </c:dPt>
          <c:dPt>
            <c:idx val="254"/>
            <c:invertIfNegative val="0"/>
            <c:bubble3D val="0"/>
            <c:spPr>
              <a:solidFill>
                <a:srgbClr val="9CC746"/>
              </a:solidFill>
              <a:ln>
                <a:noFill/>
              </a:ln>
              <a:effectLst/>
            </c:spPr>
            <c:extLst>
              <c:ext xmlns:c16="http://schemas.microsoft.com/office/drawing/2014/chart" uri="{C3380CC4-5D6E-409C-BE32-E72D297353CC}">
                <c16:uniqueId val="{00000299-59C9-42F8-9059-90EB4F2E633D}"/>
              </c:ext>
            </c:extLst>
          </c:dPt>
          <c:dPt>
            <c:idx val="255"/>
            <c:invertIfNegative val="0"/>
            <c:bubble3D val="0"/>
            <c:spPr>
              <a:solidFill>
                <a:srgbClr val="9B2D2A"/>
              </a:solidFill>
              <a:ln>
                <a:noFill/>
              </a:ln>
              <a:effectLst/>
            </c:spPr>
            <c:extLst>
              <c:ext xmlns:c16="http://schemas.microsoft.com/office/drawing/2014/chart" uri="{C3380CC4-5D6E-409C-BE32-E72D297353CC}">
                <c16:uniqueId val="{0000029A-59C9-42F8-9059-90EB4F2E633D}"/>
              </c:ext>
            </c:extLst>
          </c:dPt>
          <c:dPt>
            <c:idx val="256"/>
            <c:invertIfNegative val="0"/>
            <c:bubble3D val="0"/>
            <c:spPr>
              <a:solidFill>
                <a:srgbClr val="9CC746"/>
              </a:solidFill>
              <a:ln>
                <a:noFill/>
              </a:ln>
              <a:effectLst/>
            </c:spPr>
            <c:extLst>
              <c:ext xmlns:c16="http://schemas.microsoft.com/office/drawing/2014/chart" uri="{C3380CC4-5D6E-409C-BE32-E72D297353CC}">
                <c16:uniqueId val="{0000029B-59C9-42F8-9059-90EB4F2E633D}"/>
              </c:ext>
            </c:extLst>
          </c:dPt>
          <c:dPt>
            <c:idx val="257"/>
            <c:invertIfNegative val="0"/>
            <c:bubble3D val="0"/>
            <c:spPr>
              <a:solidFill>
                <a:srgbClr val="9CC746"/>
              </a:solidFill>
              <a:ln>
                <a:noFill/>
              </a:ln>
              <a:effectLst/>
            </c:spPr>
            <c:extLst>
              <c:ext xmlns:c16="http://schemas.microsoft.com/office/drawing/2014/chart" uri="{C3380CC4-5D6E-409C-BE32-E72D297353CC}">
                <c16:uniqueId val="{0000029C-59C9-42F8-9059-90EB4F2E633D}"/>
              </c:ext>
            </c:extLst>
          </c:dPt>
          <c:dPt>
            <c:idx val="258"/>
            <c:invertIfNegative val="0"/>
            <c:bubble3D val="0"/>
            <c:spPr>
              <a:solidFill>
                <a:srgbClr val="9CC746"/>
              </a:solidFill>
              <a:ln>
                <a:noFill/>
              </a:ln>
              <a:effectLst/>
            </c:spPr>
            <c:extLst>
              <c:ext xmlns:c16="http://schemas.microsoft.com/office/drawing/2014/chart" uri="{C3380CC4-5D6E-409C-BE32-E72D297353CC}">
                <c16:uniqueId val="{0000029D-59C9-42F8-9059-90EB4F2E633D}"/>
              </c:ext>
            </c:extLst>
          </c:dPt>
          <c:dPt>
            <c:idx val="259"/>
            <c:invertIfNegative val="0"/>
            <c:bubble3D val="0"/>
            <c:spPr>
              <a:solidFill>
                <a:srgbClr val="9CC746"/>
              </a:solidFill>
              <a:ln>
                <a:noFill/>
              </a:ln>
              <a:effectLst/>
            </c:spPr>
            <c:extLst>
              <c:ext xmlns:c16="http://schemas.microsoft.com/office/drawing/2014/chart" uri="{C3380CC4-5D6E-409C-BE32-E72D297353CC}">
                <c16:uniqueId val="{0000029E-59C9-42F8-9059-90EB4F2E633D}"/>
              </c:ext>
            </c:extLst>
          </c:dPt>
          <c:dPt>
            <c:idx val="260"/>
            <c:invertIfNegative val="0"/>
            <c:bubble3D val="0"/>
            <c:spPr>
              <a:solidFill>
                <a:srgbClr val="9B2D2A"/>
              </a:solidFill>
              <a:ln>
                <a:noFill/>
              </a:ln>
              <a:effectLst/>
            </c:spPr>
            <c:extLst>
              <c:ext xmlns:c16="http://schemas.microsoft.com/office/drawing/2014/chart" uri="{C3380CC4-5D6E-409C-BE32-E72D297353CC}">
                <c16:uniqueId val="{0000029F-59C9-42F8-9059-90EB4F2E633D}"/>
              </c:ext>
            </c:extLst>
          </c:dPt>
          <c:dPt>
            <c:idx val="261"/>
            <c:invertIfNegative val="0"/>
            <c:bubble3D val="0"/>
            <c:spPr>
              <a:solidFill>
                <a:srgbClr val="9CC746"/>
              </a:solidFill>
              <a:ln>
                <a:noFill/>
              </a:ln>
              <a:effectLst/>
            </c:spPr>
            <c:extLst>
              <c:ext xmlns:c16="http://schemas.microsoft.com/office/drawing/2014/chart" uri="{C3380CC4-5D6E-409C-BE32-E72D297353CC}">
                <c16:uniqueId val="{000002A0-59C9-42F8-9059-90EB4F2E633D}"/>
              </c:ext>
            </c:extLst>
          </c:dPt>
          <c:dPt>
            <c:idx val="262"/>
            <c:invertIfNegative val="0"/>
            <c:bubble3D val="0"/>
            <c:spPr>
              <a:solidFill>
                <a:srgbClr val="9CC746"/>
              </a:solidFill>
              <a:ln>
                <a:noFill/>
              </a:ln>
              <a:effectLst/>
            </c:spPr>
            <c:extLst>
              <c:ext xmlns:c16="http://schemas.microsoft.com/office/drawing/2014/chart" uri="{C3380CC4-5D6E-409C-BE32-E72D297353CC}">
                <c16:uniqueId val="{000002A1-59C9-42F8-9059-90EB4F2E633D}"/>
              </c:ext>
            </c:extLst>
          </c:dPt>
          <c:dPt>
            <c:idx val="263"/>
            <c:invertIfNegative val="0"/>
            <c:bubble3D val="0"/>
            <c:spPr>
              <a:solidFill>
                <a:srgbClr val="9CC746"/>
              </a:solidFill>
              <a:ln>
                <a:noFill/>
              </a:ln>
              <a:effectLst/>
            </c:spPr>
            <c:extLst>
              <c:ext xmlns:c16="http://schemas.microsoft.com/office/drawing/2014/chart" uri="{C3380CC4-5D6E-409C-BE32-E72D297353CC}">
                <c16:uniqueId val="{000002A2-59C9-42F8-9059-90EB4F2E633D}"/>
              </c:ext>
            </c:extLst>
          </c:dPt>
          <c:dPt>
            <c:idx val="264"/>
            <c:invertIfNegative val="0"/>
            <c:bubble3D val="0"/>
            <c:spPr>
              <a:solidFill>
                <a:srgbClr val="9CC746"/>
              </a:solidFill>
              <a:ln>
                <a:noFill/>
              </a:ln>
              <a:effectLst/>
            </c:spPr>
            <c:extLst>
              <c:ext xmlns:c16="http://schemas.microsoft.com/office/drawing/2014/chart" uri="{C3380CC4-5D6E-409C-BE32-E72D297353CC}">
                <c16:uniqueId val="{000002A3-59C9-42F8-9059-90EB4F2E633D}"/>
              </c:ext>
            </c:extLst>
          </c:dPt>
          <c:dPt>
            <c:idx val="265"/>
            <c:invertIfNegative val="0"/>
            <c:bubble3D val="0"/>
            <c:spPr>
              <a:solidFill>
                <a:srgbClr val="9B2D2A"/>
              </a:solidFill>
              <a:ln>
                <a:noFill/>
              </a:ln>
              <a:effectLst/>
            </c:spPr>
            <c:extLst>
              <c:ext xmlns:c16="http://schemas.microsoft.com/office/drawing/2014/chart" uri="{C3380CC4-5D6E-409C-BE32-E72D297353CC}">
                <c16:uniqueId val="{000002A4-59C9-42F8-9059-90EB4F2E633D}"/>
              </c:ext>
            </c:extLst>
          </c:dPt>
          <c:dPt>
            <c:idx val="266"/>
            <c:invertIfNegative val="0"/>
            <c:bubble3D val="0"/>
            <c:spPr>
              <a:solidFill>
                <a:srgbClr val="9B2D2A"/>
              </a:solidFill>
              <a:ln>
                <a:noFill/>
              </a:ln>
              <a:effectLst/>
            </c:spPr>
            <c:extLst>
              <c:ext xmlns:c16="http://schemas.microsoft.com/office/drawing/2014/chart" uri="{C3380CC4-5D6E-409C-BE32-E72D297353CC}">
                <c16:uniqueId val="{000002A5-59C9-42F8-9059-90EB4F2E633D}"/>
              </c:ext>
            </c:extLst>
          </c:dPt>
          <c:dPt>
            <c:idx val="267"/>
            <c:invertIfNegative val="0"/>
            <c:bubble3D val="0"/>
            <c:spPr>
              <a:solidFill>
                <a:srgbClr val="9CC746"/>
              </a:solidFill>
              <a:ln>
                <a:noFill/>
              </a:ln>
              <a:effectLst/>
            </c:spPr>
            <c:extLst>
              <c:ext xmlns:c16="http://schemas.microsoft.com/office/drawing/2014/chart" uri="{C3380CC4-5D6E-409C-BE32-E72D297353CC}">
                <c16:uniqueId val="{000002A6-59C9-42F8-9059-90EB4F2E633D}"/>
              </c:ext>
            </c:extLst>
          </c:dPt>
          <c:dPt>
            <c:idx val="268"/>
            <c:invertIfNegative val="0"/>
            <c:bubble3D val="0"/>
            <c:spPr>
              <a:solidFill>
                <a:srgbClr val="9CC746"/>
              </a:solidFill>
              <a:ln>
                <a:noFill/>
              </a:ln>
              <a:effectLst/>
            </c:spPr>
            <c:extLst>
              <c:ext xmlns:c16="http://schemas.microsoft.com/office/drawing/2014/chart" uri="{C3380CC4-5D6E-409C-BE32-E72D297353CC}">
                <c16:uniqueId val="{000002A7-59C9-42F8-9059-90EB4F2E633D}"/>
              </c:ext>
            </c:extLst>
          </c:dPt>
          <c:dPt>
            <c:idx val="269"/>
            <c:invertIfNegative val="0"/>
            <c:bubble3D val="0"/>
            <c:spPr>
              <a:solidFill>
                <a:srgbClr val="9CC746"/>
              </a:solidFill>
              <a:ln>
                <a:noFill/>
              </a:ln>
              <a:effectLst/>
            </c:spPr>
            <c:extLst>
              <c:ext xmlns:c16="http://schemas.microsoft.com/office/drawing/2014/chart" uri="{C3380CC4-5D6E-409C-BE32-E72D297353CC}">
                <c16:uniqueId val="{000002A8-59C9-42F8-9059-90EB4F2E633D}"/>
              </c:ext>
            </c:extLst>
          </c:dPt>
          <c:dPt>
            <c:idx val="270"/>
            <c:invertIfNegative val="0"/>
            <c:bubble3D val="0"/>
            <c:spPr>
              <a:solidFill>
                <a:srgbClr val="9B2D2A"/>
              </a:solidFill>
              <a:ln>
                <a:noFill/>
              </a:ln>
              <a:effectLst/>
            </c:spPr>
            <c:extLst>
              <c:ext xmlns:c16="http://schemas.microsoft.com/office/drawing/2014/chart" uri="{C3380CC4-5D6E-409C-BE32-E72D297353CC}">
                <c16:uniqueId val="{000002A9-59C9-42F8-9059-90EB4F2E633D}"/>
              </c:ext>
            </c:extLst>
          </c:dPt>
          <c:dPt>
            <c:idx val="271"/>
            <c:invertIfNegative val="0"/>
            <c:bubble3D val="0"/>
            <c:spPr>
              <a:solidFill>
                <a:srgbClr val="9CC746"/>
              </a:solidFill>
              <a:ln>
                <a:noFill/>
              </a:ln>
              <a:effectLst/>
            </c:spPr>
            <c:extLst>
              <c:ext xmlns:c16="http://schemas.microsoft.com/office/drawing/2014/chart" uri="{C3380CC4-5D6E-409C-BE32-E72D297353CC}">
                <c16:uniqueId val="{000002AA-59C9-42F8-9059-90EB4F2E633D}"/>
              </c:ext>
            </c:extLst>
          </c:dPt>
          <c:dPt>
            <c:idx val="272"/>
            <c:invertIfNegative val="0"/>
            <c:bubble3D val="0"/>
            <c:spPr>
              <a:solidFill>
                <a:srgbClr val="9CC746"/>
              </a:solidFill>
              <a:ln>
                <a:noFill/>
              </a:ln>
              <a:effectLst/>
            </c:spPr>
            <c:extLst>
              <c:ext xmlns:c16="http://schemas.microsoft.com/office/drawing/2014/chart" uri="{C3380CC4-5D6E-409C-BE32-E72D297353CC}">
                <c16:uniqueId val="{000002AB-59C9-42F8-9059-90EB4F2E633D}"/>
              </c:ext>
            </c:extLst>
          </c:dPt>
          <c:dPt>
            <c:idx val="273"/>
            <c:invertIfNegative val="0"/>
            <c:bubble3D val="0"/>
            <c:spPr>
              <a:solidFill>
                <a:srgbClr val="9CC746"/>
              </a:solidFill>
              <a:ln>
                <a:noFill/>
              </a:ln>
              <a:effectLst/>
            </c:spPr>
            <c:extLst>
              <c:ext xmlns:c16="http://schemas.microsoft.com/office/drawing/2014/chart" uri="{C3380CC4-5D6E-409C-BE32-E72D297353CC}">
                <c16:uniqueId val="{000002AC-59C9-42F8-9059-90EB4F2E633D}"/>
              </c:ext>
            </c:extLst>
          </c:dPt>
          <c:dPt>
            <c:idx val="274"/>
            <c:invertIfNegative val="0"/>
            <c:bubble3D val="0"/>
            <c:spPr>
              <a:solidFill>
                <a:srgbClr val="9B2D2A"/>
              </a:solidFill>
              <a:ln>
                <a:noFill/>
              </a:ln>
              <a:effectLst/>
            </c:spPr>
            <c:extLst>
              <c:ext xmlns:c16="http://schemas.microsoft.com/office/drawing/2014/chart" uri="{C3380CC4-5D6E-409C-BE32-E72D297353CC}">
                <c16:uniqueId val="{000002AD-59C9-42F8-9059-90EB4F2E633D}"/>
              </c:ext>
            </c:extLst>
          </c:dPt>
          <c:dPt>
            <c:idx val="275"/>
            <c:invertIfNegative val="0"/>
            <c:bubble3D val="0"/>
            <c:spPr>
              <a:solidFill>
                <a:srgbClr val="9CC746"/>
              </a:solidFill>
              <a:ln>
                <a:noFill/>
              </a:ln>
              <a:effectLst/>
            </c:spPr>
            <c:extLst>
              <c:ext xmlns:c16="http://schemas.microsoft.com/office/drawing/2014/chart" uri="{C3380CC4-5D6E-409C-BE32-E72D297353CC}">
                <c16:uniqueId val="{000002AE-59C9-42F8-9059-90EB4F2E633D}"/>
              </c:ext>
            </c:extLst>
          </c:dPt>
          <c:dPt>
            <c:idx val="276"/>
            <c:invertIfNegative val="0"/>
            <c:bubble3D val="0"/>
            <c:spPr>
              <a:solidFill>
                <a:srgbClr val="9CC746"/>
              </a:solidFill>
              <a:ln>
                <a:noFill/>
              </a:ln>
              <a:effectLst/>
            </c:spPr>
            <c:extLst>
              <c:ext xmlns:c16="http://schemas.microsoft.com/office/drawing/2014/chart" uri="{C3380CC4-5D6E-409C-BE32-E72D297353CC}">
                <c16:uniqueId val="{000002AF-59C9-42F8-9059-90EB4F2E633D}"/>
              </c:ext>
            </c:extLst>
          </c:dPt>
          <c:dPt>
            <c:idx val="277"/>
            <c:invertIfNegative val="0"/>
            <c:bubble3D val="0"/>
            <c:spPr>
              <a:solidFill>
                <a:srgbClr val="9CC746"/>
              </a:solidFill>
              <a:ln>
                <a:noFill/>
              </a:ln>
              <a:effectLst/>
            </c:spPr>
            <c:extLst>
              <c:ext xmlns:c16="http://schemas.microsoft.com/office/drawing/2014/chart" uri="{C3380CC4-5D6E-409C-BE32-E72D297353CC}">
                <c16:uniqueId val="{000002B0-59C9-42F8-9059-90EB4F2E633D}"/>
              </c:ext>
            </c:extLst>
          </c:dPt>
          <c:dPt>
            <c:idx val="278"/>
            <c:invertIfNegative val="0"/>
            <c:bubble3D val="0"/>
            <c:spPr>
              <a:solidFill>
                <a:srgbClr val="9B2D2A"/>
              </a:solidFill>
              <a:ln>
                <a:noFill/>
              </a:ln>
              <a:effectLst/>
            </c:spPr>
            <c:extLst>
              <c:ext xmlns:c16="http://schemas.microsoft.com/office/drawing/2014/chart" uri="{C3380CC4-5D6E-409C-BE32-E72D297353CC}">
                <c16:uniqueId val="{000002B1-59C9-42F8-9059-90EB4F2E633D}"/>
              </c:ext>
            </c:extLst>
          </c:dPt>
          <c:dPt>
            <c:idx val="279"/>
            <c:invertIfNegative val="0"/>
            <c:bubble3D val="0"/>
            <c:spPr>
              <a:solidFill>
                <a:srgbClr val="9CC746"/>
              </a:solidFill>
              <a:ln>
                <a:noFill/>
              </a:ln>
              <a:effectLst/>
            </c:spPr>
            <c:extLst>
              <c:ext xmlns:c16="http://schemas.microsoft.com/office/drawing/2014/chart" uri="{C3380CC4-5D6E-409C-BE32-E72D297353CC}">
                <c16:uniqueId val="{000002B2-59C9-42F8-9059-90EB4F2E633D}"/>
              </c:ext>
            </c:extLst>
          </c:dPt>
          <c:dPt>
            <c:idx val="280"/>
            <c:invertIfNegative val="0"/>
            <c:bubble3D val="0"/>
            <c:spPr>
              <a:solidFill>
                <a:srgbClr val="9B2D2A"/>
              </a:solidFill>
              <a:ln>
                <a:noFill/>
              </a:ln>
              <a:effectLst/>
            </c:spPr>
            <c:extLst>
              <c:ext xmlns:c16="http://schemas.microsoft.com/office/drawing/2014/chart" uri="{C3380CC4-5D6E-409C-BE32-E72D297353CC}">
                <c16:uniqueId val="{000002B3-59C9-42F8-9059-90EB4F2E633D}"/>
              </c:ext>
            </c:extLst>
          </c:dPt>
          <c:dPt>
            <c:idx val="281"/>
            <c:invertIfNegative val="0"/>
            <c:bubble3D val="0"/>
            <c:spPr>
              <a:solidFill>
                <a:srgbClr val="9CC746"/>
              </a:solidFill>
              <a:ln>
                <a:noFill/>
              </a:ln>
              <a:effectLst/>
            </c:spPr>
            <c:extLst>
              <c:ext xmlns:c16="http://schemas.microsoft.com/office/drawing/2014/chart" uri="{C3380CC4-5D6E-409C-BE32-E72D297353CC}">
                <c16:uniqueId val="{000002B4-59C9-42F8-9059-90EB4F2E633D}"/>
              </c:ext>
            </c:extLst>
          </c:dPt>
          <c:dPt>
            <c:idx val="282"/>
            <c:invertIfNegative val="0"/>
            <c:bubble3D val="0"/>
            <c:spPr>
              <a:solidFill>
                <a:srgbClr val="9CC746"/>
              </a:solidFill>
              <a:ln>
                <a:noFill/>
              </a:ln>
              <a:effectLst/>
            </c:spPr>
            <c:extLst>
              <c:ext xmlns:c16="http://schemas.microsoft.com/office/drawing/2014/chart" uri="{C3380CC4-5D6E-409C-BE32-E72D297353CC}">
                <c16:uniqueId val="{000002B5-59C9-42F8-9059-90EB4F2E633D}"/>
              </c:ext>
            </c:extLst>
          </c:dPt>
          <c:dPt>
            <c:idx val="283"/>
            <c:invertIfNegative val="0"/>
            <c:bubble3D val="0"/>
            <c:spPr>
              <a:solidFill>
                <a:srgbClr val="9CC746"/>
              </a:solidFill>
              <a:ln>
                <a:noFill/>
              </a:ln>
              <a:effectLst/>
            </c:spPr>
            <c:extLst>
              <c:ext xmlns:c16="http://schemas.microsoft.com/office/drawing/2014/chart" uri="{C3380CC4-5D6E-409C-BE32-E72D297353CC}">
                <c16:uniqueId val="{000002B6-59C9-42F8-9059-90EB4F2E633D}"/>
              </c:ext>
            </c:extLst>
          </c:dPt>
          <c:dPt>
            <c:idx val="284"/>
            <c:invertIfNegative val="0"/>
            <c:bubble3D val="0"/>
            <c:spPr>
              <a:solidFill>
                <a:srgbClr val="9B2D2A"/>
              </a:solidFill>
              <a:ln>
                <a:noFill/>
              </a:ln>
              <a:effectLst/>
            </c:spPr>
            <c:extLst>
              <c:ext xmlns:c16="http://schemas.microsoft.com/office/drawing/2014/chart" uri="{C3380CC4-5D6E-409C-BE32-E72D297353CC}">
                <c16:uniqueId val="{000002B7-59C9-42F8-9059-90EB4F2E633D}"/>
              </c:ext>
            </c:extLst>
          </c:dPt>
          <c:dPt>
            <c:idx val="285"/>
            <c:invertIfNegative val="0"/>
            <c:bubble3D val="0"/>
            <c:spPr>
              <a:solidFill>
                <a:srgbClr val="9CC746"/>
              </a:solidFill>
              <a:ln>
                <a:noFill/>
              </a:ln>
              <a:effectLst/>
            </c:spPr>
            <c:extLst>
              <c:ext xmlns:c16="http://schemas.microsoft.com/office/drawing/2014/chart" uri="{C3380CC4-5D6E-409C-BE32-E72D297353CC}">
                <c16:uniqueId val="{000002B8-59C9-42F8-9059-90EB4F2E633D}"/>
              </c:ext>
            </c:extLst>
          </c:dPt>
          <c:dPt>
            <c:idx val="286"/>
            <c:invertIfNegative val="0"/>
            <c:bubble3D val="0"/>
            <c:spPr>
              <a:solidFill>
                <a:srgbClr val="9CC746"/>
              </a:solidFill>
              <a:ln>
                <a:noFill/>
              </a:ln>
              <a:effectLst/>
            </c:spPr>
            <c:extLst>
              <c:ext xmlns:c16="http://schemas.microsoft.com/office/drawing/2014/chart" uri="{C3380CC4-5D6E-409C-BE32-E72D297353CC}">
                <c16:uniqueId val="{000002B9-59C9-42F8-9059-90EB4F2E633D}"/>
              </c:ext>
            </c:extLst>
          </c:dPt>
          <c:dPt>
            <c:idx val="287"/>
            <c:invertIfNegative val="0"/>
            <c:bubble3D val="0"/>
            <c:spPr>
              <a:solidFill>
                <a:srgbClr val="9CC746"/>
              </a:solidFill>
              <a:ln>
                <a:noFill/>
              </a:ln>
              <a:effectLst/>
            </c:spPr>
            <c:extLst>
              <c:ext xmlns:c16="http://schemas.microsoft.com/office/drawing/2014/chart" uri="{C3380CC4-5D6E-409C-BE32-E72D297353CC}">
                <c16:uniqueId val="{000002BA-59C9-42F8-9059-90EB4F2E633D}"/>
              </c:ext>
            </c:extLst>
          </c:dPt>
          <c:dPt>
            <c:idx val="288"/>
            <c:invertIfNegative val="0"/>
            <c:bubble3D val="0"/>
            <c:spPr>
              <a:solidFill>
                <a:srgbClr val="9CC746"/>
              </a:solidFill>
              <a:ln>
                <a:noFill/>
              </a:ln>
              <a:effectLst/>
            </c:spPr>
            <c:extLst>
              <c:ext xmlns:c16="http://schemas.microsoft.com/office/drawing/2014/chart" uri="{C3380CC4-5D6E-409C-BE32-E72D297353CC}">
                <c16:uniqueId val="{000002BB-59C9-42F8-9059-90EB4F2E633D}"/>
              </c:ext>
            </c:extLst>
          </c:dPt>
          <c:dPt>
            <c:idx val="289"/>
            <c:invertIfNegative val="0"/>
            <c:bubble3D val="0"/>
            <c:spPr>
              <a:solidFill>
                <a:srgbClr val="9B2D2A"/>
              </a:solidFill>
              <a:ln>
                <a:noFill/>
              </a:ln>
              <a:effectLst/>
            </c:spPr>
            <c:extLst>
              <c:ext xmlns:c16="http://schemas.microsoft.com/office/drawing/2014/chart" uri="{C3380CC4-5D6E-409C-BE32-E72D297353CC}">
                <c16:uniqueId val="{000002BC-59C9-42F8-9059-90EB4F2E633D}"/>
              </c:ext>
            </c:extLst>
          </c:dPt>
          <c:dPt>
            <c:idx val="290"/>
            <c:invertIfNegative val="0"/>
            <c:bubble3D val="0"/>
            <c:spPr>
              <a:solidFill>
                <a:srgbClr val="9B2D2A"/>
              </a:solidFill>
              <a:ln>
                <a:noFill/>
              </a:ln>
              <a:effectLst/>
            </c:spPr>
            <c:extLst>
              <c:ext xmlns:c16="http://schemas.microsoft.com/office/drawing/2014/chart" uri="{C3380CC4-5D6E-409C-BE32-E72D297353CC}">
                <c16:uniqueId val="{000002BD-59C9-42F8-9059-90EB4F2E633D}"/>
              </c:ext>
            </c:extLst>
          </c:dPt>
          <c:dPt>
            <c:idx val="291"/>
            <c:invertIfNegative val="0"/>
            <c:bubble3D val="0"/>
            <c:spPr>
              <a:solidFill>
                <a:srgbClr val="9CC746"/>
              </a:solidFill>
              <a:ln>
                <a:noFill/>
              </a:ln>
              <a:effectLst/>
            </c:spPr>
            <c:extLst>
              <c:ext xmlns:c16="http://schemas.microsoft.com/office/drawing/2014/chart" uri="{C3380CC4-5D6E-409C-BE32-E72D297353CC}">
                <c16:uniqueId val="{000002BE-59C9-42F8-9059-90EB4F2E633D}"/>
              </c:ext>
            </c:extLst>
          </c:dPt>
          <c:dPt>
            <c:idx val="292"/>
            <c:invertIfNegative val="0"/>
            <c:bubble3D val="0"/>
            <c:spPr>
              <a:solidFill>
                <a:srgbClr val="9CC746"/>
              </a:solidFill>
              <a:ln>
                <a:noFill/>
              </a:ln>
              <a:effectLst/>
            </c:spPr>
            <c:extLst>
              <c:ext xmlns:c16="http://schemas.microsoft.com/office/drawing/2014/chart" uri="{C3380CC4-5D6E-409C-BE32-E72D297353CC}">
                <c16:uniqueId val="{000002BF-59C9-42F8-9059-90EB4F2E633D}"/>
              </c:ext>
            </c:extLst>
          </c:dPt>
          <c:dPt>
            <c:idx val="293"/>
            <c:invertIfNegative val="0"/>
            <c:bubble3D val="0"/>
            <c:spPr>
              <a:solidFill>
                <a:srgbClr val="9CC746"/>
              </a:solidFill>
              <a:ln>
                <a:noFill/>
              </a:ln>
              <a:effectLst/>
            </c:spPr>
            <c:extLst>
              <c:ext xmlns:c16="http://schemas.microsoft.com/office/drawing/2014/chart" uri="{C3380CC4-5D6E-409C-BE32-E72D297353CC}">
                <c16:uniqueId val="{000002C0-59C9-42F8-9059-90EB4F2E633D}"/>
              </c:ext>
            </c:extLst>
          </c:dPt>
          <c:dPt>
            <c:idx val="294"/>
            <c:invertIfNegative val="0"/>
            <c:bubble3D val="0"/>
            <c:spPr>
              <a:solidFill>
                <a:srgbClr val="9CC746"/>
              </a:solidFill>
              <a:ln>
                <a:noFill/>
              </a:ln>
              <a:effectLst/>
            </c:spPr>
            <c:extLst>
              <c:ext xmlns:c16="http://schemas.microsoft.com/office/drawing/2014/chart" uri="{C3380CC4-5D6E-409C-BE32-E72D297353CC}">
                <c16:uniqueId val="{000002C1-59C9-42F8-9059-90EB4F2E633D}"/>
              </c:ext>
            </c:extLst>
          </c:dPt>
          <c:dPt>
            <c:idx val="295"/>
            <c:invertIfNegative val="0"/>
            <c:bubble3D val="0"/>
            <c:spPr>
              <a:solidFill>
                <a:srgbClr val="9CC746"/>
              </a:solidFill>
              <a:ln>
                <a:noFill/>
              </a:ln>
              <a:effectLst/>
            </c:spPr>
            <c:extLst>
              <c:ext xmlns:c16="http://schemas.microsoft.com/office/drawing/2014/chart" uri="{C3380CC4-5D6E-409C-BE32-E72D297353CC}">
                <c16:uniqueId val="{000002C2-59C9-42F8-9059-90EB4F2E633D}"/>
              </c:ext>
            </c:extLst>
          </c:dPt>
          <c:dPt>
            <c:idx val="296"/>
            <c:invertIfNegative val="0"/>
            <c:bubble3D val="0"/>
            <c:spPr>
              <a:solidFill>
                <a:srgbClr val="9CC746"/>
              </a:solidFill>
              <a:ln>
                <a:noFill/>
              </a:ln>
              <a:effectLst/>
            </c:spPr>
            <c:extLst>
              <c:ext xmlns:c16="http://schemas.microsoft.com/office/drawing/2014/chart" uri="{C3380CC4-5D6E-409C-BE32-E72D297353CC}">
                <c16:uniqueId val="{000002C3-59C9-42F8-9059-90EB4F2E633D}"/>
              </c:ext>
            </c:extLst>
          </c:dPt>
          <c:dPt>
            <c:idx val="297"/>
            <c:invertIfNegative val="0"/>
            <c:bubble3D val="0"/>
            <c:spPr>
              <a:solidFill>
                <a:srgbClr val="9CC746"/>
              </a:solidFill>
              <a:ln>
                <a:noFill/>
              </a:ln>
              <a:effectLst/>
            </c:spPr>
            <c:extLst>
              <c:ext xmlns:c16="http://schemas.microsoft.com/office/drawing/2014/chart" uri="{C3380CC4-5D6E-409C-BE32-E72D297353CC}">
                <c16:uniqueId val="{000002C4-59C9-42F8-9059-90EB4F2E633D}"/>
              </c:ext>
            </c:extLst>
          </c:dPt>
          <c:dPt>
            <c:idx val="298"/>
            <c:invertIfNegative val="0"/>
            <c:bubble3D val="0"/>
            <c:spPr>
              <a:solidFill>
                <a:srgbClr val="9B2D2A"/>
              </a:solidFill>
              <a:ln>
                <a:noFill/>
              </a:ln>
              <a:effectLst/>
            </c:spPr>
            <c:extLst>
              <c:ext xmlns:c16="http://schemas.microsoft.com/office/drawing/2014/chart" uri="{C3380CC4-5D6E-409C-BE32-E72D297353CC}">
                <c16:uniqueId val="{000002C5-59C9-42F8-9059-90EB4F2E633D}"/>
              </c:ext>
            </c:extLst>
          </c:dPt>
          <c:dPt>
            <c:idx val="299"/>
            <c:invertIfNegative val="0"/>
            <c:bubble3D val="0"/>
            <c:spPr>
              <a:solidFill>
                <a:srgbClr val="9CC746"/>
              </a:solidFill>
              <a:ln>
                <a:noFill/>
              </a:ln>
              <a:effectLst/>
            </c:spPr>
            <c:extLst>
              <c:ext xmlns:c16="http://schemas.microsoft.com/office/drawing/2014/chart" uri="{C3380CC4-5D6E-409C-BE32-E72D297353CC}">
                <c16:uniqueId val="{000002C6-59C9-42F8-9059-90EB4F2E633D}"/>
              </c:ext>
            </c:extLst>
          </c:dPt>
          <c:dPt>
            <c:idx val="300"/>
            <c:invertIfNegative val="0"/>
            <c:bubble3D val="0"/>
            <c:spPr>
              <a:solidFill>
                <a:srgbClr val="9CC746"/>
              </a:solidFill>
              <a:ln>
                <a:noFill/>
              </a:ln>
              <a:effectLst/>
            </c:spPr>
            <c:extLst>
              <c:ext xmlns:c16="http://schemas.microsoft.com/office/drawing/2014/chart" uri="{C3380CC4-5D6E-409C-BE32-E72D297353CC}">
                <c16:uniqueId val="{000002C7-59C9-42F8-9059-90EB4F2E633D}"/>
              </c:ext>
            </c:extLst>
          </c:dPt>
          <c:dPt>
            <c:idx val="301"/>
            <c:invertIfNegative val="0"/>
            <c:bubble3D val="0"/>
            <c:spPr>
              <a:solidFill>
                <a:srgbClr val="9CC746"/>
              </a:solidFill>
              <a:ln>
                <a:noFill/>
              </a:ln>
              <a:effectLst/>
            </c:spPr>
            <c:extLst>
              <c:ext xmlns:c16="http://schemas.microsoft.com/office/drawing/2014/chart" uri="{C3380CC4-5D6E-409C-BE32-E72D297353CC}">
                <c16:uniqueId val="{000002C8-59C9-42F8-9059-90EB4F2E633D}"/>
              </c:ext>
            </c:extLst>
          </c:dPt>
          <c:dPt>
            <c:idx val="302"/>
            <c:invertIfNegative val="0"/>
            <c:bubble3D val="0"/>
            <c:spPr>
              <a:solidFill>
                <a:srgbClr val="9CC746"/>
              </a:solidFill>
              <a:ln>
                <a:noFill/>
              </a:ln>
              <a:effectLst/>
            </c:spPr>
            <c:extLst>
              <c:ext xmlns:c16="http://schemas.microsoft.com/office/drawing/2014/chart" uri="{C3380CC4-5D6E-409C-BE32-E72D297353CC}">
                <c16:uniqueId val="{000002C9-59C9-42F8-9059-90EB4F2E633D}"/>
              </c:ext>
            </c:extLst>
          </c:dPt>
          <c:dPt>
            <c:idx val="303"/>
            <c:invertIfNegative val="0"/>
            <c:bubble3D val="0"/>
            <c:spPr>
              <a:solidFill>
                <a:srgbClr val="9CC746"/>
              </a:solidFill>
              <a:ln>
                <a:noFill/>
              </a:ln>
              <a:effectLst/>
            </c:spPr>
            <c:extLst>
              <c:ext xmlns:c16="http://schemas.microsoft.com/office/drawing/2014/chart" uri="{C3380CC4-5D6E-409C-BE32-E72D297353CC}">
                <c16:uniqueId val="{000002CA-59C9-42F8-9059-90EB4F2E633D}"/>
              </c:ext>
            </c:extLst>
          </c:dPt>
          <c:dPt>
            <c:idx val="304"/>
            <c:invertIfNegative val="0"/>
            <c:bubble3D val="0"/>
            <c:spPr>
              <a:solidFill>
                <a:srgbClr val="9CC746"/>
              </a:solidFill>
              <a:ln>
                <a:noFill/>
              </a:ln>
              <a:effectLst/>
            </c:spPr>
            <c:extLst>
              <c:ext xmlns:c16="http://schemas.microsoft.com/office/drawing/2014/chart" uri="{C3380CC4-5D6E-409C-BE32-E72D297353CC}">
                <c16:uniqueId val="{000002CB-59C9-42F8-9059-90EB4F2E633D}"/>
              </c:ext>
            </c:extLst>
          </c:dPt>
          <c:dPt>
            <c:idx val="305"/>
            <c:invertIfNegative val="0"/>
            <c:bubble3D val="0"/>
            <c:spPr>
              <a:solidFill>
                <a:srgbClr val="9B2D2A"/>
              </a:solidFill>
              <a:ln>
                <a:noFill/>
              </a:ln>
              <a:effectLst/>
            </c:spPr>
            <c:extLst>
              <c:ext xmlns:c16="http://schemas.microsoft.com/office/drawing/2014/chart" uri="{C3380CC4-5D6E-409C-BE32-E72D297353CC}">
                <c16:uniqueId val="{000002CC-59C9-42F8-9059-90EB4F2E633D}"/>
              </c:ext>
            </c:extLst>
          </c:dPt>
          <c:dPt>
            <c:idx val="306"/>
            <c:invertIfNegative val="0"/>
            <c:bubble3D val="0"/>
            <c:spPr>
              <a:solidFill>
                <a:srgbClr val="9CC746"/>
              </a:solidFill>
              <a:ln>
                <a:noFill/>
              </a:ln>
              <a:effectLst/>
            </c:spPr>
            <c:extLst>
              <c:ext xmlns:c16="http://schemas.microsoft.com/office/drawing/2014/chart" uri="{C3380CC4-5D6E-409C-BE32-E72D297353CC}">
                <c16:uniqueId val="{000002CD-59C9-42F8-9059-90EB4F2E633D}"/>
              </c:ext>
            </c:extLst>
          </c:dPt>
          <c:dPt>
            <c:idx val="307"/>
            <c:invertIfNegative val="0"/>
            <c:bubble3D val="0"/>
            <c:spPr>
              <a:solidFill>
                <a:srgbClr val="9CC746"/>
              </a:solidFill>
              <a:ln>
                <a:noFill/>
              </a:ln>
              <a:effectLst/>
            </c:spPr>
            <c:extLst>
              <c:ext xmlns:c16="http://schemas.microsoft.com/office/drawing/2014/chart" uri="{C3380CC4-5D6E-409C-BE32-E72D297353CC}">
                <c16:uniqueId val="{000002CE-59C9-42F8-9059-90EB4F2E633D}"/>
              </c:ext>
            </c:extLst>
          </c:dPt>
          <c:dPt>
            <c:idx val="308"/>
            <c:invertIfNegative val="0"/>
            <c:bubble3D val="0"/>
            <c:spPr>
              <a:solidFill>
                <a:srgbClr val="9CC746"/>
              </a:solidFill>
              <a:ln>
                <a:noFill/>
              </a:ln>
              <a:effectLst/>
            </c:spPr>
            <c:extLst>
              <c:ext xmlns:c16="http://schemas.microsoft.com/office/drawing/2014/chart" uri="{C3380CC4-5D6E-409C-BE32-E72D297353CC}">
                <c16:uniqueId val="{000002CF-59C9-42F8-9059-90EB4F2E633D}"/>
              </c:ext>
            </c:extLst>
          </c:dPt>
          <c:dPt>
            <c:idx val="309"/>
            <c:invertIfNegative val="0"/>
            <c:bubble3D val="0"/>
            <c:spPr>
              <a:solidFill>
                <a:srgbClr val="9CC746"/>
              </a:solidFill>
              <a:ln>
                <a:noFill/>
              </a:ln>
              <a:effectLst/>
            </c:spPr>
            <c:extLst>
              <c:ext xmlns:c16="http://schemas.microsoft.com/office/drawing/2014/chart" uri="{C3380CC4-5D6E-409C-BE32-E72D297353CC}">
                <c16:uniqueId val="{000002D0-59C9-42F8-9059-90EB4F2E633D}"/>
              </c:ext>
            </c:extLst>
          </c:dPt>
          <c:dPt>
            <c:idx val="310"/>
            <c:invertIfNegative val="0"/>
            <c:bubble3D val="0"/>
            <c:spPr>
              <a:solidFill>
                <a:srgbClr val="9CC746"/>
              </a:solidFill>
              <a:ln>
                <a:noFill/>
              </a:ln>
              <a:effectLst/>
            </c:spPr>
            <c:extLst>
              <c:ext xmlns:c16="http://schemas.microsoft.com/office/drawing/2014/chart" uri="{C3380CC4-5D6E-409C-BE32-E72D297353CC}">
                <c16:uniqueId val="{000002D1-59C9-42F8-9059-90EB4F2E633D}"/>
              </c:ext>
            </c:extLst>
          </c:dPt>
          <c:dPt>
            <c:idx val="311"/>
            <c:invertIfNegative val="0"/>
            <c:bubble3D val="0"/>
            <c:spPr>
              <a:solidFill>
                <a:srgbClr val="9CC746"/>
              </a:solidFill>
              <a:ln>
                <a:noFill/>
              </a:ln>
              <a:effectLst/>
            </c:spPr>
            <c:extLst>
              <c:ext xmlns:c16="http://schemas.microsoft.com/office/drawing/2014/chart" uri="{C3380CC4-5D6E-409C-BE32-E72D297353CC}">
                <c16:uniqueId val="{000002D2-59C9-42F8-9059-90EB4F2E633D}"/>
              </c:ext>
            </c:extLst>
          </c:dPt>
          <c:dPt>
            <c:idx val="312"/>
            <c:invertIfNegative val="0"/>
            <c:bubble3D val="0"/>
            <c:spPr>
              <a:solidFill>
                <a:srgbClr val="9CC746"/>
              </a:solidFill>
              <a:ln>
                <a:noFill/>
              </a:ln>
              <a:effectLst/>
            </c:spPr>
            <c:extLst>
              <c:ext xmlns:c16="http://schemas.microsoft.com/office/drawing/2014/chart" uri="{C3380CC4-5D6E-409C-BE32-E72D297353CC}">
                <c16:uniqueId val="{000002D3-59C9-42F8-9059-90EB4F2E633D}"/>
              </c:ext>
            </c:extLst>
          </c:dPt>
          <c:dPt>
            <c:idx val="313"/>
            <c:invertIfNegative val="0"/>
            <c:bubble3D val="0"/>
            <c:spPr>
              <a:solidFill>
                <a:srgbClr val="9CC746"/>
              </a:solidFill>
              <a:ln>
                <a:noFill/>
              </a:ln>
              <a:effectLst/>
            </c:spPr>
            <c:extLst>
              <c:ext xmlns:c16="http://schemas.microsoft.com/office/drawing/2014/chart" uri="{C3380CC4-5D6E-409C-BE32-E72D297353CC}">
                <c16:uniqueId val="{000002D4-59C9-42F8-9059-90EB4F2E633D}"/>
              </c:ext>
            </c:extLst>
          </c:dPt>
          <c:dPt>
            <c:idx val="314"/>
            <c:invertIfNegative val="0"/>
            <c:bubble3D val="0"/>
            <c:spPr>
              <a:solidFill>
                <a:srgbClr val="9CC746"/>
              </a:solidFill>
              <a:ln>
                <a:noFill/>
              </a:ln>
              <a:effectLst/>
            </c:spPr>
            <c:extLst>
              <c:ext xmlns:c16="http://schemas.microsoft.com/office/drawing/2014/chart" uri="{C3380CC4-5D6E-409C-BE32-E72D297353CC}">
                <c16:uniqueId val="{000002D5-59C9-42F8-9059-90EB4F2E633D}"/>
              </c:ext>
            </c:extLst>
          </c:dPt>
          <c:dPt>
            <c:idx val="315"/>
            <c:invertIfNegative val="0"/>
            <c:bubble3D val="0"/>
            <c:spPr>
              <a:solidFill>
                <a:srgbClr val="9CC746"/>
              </a:solidFill>
              <a:ln>
                <a:noFill/>
              </a:ln>
              <a:effectLst/>
            </c:spPr>
            <c:extLst>
              <c:ext xmlns:c16="http://schemas.microsoft.com/office/drawing/2014/chart" uri="{C3380CC4-5D6E-409C-BE32-E72D297353CC}">
                <c16:uniqueId val="{000002D6-59C9-42F8-9059-90EB4F2E633D}"/>
              </c:ext>
            </c:extLst>
          </c:dPt>
          <c:dPt>
            <c:idx val="316"/>
            <c:invertIfNegative val="0"/>
            <c:bubble3D val="0"/>
            <c:spPr>
              <a:solidFill>
                <a:srgbClr val="9CC746"/>
              </a:solidFill>
              <a:ln>
                <a:noFill/>
              </a:ln>
              <a:effectLst/>
            </c:spPr>
            <c:extLst>
              <c:ext xmlns:c16="http://schemas.microsoft.com/office/drawing/2014/chart" uri="{C3380CC4-5D6E-409C-BE32-E72D297353CC}">
                <c16:uniqueId val="{000002D7-59C9-42F8-9059-90EB4F2E633D}"/>
              </c:ext>
            </c:extLst>
          </c:dPt>
          <c:dPt>
            <c:idx val="317"/>
            <c:invertIfNegative val="0"/>
            <c:bubble3D val="0"/>
            <c:spPr>
              <a:solidFill>
                <a:srgbClr val="9B2D2A"/>
              </a:solidFill>
              <a:ln>
                <a:noFill/>
              </a:ln>
              <a:effectLst/>
            </c:spPr>
            <c:extLst>
              <c:ext xmlns:c16="http://schemas.microsoft.com/office/drawing/2014/chart" uri="{C3380CC4-5D6E-409C-BE32-E72D297353CC}">
                <c16:uniqueId val="{000002D8-59C9-42F8-9059-90EB4F2E633D}"/>
              </c:ext>
            </c:extLst>
          </c:dPt>
          <c:dPt>
            <c:idx val="318"/>
            <c:invertIfNegative val="0"/>
            <c:bubble3D val="0"/>
            <c:spPr>
              <a:solidFill>
                <a:srgbClr val="9B2D2A"/>
              </a:solidFill>
              <a:ln>
                <a:noFill/>
              </a:ln>
              <a:effectLst/>
            </c:spPr>
            <c:extLst>
              <c:ext xmlns:c16="http://schemas.microsoft.com/office/drawing/2014/chart" uri="{C3380CC4-5D6E-409C-BE32-E72D297353CC}">
                <c16:uniqueId val="{000002D9-59C9-42F8-9059-90EB4F2E633D}"/>
              </c:ext>
            </c:extLst>
          </c:dPt>
          <c:dPt>
            <c:idx val="319"/>
            <c:invertIfNegative val="0"/>
            <c:bubble3D val="0"/>
            <c:spPr>
              <a:solidFill>
                <a:srgbClr val="9CC746"/>
              </a:solidFill>
              <a:ln>
                <a:noFill/>
              </a:ln>
              <a:effectLst/>
            </c:spPr>
            <c:extLst>
              <c:ext xmlns:c16="http://schemas.microsoft.com/office/drawing/2014/chart" uri="{C3380CC4-5D6E-409C-BE32-E72D297353CC}">
                <c16:uniqueId val="{000002DA-59C9-42F8-9059-90EB4F2E633D}"/>
              </c:ext>
            </c:extLst>
          </c:dPt>
          <c:dPt>
            <c:idx val="320"/>
            <c:invertIfNegative val="0"/>
            <c:bubble3D val="0"/>
            <c:spPr>
              <a:solidFill>
                <a:srgbClr val="9CC746"/>
              </a:solidFill>
              <a:ln>
                <a:noFill/>
              </a:ln>
              <a:effectLst/>
            </c:spPr>
            <c:extLst>
              <c:ext xmlns:c16="http://schemas.microsoft.com/office/drawing/2014/chart" uri="{C3380CC4-5D6E-409C-BE32-E72D297353CC}">
                <c16:uniqueId val="{000002DB-59C9-42F8-9059-90EB4F2E633D}"/>
              </c:ext>
            </c:extLst>
          </c:dPt>
          <c:dPt>
            <c:idx val="321"/>
            <c:invertIfNegative val="0"/>
            <c:bubble3D val="0"/>
            <c:spPr>
              <a:solidFill>
                <a:srgbClr val="9CC746"/>
              </a:solidFill>
              <a:ln>
                <a:noFill/>
              </a:ln>
              <a:effectLst/>
            </c:spPr>
            <c:extLst>
              <c:ext xmlns:c16="http://schemas.microsoft.com/office/drawing/2014/chart" uri="{C3380CC4-5D6E-409C-BE32-E72D297353CC}">
                <c16:uniqueId val="{000002DC-59C9-42F8-9059-90EB4F2E633D}"/>
              </c:ext>
            </c:extLst>
          </c:dPt>
          <c:dPt>
            <c:idx val="322"/>
            <c:invertIfNegative val="0"/>
            <c:bubble3D val="0"/>
            <c:spPr>
              <a:solidFill>
                <a:srgbClr val="9CC746"/>
              </a:solidFill>
              <a:ln>
                <a:noFill/>
              </a:ln>
              <a:effectLst/>
            </c:spPr>
            <c:extLst>
              <c:ext xmlns:c16="http://schemas.microsoft.com/office/drawing/2014/chart" uri="{C3380CC4-5D6E-409C-BE32-E72D297353CC}">
                <c16:uniqueId val="{000002DD-59C9-42F8-9059-90EB4F2E633D}"/>
              </c:ext>
            </c:extLst>
          </c:dPt>
          <c:dPt>
            <c:idx val="323"/>
            <c:invertIfNegative val="0"/>
            <c:bubble3D val="0"/>
            <c:spPr>
              <a:solidFill>
                <a:srgbClr val="9CC746"/>
              </a:solidFill>
              <a:ln>
                <a:noFill/>
              </a:ln>
              <a:effectLst/>
            </c:spPr>
            <c:extLst>
              <c:ext xmlns:c16="http://schemas.microsoft.com/office/drawing/2014/chart" uri="{C3380CC4-5D6E-409C-BE32-E72D297353CC}">
                <c16:uniqueId val="{000002DE-59C9-42F8-9059-90EB4F2E633D}"/>
              </c:ext>
            </c:extLst>
          </c:dPt>
          <c:dPt>
            <c:idx val="324"/>
            <c:invertIfNegative val="0"/>
            <c:bubble3D val="0"/>
            <c:spPr>
              <a:solidFill>
                <a:srgbClr val="9CC746"/>
              </a:solidFill>
              <a:ln>
                <a:noFill/>
              </a:ln>
              <a:effectLst/>
            </c:spPr>
            <c:extLst>
              <c:ext xmlns:c16="http://schemas.microsoft.com/office/drawing/2014/chart" uri="{C3380CC4-5D6E-409C-BE32-E72D297353CC}">
                <c16:uniqueId val="{000002DF-59C9-42F8-9059-90EB4F2E633D}"/>
              </c:ext>
            </c:extLst>
          </c:dPt>
          <c:dPt>
            <c:idx val="325"/>
            <c:invertIfNegative val="0"/>
            <c:bubble3D val="0"/>
            <c:spPr>
              <a:solidFill>
                <a:srgbClr val="9CC746"/>
              </a:solidFill>
              <a:ln>
                <a:noFill/>
              </a:ln>
              <a:effectLst/>
            </c:spPr>
            <c:extLst>
              <c:ext xmlns:c16="http://schemas.microsoft.com/office/drawing/2014/chart" uri="{C3380CC4-5D6E-409C-BE32-E72D297353CC}">
                <c16:uniqueId val="{000002E0-59C9-42F8-9059-90EB4F2E633D}"/>
              </c:ext>
            </c:extLst>
          </c:dPt>
          <c:dPt>
            <c:idx val="326"/>
            <c:invertIfNegative val="0"/>
            <c:bubble3D val="0"/>
            <c:spPr>
              <a:solidFill>
                <a:srgbClr val="9B2D2A"/>
              </a:solidFill>
              <a:ln>
                <a:noFill/>
              </a:ln>
              <a:effectLst/>
            </c:spPr>
            <c:extLst>
              <c:ext xmlns:c16="http://schemas.microsoft.com/office/drawing/2014/chart" uri="{C3380CC4-5D6E-409C-BE32-E72D297353CC}">
                <c16:uniqueId val="{000002E1-59C9-42F8-9059-90EB4F2E633D}"/>
              </c:ext>
            </c:extLst>
          </c:dPt>
          <c:dPt>
            <c:idx val="327"/>
            <c:invertIfNegative val="0"/>
            <c:bubble3D val="0"/>
            <c:spPr>
              <a:solidFill>
                <a:srgbClr val="9CC746"/>
              </a:solidFill>
              <a:ln>
                <a:noFill/>
              </a:ln>
              <a:effectLst/>
            </c:spPr>
            <c:extLst>
              <c:ext xmlns:c16="http://schemas.microsoft.com/office/drawing/2014/chart" uri="{C3380CC4-5D6E-409C-BE32-E72D297353CC}">
                <c16:uniqueId val="{000002E2-59C9-42F8-9059-90EB4F2E633D}"/>
              </c:ext>
            </c:extLst>
          </c:dPt>
          <c:dPt>
            <c:idx val="328"/>
            <c:invertIfNegative val="0"/>
            <c:bubble3D val="0"/>
            <c:spPr>
              <a:solidFill>
                <a:srgbClr val="9B2D2A"/>
              </a:solidFill>
              <a:ln>
                <a:noFill/>
              </a:ln>
              <a:effectLst/>
            </c:spPr>
            <c:extLst>
              <c:ext xmlns:c16="http://schemas.microsoft.com/office/drawing/2014/chart" uri="{C3380CC4-5D6E-409C-BE32-E72D297353CC}">
                <c16:uniqueId val="{000002E3-59C9-42F8-9059-90EB4F2E633D}"/>
              </c:ext>
            </c:extLst>
          </c:dPt>
          <c:dPt>
            <c:idx val="329"/>
            <c:invertIfNegative val="0"/>
            <c:bubble3D val="0"/>
            <c:spPr>
              <a:solidFill>
                <a:srgbClr val="9CC746"/>
              </a:solidFill>
              <a:ln>
                <a:noFill/>
              </a:ln>
              <a:effectLst/>
            </c:spPr>
            <c:extLst>
              <c:ext xmlns:c16="http://schemas.microsoft.com/office/drawing/2014/chart" uri="{C3380CC4-5D6E-409C-BE32-E72D297353CC}">
                <c16:uniqueId val="{000002E4-59C9-42F8-9059-90EB4F2E633D}"/>
              </c:ext>
            </c:extLst>
          </c:dPt>
          <c:dPt>
            <c:idx val="330"/>
            <c:invertIfNegative val="0"/>
            <c:bubble3D val="0"/>
            <c:spPr>
              <a:solidFill>
                <a:srgbClr val="9CC746"/>
              </a:solidFill>
              <a:ln>
                <a:noFill/>
              </a:ln>
              <a:effectLst/>
            </c:spPr>
            <c:extLst>
              <c:ext xmlns:c16="http://schemas.microsoft.com/office/drawing/2014/chart" uri="{C3380CC4-5D6E-409C-BE32-E72D297353CC}">
                <c16:uniqueId val="{000002E5-59C9-42F8-9059-90EB4F2E633D}"/>
              </c:ext>
            </c:extLst>
          </c:dPt>
          <c:dPt>
            <c:idx val="331"/>
            <c:invertIfNegative val="0"/>
            <c:bubble3D val="0"/>
            <c:spPr>
              <a:solidFill>
                <a:srgbClr val="9B2D2A"/>
              </a:solidFill>
              <a:ln>
                <a:noFill/>
              </a:ln>
              <a:effectLst/>
            </c:spPr>
            <c:extLst>
              <c:ext xmlns:c16="http://schemas.microsoft.com/office/drawing/2014/chart" uri="{C3380CC4-5D6E-409C-BE32-E72D297353CC}">
                <c16:uniqueId val="{000002E6-59C9-42F8-9059-90EB4F2E633D}"/>
              </c:ext>
            </c:extLst>
          </c:dPt>
          <c:dPt>
            <c:idx val="332"/>
            <c:invertIfNegative val="0"/>
            <c:bubble3D val="0"/>
            <c:spPr>
              <a:solidFill>
                <a:srgbClr val="9CC746"/>
              </a:solidFill>
              <a:ln>
                <a:noFill/>
              </a:ln>
              <a:effectLst/>
            </c:spPr>
            <c:extLst>
              <c:ext xmlns:c16="http://schemas.microsoft.com/office/drawing/2014/chart" uri="{C3380CC4-5D6E-409C-BE32-E72D297353CC}">
                <c16:uniqueId val="{000002E7-59C9-42F8-9059-90EB4F2E633D}"/>
              </c:ext>
            </c:extLst>
          </c:dPt>
          <c:dPt>
            <c:idx val="333"/>
            <c:invertIfNegative val="0"/>
            <c:bubble3D val="0"/>
            <c:spPr>
              <a:solidFill>
                <a:srgbClr val="9CC746"/>
              </a:solidFill>
              <a:ln>
                <a:noFill/>
              </a:ln>
              <a:effectLst/>
            </c:spPr>
            <c:extLst>
              <c:ext xmlns:c16="http://schemas.microsoft.com/office/drawing/2014/chart" uri="{C3380CC4-5D6E-409C-BE32-E72D297353CC}">
                <c16:uniqueId val="{000002E8-59C9-42F8-9059-90EB4F2E633D}"/>
              </c:ext>
            </c:extLst>
          </c:dPt>
          <c:dPt>
            <c:idx val="334"/>
            <c:invertIfNegative val="0"/>
            <c:bubble3D val="0"/>
            <c:spPr>
              <a:solidFill>
                <a:srgbClr val="9B2D2A"/>
              </a:solidFill>
              <a:ln>
                <a:noFill/>
              </a:ln>
              <a:effectLst/>
            </c:spPr>
            <c:extLst>
              <c:ext xmlns:c16="http://schemas.microsoft.com/office/drawing/2014/chart" uri="{C3380CC4-5D6E-409C-BE32-E72D297353CC}">
                <c16:uniqueId val="{000002E9-59C9-42F8-9059-90EB4F2E633D}"/>
              </c:ext>
            </c:extLst>
          </c:dPt>
          <c:dPt>
            <c:idx val="335"/>
            <c:invertIfNegative val="0"/>
            <c:bubble3D val="0"/>
            <c:spPr>
              <a:solidFill>
                <a:srgbClr val="9B2D2A"/>
              </a:solidFill>
              <a:ln>
                <a:noFill/>
              </a:ln>
              <a:effectLst/>
            </c:spPr>
            <c:extLst>
              <c:ext xmlns:c16="http://schemas.microsoft.com/office/drawing/2014/chart" uri="{C3380CC4-5D6E-409C-BE32-E72D297353CC}">
                <c16:uniqueId val="{000002EA-59C9-42F8-9059-90EB4F2E633D}"/>
              </c:ext>
            </c:extLst>
          </c:dPt>
          <c:dPt>
            <c:idx val="336"/>
            <c:invertIfNegative val="0"/>
            <c:bubble3D val="0"/>
            <c:spPr>
              <a:solidFill>
                <a:srgbClr val="9CC746"/>
              </a:solidFill>
              <a:ln>
                <a:noFill/>
              </a:ln>
              <a:effectLst/>
            </c:spPr>
            <c:extLst>
              <c:ext xmlns:c16="http://schemas.microsoft.com/office/drawing/2014/chart" uri="{C3380CC4-5D6E-409C-BE32-E72D297353CC}">
                <c16:uniqueId val="{000002EB-59C9-42F8-9059-90EB4F2E633D}"/>
              </c:ext>
            </c:extLst>
          </c:dPt>
          <c:dPt>
            <c:idx val="337"/>
            <c:invertIfNegative val="0"/>
            <c:bubble3D val="0"/>
            <c:spPr>
              <a:solidFill>
                <a:srgbClr val="9B2D2A"/>
              </a:solidFill>
              <a:ln>
                <a:noFill/>
              </a:ln>
              <a:effectLst/>
            </c:spPr>
            <c:extLst>
              <c:ext xmlns:c16="http://schemas.microsoft.com/office/drawing/2014/chart" uri="{C3380CC4-5D6E-409C-BE32-E72D297353CC}">
                <c16:uniqueId val="{000002EC-59C9-42F8-9059-90EB4F2E633D}"/>
              </c:ext>
            </c:extLst>
          </c:dPt>
          <c:dPt>
            <c:idx val="338"/>
            <c:invertIfNegative val="0"/>
            <c:bubble3D val="0"/>
            <c:spPr>
              <a:solidFill>
                <a:srgbClr val="9CC746"/>
              </a:solidFill>
              <a:ln>
                <a:noFill/>
              </a:ln>
              <a:effectLst/>
            </c:spPr>
            <c:extLst>
              <c:ext xmlns:c16="http://schemas.microsoft.com/office/drawing/2014/chart" uri="{C3380CC4-5D6E-409C-BE32-E72D297353CC}">
                <c16:uniqueId val="{000002ED-59C9-42F8-9059-90EB4F2E633D}"/>
              </c:ext>
            </c:extLst>
          </c:dPt>
          <c:dPt>
            <c:idx val="339"/>
            <c:invertIfNegative val="0"/>
            <c:bubble3D val="0"/>
            <c:spPr>
              <a:solidFill>
                <a:srgbClr val="9B2D2A"/>
              </a:solidFill>
              <a:ln>
                <a:noFill/>
              </a:ln>
              <a:effectLst/>
            </c:spPr>
            <c:extLst>
              <c:ext xmlns:c16="http://schemas.microsoft.com/office/drawing/2014/chart" uri="{C3380CC4-5D6E-409C-BE32-E72D297353CC}">
                <c16:uniqueId val="{000002EE-59C9-42F8-9059-90EB4F2E633D}"/>
              </c:ext>
            </c:extLst>
          </c:dPt>
          <c:dPt>
            <c:idx val="340"/>
            <c:invertIfNegative val="0"/>
            <c:bubble3D val="0"/>
            <c:spPr>
              <a:solidFill>
                <a:srgbClr val="9CC746"/>
              </a:solidFill>
              <a:ln>
                <a:noFill/>
              </a:ln>
              <a:effectLst/>
            </c:spPr>
            <c:extLst>
              <c:ext xmlns:c16="http://schemas.microsoft.com/office/drawing/2014/chart" uri="{C3380CC4-5D6E-409C-BE32-E72D297353CC}">
                <c16:uniqueId val="{000002EF-59C9-42F8-9059-90EB4F2E633D}"/>
              </c:ext>
            </c:extLst>
          </c:dPt>
          <c:dPt>
            <c:idx val="341"/>
            <c:invertIfNegative val="0"/>
            <c:bubble3D val="0"/>
            <c:spPr>
              <a:solidFill>
                <a:srgbClr val="9B2D2A"/>
              </a:solidFill>
              <a:ln>
                <a:noFill/>
              </a:ln>
              <a:effectLst/>
            </c:spPr>
            <c:extLst>
              <c:ext xmlns:c16="http://schemas.microsoft.com/office/drawing/2014/chart" uri="{C3380CC4-5D6E-409C-BE32-E72D297353CC}">
                <c16:uniqueId val="{000002F0-59C9-42F8-9059-90EB4F2E633D}"/>
              </c:ext>
            </c:extLst>
          </c:dPt>
          <c:dPt>
            <c:idx val="342"/>
            <c:invertIfNegative val="0"/>
            <c:bubble3D val="0"/>
            <c:spPr>
              <a:solidFill>
                <a:srgbClr val="9B2D2A"/>
              </a:solidFill>
              <a:ln>
                <a:noFill/>
              </a:ln>
              <a:effectLst/>
            </c:spPr>
            <c:extLst>
              <c:ext xmlns:c16="http://schemas.microsoft.com/office/drawing/2014/chart" uri="{C3380CC4-5D6E-409C-BE32-E72D297353CC}">
                <c16:uniqueId val="{000002F1-59C9-42F8-9059-90EB4F2E633D}"/>
              </c:ext>
            </c:extLst>
          </c:dPt>
          <c:dPt>
            <c:idx val="343"/>
            <c:invertIfNegative val="0"/>
            <c:bubble3D val="0"/>
            <c:spPr>
              <a:solidFill>
                <a:srgbClr val="9B2D2A"/>
              </a:solidFill>
              <a:ln>
                <a:noFill/>
              </a:ln>
              <a:effectLst/>
            </c:spPr>
            <c:extLst>
              <c:ext xmlns:c16="http://schemas.microsoft.com/office/drawing/2014/chart" uri="{C3380CC4-5D6E-409C-BE32-E72D297353CC}">
                <c16:uniqueId val="{000002F2-59C9-42F8-9059-90EB4F2E633D}"/>
              </c:ext>
            </c:extLst>
          </c:dPt>
          <c:dPt>
            <c:idx val="344"/>
            <c:invertIfNegative val="0"/>
            <c:bubble3D val="0"/>
            <c:spPr>
              <a:solidFill>
                <a:srgbClr val="9CC746"/>
              </a:solidFill>
              <a:ln>
                <a:noFill/>
              </a:ln>
              <a:effectLst/>
            </c:spPr>
            <c:extLst>
              <c:ext xmlns:c16="http://schemas.microsoft.com/office/drawing/2014/chart" uri="{C3380CC4-5D6E-409C-BE32-E72D297353CC}">
                <c16:uniqueId val="{000002F3-59C9-42F8-9059-90EB4F2E633D}"/>
              </c:ext>
            </c:extLst>
          </c:dPt>
          <c:dPt>
            <c:idx val="345"/>
            <c:invertIfNegative val="0"/>
            <c:bubble3D val="0"/>
            <c:spPr>
              <a:solidFill>
                <a:srgbClr val="9CC746"/>
              </a:solidFill>
              <a:ln>
                <a:noFill/>
              </a:ln>
              <a:effectLst/>
            </c:spPr>
            <c:extLst>
              <c:ext xmlns:c16="http://schemas.microsoft.com/office/drawing/2014/chart" uri="{C3380CC4-5D6E-409C-BE32-E72D297353CC}">
                <c16:uniqueId val="{000002F4-59C9-42F8-9059-90EB4F2E633D}"/>
              </c:ext>
            </c:extLst>
          </c:dPt>
          <c:dPt>
            <c:idx val="346"/>
            <c:invertIfNegative val="0"/>
            <c:bubble3D val="0"/>
            <c:spPr>
              <a:solidFill>
                <a:srgbClr val="9CC746"/>
              </a:solidFill>
              <a:ln>
                <a:noFill/>
              </a:ln>
              <a:effectLst/>
            </c:spPr>
            <c:extLst>
              <c:ext xmlns:c16="http://schemas.microsoft.com/office/drawing/2014/chart" uri="{C3380CC4-5D6E-409C-BE32-E72D297353CC}">
                <c16:uniqueId val="{000002F5-59C9-42F8-9059-90EB4F2E633D}"/>
              </c:ext>
            </c:extLst>
          </c:dPt>
          <c:dPt>
            <c:idx val="347"/>
            <c:invertIfNegative val="0"/>
            <c:bubble3D val="0"/>
            <c:spPr>
              <a:solidFill>
                <a:srgbClr val="9CC746"/>
              </a:solidFill>
              <a:ln>
                <a:noFill/>
              </a:ln>
              <a:effectLst/>
            </c:spPr>
            <c:extLst>
              <c:ext xmlns:c16="http://schemas.microsoft.com/office/drawing/2014/chart" uri="{C3380CC4-5D6E-409C-BE32-E72D297353CC}">
                <c16:uniqueId val="{000002F6-59C9-42F8-9059-90EB4F2E633D}"/>
              </c:ext>
            </c:extLst>
          </c:dPt>
          <c:dPt>
            <c:idx val="348"/>
            <c:invertIfNegative val="0"/>
            <c:bubble3D val="0"/>
            <c:spPr>
              <a:solidFill>
                <a:srgbClr val="9CC746"/>
              </a:solidFill>
              <a:ln>
                <a:noFill/>
              </a:ln>
              <a:effectLst/>
            </c:spPr>
            <c:extLst>
              <c:ext xmlns:c16="http://schemas.microsoft.com/office/drawing/2014/chart" uri="{C3380CC4-5D6E-409C-BE32-E72D297353CC}">
                <c16:uniqueId val="{000002F7-59C9-42F8-9059-90EB4F2E633D}"/>
              </c:ext>
            </c:extLst>
          </c:dPt>
          <c:dPt>
            <c:idx val="349"/>
            <c:invertIfNegative val="0"/>
            <c:bubble3D val="0"/>
            <c:spPr>
              <a:solidFill>
                <a:srgbClr val="9CC746"/>
              </a:solidFill>
              <a:ln>
                <a:noFill/>
              </a:ln>
              <a:effectLst/>
            </c:spPr>
            <c:extLst>
              <c:ext xmlns:c16="http://schemas.microsoft.com/office/drawing/2014/chart" uri="{C3380CC4-5D6E-409C-BE32-E72D297353CC}">
                <c16:uniqueId val="{000002F8-59C9-42F8-9059-90EB4F2E633D}"/>
              </c:ext>
            </c:extLst>
          </c:dPt>
          <c:dPt>
            <c:idx val="350"/>
            <c:invertIfNegative val="0"/>
            <c:bubble3D val="0"/>
            <c:spPr>
              <a:solidFill>
                <a:srgbClr val="9CC746"/>
              </a:solidFill>
              <a:ln>
                <a:noFill/>
              </a:ln>
              <a:effectLst/>
            </c:spPr>
            <c:extLst>
              <c:ext xmlns:c16="http://schemas.microsoft.com/office/drawing/2014/chart" uri="{C3380CC4-5D6E-409C-BE32-E72D297353CC}">
                <c16:uniqueId val="{000002F9-59C9-42F8-9059-90EB4F2E633D}"/>
              </c:ext>
            </c:extLst>
          </c:dPt>
          <c:dPt>
            <c:idx val="351"/>
            <c:invertIfNegative val="0"/>
            <c:bubble3D val="0"/>
            <c:spPr>
              <a:solidFill>
                <a:srgbClr val="9CC746"/>
              </a:solidFill>
              <a:ln>
                <a:noFill/>
              </a:ln>
              <a:effectLst/>
            </c:spPr>
            <c:extLst>
              <c:ext xmlns:c16="http://schemas.microsoft.com/office/drawing/2014/chart" uri="{C3380CC4-5D6E-409C-BE32-E72D297353CC}">
                <c16:uniqueId val="{000002FA-59C9-42F8-9059-90EB4F2E633D}"/>
              </c:ext>
            </c:extLst>
          </c:dPt>
          <c:dPt>
            <c:idx val="352"/>
            <c:invertIfNegative val="0"/>
            <c:bubble3D val="0"/>
            <c:spPr>
              <a:solidFill>
                <a:srgbClr val="9CC746"/>
              </a:solidFill>
              <a:ln>
                <a:noFill/>
              </a:ln>
              <a:effectLst/>
            </c:spPr>
            <c:extLst>
              <c:ext xmlns:c16="http://schemas.microsoft.com/office/drawing/2014/chart" uri="{C3380CC4-5D6E-409C-BE32-E72D297353CC}">
                <c16:uniqueId val="{000002FB-59C9-42F8-9059-90EB4F2E633D}"/>
              </c:ext>
            </c:extLst>
          </c:dPt>
          <c:dPt>
            <c:idx val="353"/>
            <c:invertIfNegative val="0"/>
            <c:bubble3D val="0"/>
            <c:spPr>
              <a:solidFill>
                <a:srgbClr val="9CC746"/>
              </a:solidFill>
              <a:ln>
                <a:noFill/>
              </a:ln>
              <a:effectLst/>
            </c:spPr>
            <c:extLst>
              <c:ext xmlns:c16="http://schemas.microsoft.com/office/drawing/2014/chart" uri="{C3380CC4-5D6E-409C-BE32-E72D297353CC}">
                <c16:uniqueId val="{000002FC-59C9-42F8-9059-90EB4F2E633D}"/>
              </c:ext>
            </c:extLst>
          </c:dPt>
          <c:dPt>
            <c:idx val="354"/>
            <c:invertIfNegative val="0"/>
            <c:bubble3D val="0"/>
            <c:spPr>
              <a:solidFill>
                <a:srgbClr val="9B2D2A"/>
              </a:solidFill>
              <a:ln>
                <a:noFill/>
              </a:ln>
              <a:effectLst/>
            </c:spPr>
            <c:extLst>
              <c:ext xmlns:c16="http://schemas.microsoft.com/office/drawing/2014/chart" uri="{C3380CC4-5D6E-409C-BE32-E72D297353CC}">
                <c16:uniqueId val="{000002FD-59C9-42F8-9059-90EB4F2E633D}"/>
              </c:ext>
            </c:extLst>
          </c:dPt>
          <c:dPt>
            <c:idx val="355"/>
            <c:invertIfNegative val="0"/>
            <c:bubble3D val="0"/>
            <c:spPr>
              <a:solidFill>
                <a:srgbClr val="9B2D2A"/>
              </a:solidFill>
              <a:ln>
                <a:noFill/>
              </a:ln>
              <a:effectLst/>
            </c:spPr>
            <c:extLst>
              <c:ext xmlns:c16="http://schemas.microsoft.com/office/drawing/2014/chart" uri="{C3380CC4-5D6E-409C-BE32-E72D297353CC}">
                <c16:uniqueId val="{000002FE-59C9-42F8-9059-90EB4F2E633D}"/>
              </c:ext>
            </c:extLst>
          </c:dPt>
          <c:dPt>
            <c:idx val="356"/>
            <c:invertIfNegative val="0"/>
            <c:bubble3D val="0"/>
            <c:spPr>
              <a:solidFill>
                <a:srgbClr val="9B2D2A"/>
              </a:solidFill>
              <a:ln>
                <a:noFill/>
              </a:ln>
              <a:effectLst/>
            </c:spPr>
            <c:extLst>
              <c:ext xmlns:c16="http://schemas.microsoft.com/office/drawing/2014/chart" uri="{C3380CC4-5D6E-409C-BE32-E72D297353CC}">
                <c16:uniqueId val="{000002FF-59C9-42F8-9059-90EB4F2E633D}"/>
              </c:ext>
            </c:extLst>
          </c:dPt>
          <c:dPt>
            <c:idx val="357"/>
            <c:invertIfNegative val="0"/>
            <c:bubble3D val="0"/>
            <c:spPr>
              <a:solidFill>
                <a:srgbClr val="9B2D2A"/>
              </a:solidFill>
              <a:ln>
                <a:noFill/>
              </a:ln>
              <a:effectLst/>
            </c:spPr>
            <c:extLst>
              <c:ext xmlns:c16="http://schemas.microsoft.com/office/drawing/2014/chart" uri="{C3380CC4-5D6E-409C-BE32-E72D297353CC}">
                <c16:uniqueId val="{00000300-59C9-42F8-9059-90EB4F2E633D}"/>
              </c:ext>
            </c:extLst>
          </c:dPt>
          <c:dPt>
            <c:idx val="358"/>
            <c:invertIfNegative val="0"/>
            <c:bubble3D val="0"/>
            <c:spPr>
              <a:solidFill>
                <a:srgbClr val="9CC746"/>
              </a:solidFill>
              <a:ln>
                <a:noFill/>
              </a:ln>
              <a:effectLst/>
            </c:spPr>
            <c:extLst>
              <c:ext xmlns:c16="http://schemas.microsoft.com/office/drawing/2014/chart" uri="{C3380CC4-5D6E-409C-BE32-E72D297353CC}">
                <c16:uniqueId val="{00000301-59C9-42F8-9059-90EB4F2E633D}"/>
              </c:ext>
            </c:extLst>
          </c:dPt>
          <c:dPt>
            <c:idx val="359"/>
            <c:invertIfNegative val="0"/>
            <c:bubble3D val="0"/>
            <c:spPr>
              <a:solidFill>
                <a:srgbClr val="9CC746"/>
              </a:solidFill>
              <a:ln>
                <a:noFill/>
              </a:ln>
              <a:effectLst/>
            </c:spPr>
            <c:extLst>
              <c:ext xmlns:c16="http://schemas.microsoft.com/office/drawing/2014/chart" uri="{C3380CC4-5D6E-409C-BE32-E72D297353CC}">
                <c16:uniqueId val="{00000302-59C9-42F8-9059-90EB4F2E633D}"/>
              </c:ext>
            </c:extLst>
          </c:dPt>
          <c:dPt>
            <c:idx val="360"/>
            <c:invertIfNegative val="0"/>
            <c:bubble3D val="0"/>
            <c:spPr>
              <a:solidFill>
                <a:srgbClr val="9CC746"/>
              </a:solidFill>
              <a:ln>
                <a:noFill/>
              </a:ln>
              <a:effectLst/>
            </c:spPr>
            <c:extLst>
              <c:ext xmlns:c16="http://schemas.microsoft.com/office/drawing/2014/chart" uri="{C3380CC4-5D6E-409C-BE32-E72D297353CC}">
                <c16:uniqueId val="{00000303-59C9-42F8-9059-90EB4F2E633D}"/>
              </c:ext>
            </c:extLst>
          </c:dPt>
          <c:dPt>
            <c:idx val="361"/>
            <c:invertIfNegative val="0"/>
            <c:bubble3D val="0"/>
            <c:spPr>
              <a:solidFill>
                <a:srgbClr val="9B2D2A"/>
              </a:solidFill>
              <a:ln>
                <a:noFill/>
              </a:ln>
              <a:effectLst/>
            </c:spPr>
            <c:extLst>
              <c:ext xmlns:c16="http://schemas.microsoft.com/office/drawing/2014/chart" uri="{C3380CC4-5D6E-409C-BE32-E72D297353CC}">
                <c16:uniqueId val="{00000304-59C9-42F8-9059-90EB4F2E633D}"/>
              </c:ext>
            </c:extLst>
          </c:dPt>
          <c:dPt>
            <c:idx val="362"/>
            <c:invertIfNegative val="0"/>
            <c:bubble3D val="0"/>
            <c:spPr>
              <a:solidFill>
                <a:srgbClr val="9CC746"/>
              </a:solidFill>
              <a:ln>
                <a:noFill/>
              </a:ln>
              <a:effectLst/>
            </c:spPr>
            <c:extLst>
              <c:ext xmlns:c16="http://schemas.microsoft.com/office/drawing/2014/chart" uri="{C3380CC4-5D6E-409C-BE32-E72D297353CC}">
                <c16:uniqueId val="{00000305-59C9-42F8-9059-90EB4F2E633D}"/>
              </c:ext>
            </c:extLst>
          </c:dPt>
          <c:dPt>
            <c:idx val="363"/>
            <c:invertIfNegative val="0"/>
            <c:bubble3D val="0"/>
            <c:spPr>
              <a:solidFill>
                <a:srgbClr val="9B2D2A"/>
              </a:solidFill>
              <a:ln>
                <a:noFill/>
              </a:ln>
              <a:effectLst/>
            </c:spPr>
            <c:extLst>
              <c:ext xmlns:c16="http://schemas.microsoft.com/office/drawing/2014/chart" uri="{C3380CC4-5D6E-409C-BE32-E72D297353CC}">
                <c16:uniqueId val="{00000306-59C9-42F8-9059-90EB4F2E633D}"/>
              </c:ext>
            </c:extLst>
          </c:dPt>
          <c:dPt>
            <c:idx val="364"/>
            <c:invertIfNegative val="0"/>
            <c:bubble3D val="0"/>
            <c:spPr>
              <a:solidFill>
                <a:srgbClr val="9CC746"/>
              </a:solidFill>
              <a:ln>
                <a:noFill/>
              </a:ln>
              <a:effectLst/>
            </c:spPr>
            <c:extLst>
              <c:ext xmlns:c16="http://schemas.microsoft.com/office/drawing/2014/chart" uri="{C3380CC4-5D6E-409C-BE32-E72D297353CC}">
                <c16:uniqueId val="{00000307-59C9-42F8-9059-90EB4F2E633D}"/>
              </c:ext>
            </c:extLst>
          </c:dPt>
          <c:dPt>
            <c:idx val="365"/>
            <c:invertIfNegative val="0"/>
            <c:bubble3D val="0"/>
            <c:spPr>
              <a:solidFill>
                <a:srgbClr val="9CC746"/>
              </a:solidFill>
              <a:ln>
                <a:noFill/>
              </a:ln>
              <a:effectLst/>
            </c:spPr>
            <c:extLst>
              <c:ext xmlns:c16="http://schemas.microsoft.com/office/drawing/2014/chart" uri="{C3380CC4-5D6E-409C-BE32-E72D297353CC}">
                <c16:uniqueId val="{00000308-59C9-42F8-9059-90EB4F2E633D}"/>
              </c:ext>
            </c:extLst>
          </c:dPt>
          <c:dPt>
            <c:idx val="366"/>
            <c:invertIfNegative val="0"/>
            <c:bubble3D val="0"/>
            <c:spPr>
              <a:solidFill>
                <a:srgbClr val="9B2D2A"/>
              </a:solidFill>
              <a:ln>
                <a:noFill/>
              </a:ln>
              <a:effectLst/>
            </c:spPr>
            <c:extLst>
              <c:ext xmlns:c16="http://schemas.microsoft.com/office/drawing/2014/chart" uri="{C3380CC4-5D6E-409C-BE32-E72D297353CC}">
                <c16:uniqueId val="{00000309-59C9-42F8-9059-90EB4F2E633D}"/>
              </c:ext>
            </c:extLst>
          </c:dPt>
          <c:dPt>
            <c:idx val="367"/>
            <c:invertIfNegative val="0"/>
            <c:bubble3D val="0"/>
            <c:spPr>
              <a:solidFill>
                <a:srgbClr val="9B2D2A"/>
              </a:solidFill>
              <a:ln>
                <a:noFill/>
              </a:ln>
              <a:effectLst/>
            </c:spPr>
            <c:extLst>
              <c:ext xmlns:c16="http://schemas.microsoft.com/office/drawing/2014/chart" uri="{C3380CC4-5D6E-409C-BE32-E72D297353CC}">
                <c16:uniqueId val="{0000030A-59C9-42F8-9059-90EB4F2E633D}"/>
              </c:ext>
            </c:extLst>
          </c:dPt>
          <c:dPt>
            <c:idx val="368"/>
            <c:invertIfNegative val="0"/>
            <c:bubble3D val="0"/>
            <c:spPr>
              <a:solidFill>
                <a:srgbClr val="9CC746"/>
              </a:solidFill>
              <a:ln>
                <a:noFill/>
              </a:ln>
              <a:effectLst/>
            </c:spPr>
            <c:extLst>
              <c:ext xmlns:c16="http://schemas.microsoft.com/office/drawing/2014/chart" uri="{C3380CC4-5D6E-409C-BE32-E72D297353CC}">
                <c16:uniqueId val="{0000030B-59C9-42F8-9059-90EB4F2E633D}"/>
              </c:ext>
            </c:extLst>
          </c:dPt>
          <c:dPt>
            <c:idx val="369"/>
            <c:invertIfNegative val="0"/>
            <c:bubble3D val="0"/>
            <c:spPr>
              <a:solidFill>
                <a:srgbClr val="9B2D2A"/>
              </a:solidFill>
              <a:ln>
                <a:noFill/>
              </a:ln>
              <a:effectLst/>
            </c:spPr>
            <c:extLst>
              <c:ext xmlns:c16="http://schemas.microsoft.com/office/drawing/2014/chart" uri="{C3380CC4-5D6E-409C-BE32-E72D297353CC}">
                <c16:uniqueId val="{0000030C-59C9-42F8-9059-90EB4F2E633D}"/>
              </c:ext>
            </c:extLst>
          </c:dPt>
          <c:dPt>
            <c:idx val="370"/>
            <c:invertIfNegative val="0"/>
            <c:bubble3D val="0"/>
            <c:spPr>
              <a:solidFill>
                <a:srgbClr val="9B2D2A"/>
              </a:solidFill>
              <a:ln>
                <a:noFill/>
              </a:ln>
              <a:effectLst/>
            </c:spPr>
            <c:extLst>
              <c:ext xmlns:c16="http://schemas.microsoft.com/office/drawing/2014/chart" uri="{C3380CC4-5D6E-409C-BE32-E72D297353CC}">
                <c16:uniqueId val="{0000030D-59C9-42F8-9059-90EB4F2E633D}"/>
              </c:ext>
            </c:extLst>
          </c:dPt>
          <c:dPt>
            <c:idx val="371"/>
            <c:invertIfNegative val="0"/>
            <c:bubble3D val="0"/>
            <c:spPr>
              <a:solidFill>
                <a:srgbClr val="9B2D2A"/>
              </a:solidFill>
              <a:ln>
                <a:noFill/>
              </a:ln>
              <a:effectLst/>
            </c:spPr>
            <c:extLst>
              <c:ext xmlns:c16="http://schemas.microsoft.com/office/drawing/2014/chart" uri="{C3380CC4-5D6E-409C-BE32-E72D297353CC}">
                <c16:uniqueId val="{0000030E-59C9-42F8-9059-90EB4F2E633D}"/>
              </c:ext>
            </c:extLst>
          </c:dPt>
          <c:dPt>
            <c:idx val="372"/>
            <c:invertIfNegative val="0"/>
            <c:bubble3D val="0"/>
            <c:spPr>
              <a:solidFill>
                <a:srgbClr val="9CC746"/>
              </a:solidFill>
              <a:ln>
                <a:noFill/>
              </a:ln>
              <a:effectLst/>
            </c:spPr>
            <c:extLst>
              <c:ext xmlns:c16="http://schemas.microsoft.com/office/drawing/2014/chart" uri="{C3380CC4-5D6E-409C-BE32-E72D297353CC}">
                <c16:uniqueId val="{0000030F-59C9-42F8-9059-90EB4F2E633D}"/>
              </c:ext>
            </c:extLst>
          </c:dPt>
          <c:dPt>
            <c:idx val="373"/>
            <c:invertIfNegative val="0"/>
            <c:bubble3D val="0"/>
            <c:spPr>
              <a:solidFill>
                <a:srgbClr val="9CC746"/>
              </a:solidFill>
              <a:ln>
                <a:noFill/>
              </a:ln>
              <a:effectLst/>
            </c:spPr>
            <c:extLst>
              <c:ext xmlns:c16="http://schemas.microsoft.com/office/drawing/2014/chart" uri="{C3380CC4-5D6E-409C-BE32-E72D297353CC}">
                <c16:uniqueId val="{00000310-59C9-42F8-9059-90EB4F2E633D}"/>
              </c:ext>
            </c:extLst>
          </c:dPt>
          <c:dPt>
            <c:idx val="374"/>
            <c:invertIfNegative val="0"/>
            <c:bubble3D val="0"/>
            <c:spPr>
              <a:solidFill>
                <a:srgbClr val="9B2D2A"/>
              </a:solidFill>
              <a:ln>
                <a:noFill/>
              </a:ln>
              <a:effectLst/>
            </c:spPr>
            <c:extLst>
              <c:ext xmlns:c16="http://schemas.microsoft.com/office/drawing/2014/chart" uri="{C3380CC4-5D6E-409C-BE32-E72D297353CC}">
                <c16:uniqueId val="{00000311-59C9-42F8-9059-90EB4F2E633D}"/>
              </c:ext>
            </c:extLst>
          </c:dPt>
          <c:dPt>
            <c:idx val="375"/>
            <c:invertIfNegative val="0"/>
            <c:bubble3D val="0"/>
            <c:spPr>
              <a:solidFill>
                <a:srgbClr val="9B2D2A"/>
              </a:solidFill>
              <a:ln>
                <a:noFill/>
              </a:ln>
              <a:effectLst/>
            </c:spPr>
            <c:extLst>
              <c:ext xmlns:c16="http://schemas.microsoft.com/office/drawing/2014/chart" uri="{C3380CC4-5D6E-409C-BE32-E72D297353CC}">
                <c16:uniqueId val="{00000312-59C9-42F8-9059-90EB4F2E633D}"/>
              </c:ext>
            </c:extLst>
          </c:dPt>
          <c:dPt>
            <c:idx val="376"/>
            <c:invertIfNegative val="0"/>
            <c:bubble3D val="0"/>
            <c:spPr>
              <a:solidFill>
                <a:srgbClr val="9B2D2A"/>
              </a:solidFill>
              <a:ln>
                <a:noFill/>
              </a:ln>
              <a:effectLst/>
            </c:spPr>
            <c:extLst>
              <c:ext xmlns:c16="http://schemas.microsoft.com/office/drawing/2014/chart" uri="{C3380CC4-5D6E-409C-BE32-E72D297353CC}">
                <c16:uniqueId val="{00000313-59C9-42F8-9059-90EB4F2E633D}"/>
              </c:ext>
            </c:extLst>
          </c:dPt>
          <c:dPt>
            <c:idx val="377"/>
            <c:invertIfNegative val="0"/>
            <c:bubble3D val="0"/>
            <c:spPr>
              <a:solidFill>
                <a:srgbClr val="9B2D2A"/>
              </a:solidFill>
              <a:ln>
                <a:noFill/>
              </a:ln>
              <a:effectLst/>
            </c:spPr>
            <c:extLst>
              <c:ext xmlns:c16="http://schemas.microsoft.com/office/drawing/2014/chart" uri="{C3380CC4-5D6E-409C-BE32-E72D297353CC}">
                <c16:uniqueId val="{00000314-59C9-42F8-9059-90EB4F2E633D}"/>
              </c:ext>
            </c:extLst>
          </c:dPt>
          <c:dPt>
            <c:idx val="378"/>
            <c:invertIfNegative val="0"/>
            <c:bubble3D val="0"/>
            <c:spPr>
              <a:solidFill>
                <a:srgbClr val="9B2D2A"/>
              </a:solidFill>
              <a:ln>
                <a:noFill/>
              </a:ln>
              <a:effectLst/>
            </c:spPr>
            <c:extLst>
              <c:ext xmlns:c16="http://schemas.microsoft.com/office/drawing/2014/chart" uri="{C3380CC4-5D6E-409C-BE32-E72D297353CC}">
                <c16:uniqueId val="{00000315-59C9-42F8-9059-90EB4F2E633D}"/>
              </c:ext>
            </c:extLst>
          </c:dPt>
          <c:dPt>
            <c:idx val="379"/>
            <c:invertIfNegative val="0"/>
            <c:bubble3D val="0"/>
            <c:spPr>
              <a:solidFill>
                <a:srgbClr val="9CC746"/>
              </a:solidFill>
              <a:ln>
                <a:noFill/>
              </a:ln>
              <a:effectLst/>
            </c:spPr>
            <c:extLst>
              <c:ext xmlns:c16="http://schemas.microsoft.com/office/drawing/2014/chart" uri="{C3380CC4-5D6E-409C-BE32-E72D297353CC}">
                <c16:uniqueId val="{00000316-59C9-42F8-9059-90EB4F2E633D}"/>
              </c:ext>
            </c:extLst>
          </c:dPt>
          <c:dPt>
            <c:idx val="380"/>
            <c:invertIfNegative val="0"/>
            <c:bubble3D val="0"/>
            <c:spPr>
              <a:solidFill>
                <a:srgbClr val="9CC746"/>
              </a:solidFill>
              <a:ln>
                <a:noFill/>
              </a:ln>
              <a:effectLst/>
            </c:spPr>
            <c:extLst>
              <c:ext xmlns:c16="http://schemas.microsoft.com/office/drawing/2014/chart" uri="{C3380CC4-5D6E-409C-BE32-E72D297353CC}">
                <c16:uniqueId val="{00000317-59C9-42F8-9059-90EB4F2E633D}"/>
              </c:ext>
            </c:extLst>
          </c:dPt>
          <c:dPt>
            <c:idx val="381"/>
            <c:invertIfNegative val="0"/>
            <c:bubble3D val="0"/>
            <c:spPr>
              <a:solidFill>
                <a:srgbClr val="9B2D2A"/>
              </a:solidFill>
              <a:ln>
                <a:noFill/>
              </a:ln>
              <a:effectLst/>
            </c:spPr>
            <c:extLst>
              <c:ext xmlns:c16="http://schemas.microsoft.com/office/drawing/2014/chart" uri="{C3380CC4-5D6E-409C-BE32-E72D297353CC}">
                <c16:uniqueId val="{00000318-59C9-42F8-9059-90EB4F2E633D}"/>
              </c:ext>
            </c:extLst>
          </c:dPt>
          <c:dPt>
            <c:idx val="382"/>
            <c:invertIfNegative val="0"/>
            <c:bubble3D val="0"/>
            <c:spPr>
              <a:solidFill>
                <a:srgbClr val="9CC746"/>
              </a:solidFill>
              <a:ln>
                <a:noFill/>
              </a:ln>
              <a:effectLst/>
            </c:spPr>
            <c:extLst>
              <c:ext xmlns:c16="http://schemas.microsoft.com/office/drawing/2014/chart" uri="{C3380CC4-5D6E-409C-BE32-E72D297353CC}">
                <c16:uniqueId val="{00000319-59C9-42F8-9059-90EB4F2E633D}"/>
              </c:ext>
            </c:extLst>
          </c:dPt>
          <c:dPt>
            <c:idx val="383"/>
            <c:invertIfNegative val="0"/>
            <c:bubble3D val="0"/>
            <c:spPr>
              <a:solidFill>
                <a:srgbClr val="9CC746"/>
              </a:solidFill>
              <a:ln>
                <a:noFill/>
              </a:ln>
              <a:effectLst/>
            </c:spPr>
            <c:extLst>
              <c:ext xmlns:c16="http://schemas.microsoft.com/office/drawing/2014/chart" uri="{C3380CC4-5D6E-409C-BE32-E72D297353CC}">
                <c16:uniqueId val="{0000031A-59C9-42F8-9059-90EB4F2E633D}"/>
              </c:ext>
            </c:extLst>
          </c:dPt>
          <c:dPt>
            <c:idx val="384"/>
            <c:invertIfNegative val="0"/>
            <c:bubble3D val="0"/>
            <c:spPr>
              <a:solidFill>
                <a:srgbClr val="9CC746"/>
              </a:solidFill>
              <a:ln>
                <a:noFill/>
              </a:ln>
              <a:effectLst/>
            </c:spPr>
            <c:extLst>
              <c:ext xmlns:c16="http://schemas.microsoft.com/office/drawing/2014/chart" uri="{C3380CC4-5D6E-409C-BE32-E72D297353CC}">
                <c16:uniqueId val="{0000031B-59C9-42F8-9059-90EB4F2E633D}"/>
              </c:ext>
            </c:extLst>
          </c:dPt>
          <c:dPt>
            <c:idx val="385"/>
            <c:invertIfNegative val="0"/>
            <c:bubble3D val="0"/>
            <c:spPr>
              <a:solidFill>
                <a:srgbClr val="9B2D2A"/>
              </a:solidFill>
              <a:ln>
                <a:noFill/>
              </a:ln>
              <a:effectLst/>
            </c:spPr>
            <c:extLst>
              <c:ext xmlns:c16="http://schemas.microsoft.com/office/drawing/2014/chart" uri="{C3380CC4-5D6E-409C-BE32-E72D297353CC}">
                <c16:uniqueId val="{0000031C-59C9-42F8-9059-90EB4F2E633D}"/>
              </c:ext>
            </c:extLst>
          </c:dPt>
          <c:dPt>
            <c:idx val="386"/>
            <c:invertIfNegative val="0"/>
            <c:bubble3D val="0"/>
            <c:spPr>
              <a:solidFill>
                <a:srgbClr val="9B2D2A"/>
              </a:solidFill>
              <a:ln>
                <a:noFill/>
              </a:ln>
              <a:effectLst/>
            </c:spPr>
            <c:extLst>
              <c:ext xmlns:c16="http://schemas.microsoft.com/office/drawing/2014/chart" uri="{C3380CC4-5D6E-409C-BE32-E72D297353CC}">
                <c16:uniqueId val="{0000031D-59C9-42F8-9059-90EB4F2E633D}"/>
              </c:ext>
            </c:extLst>
          </c:dPt>
          <c:dPt>
            <c:idx val="387"/>
            <c:invertIfNegative val="0"/>
            <c:bubble3D val="0"/>
            <c:spPr>
              <a:solidFill>
                <a:srgbClr val="9B2D2A"/>
              </a:solidFill>
              <a:ln>
                <a:noFill/>
              </a:ln>
              <a:effectLst/>
            </c:spPr>
            <c:extLst>
              <c:ext xmlns:c16="http://schemas.microsoft.com/office/drawing/2014/chart" uri="{C3380CC4-5D6E-409C-BE32-E72D297353CC}">
                <c16:uniqueId val="{0000038E-F1E8-4BEE-B146-716589F53146}"/>
              </c:ext>
            </c:extLst>
          </c:dPt>
          <c:dPt>
            <c:idx val="388"/>
            <c:invertIfNegative val="0"/>
            <c:bubble3D val="0"/>
            <c:spPr>
              <a:solidFill>
                <a:srgbClr val="9CC746"/>
              </a:solidFill>
              <a:ln>
                <a:noFill/>
              </a:ln>
              <a:effectLst/>
            </c:spPr>
            <c:extLst>
              <c:ext xmlns:c16="http://schemas.microsoft.com/office/drawing/2014/chart" uri="{C3380CC4-5D6E-409C-BE32-E72D297353CC}">
                <c16:uniqueId val="{0000038F-F1E8-4BEE-B146-716589F53146}"/>
              </c:ext>
            </c:extLst>
          </c:dPt>
          <c:dPt>
            <c:idx val="389"/>
            <c:invertIfNegative val="0"/>
            <c:bubble3D val="0"/>
            <c:spPr>
              <a:solidFill>
                <a:srgbClr val="9CC746"/>
              </a:solidFill>
              <a:ln>
                <a:noFill/>
              </a:ln>
              <a:effectLst/>
            </c:spPr>
            <c:extLst>
              <c:ext xmlns:c16="http://schemas.microsoft.com/office/drawing/2014/chart" uri="{C3380CC4-5D6E-409C-BE32-E72D297353CC}">
                <c16:uniqueId val="{00000390-F1E8-4BEE-B146-716589F53146}"/>
              </c:ext>
            </c:extLst>
          </c:dPt>
          <c:dPt>
            <c:idx val="390"/>
            <c:invertIfNegative val="0"/>
            <c:bubble3D val="0"/>
            <c:spPr>
              <a:solidFill>
                <a:srgbClr val="9B2D2A"/>
              </a:solidFill>
              <a:ln>
                <a:noFill/>
              </a:ln>
              <a:effectLst/>
            </c:spPr>
            <c:extLst>
              <c:ext xmlns:c16="http://schemas.microsoft.com/office/drawing/2014/chart" uri="{C3380CC4-5D6E-409C-BE32-E72D297353CC}">
                <c16:uniqueId val="{00000391-F1E8-4BEE-B146-716589F53146}"/>
              </c:ext>
            </c:extLst>
          </c:dPt>
          <c:dPt>
            <c:idx val="391"/>
            <c:invertIfNegative val="0"/>
            <c:bubble3D val="0"/>
            <c:spPr>
              <a:solidFill>
                <a:srgbClr val="9B2D2A"/>
              </a:solidFill>
              <a:ln>
                <a:noFill/>
              </a:ln>
              <a:effectLst/>
            </c:spPr>
            <c:extLst>
              <c:ext xmlns:c16="http://schemas.microsoft.com/office/drawing/2014/chart" uri="{C3380CC4-5D6E-409C-BE32-E72D297353CC}">
                <c16:uniqueId val="{00000392-F1E8-4BEE-B146-716589F53146}"/>
              </c:ext>
            </c:extLst>
          </c:dPt>
          <c:dPt>
            <c:idx val="392"/>
            <c:invertIfNegative val="0"/>
            <c:bubble3D val="0"/>
            <c:spPr>
              <a:solidFill>
                <a:srgbClr val="9B2D2A"/>
              </a:solidFill>
              <a:ln>
                <a:noFill/>
              </a:ln>
              <a:effectLst/>
            </c:spPr>
            <c:extLst>
              <c:ext xmlns:c16="http://schemas.microsoft.com/office/drawing/2014/chart" uri="{C3380CC4-5D6E-409C-BE32-E72D297353CC}">
                <c16:uniqueId val="{00000393-F1E8-4BEE-B146-716589F53146}"/>
              </c:ext>
            </c:extLst>
          </c:dPt>
          <c:dPt>
            <c:idx val="393"/>
            <c:invertIfNegative val="0"/>
            <c:bubble3D val="0"/>
            <c:spPr>
              <a:solidFill>
                <a:srgbClr val="9B2D2A"/>
              </a:solidFill>
              <a:ln>
                <a:noFill/>
              </a:ln>
              <a:effectLst/>
            </c:spPr>
            <c:extLst>
              <c:ext xmlns:c16="http://schemas.microsoft.com/office/drawing/2014/chart" uri="{C3380CC4-5D6E-409C-BE32-E72D297353CC}">
                <c16:uniqueId val="{00000394-F1E8-4BEE-B146-716589F53146}"/>
              </c:ext>
            </c:extLst>
          </c:dPt>
          <c:dPt>
            <c:idx val="394"/>
            <c:invertIfNegative val="0"/>
            <c:bubble3D val="0"/>
            <c:spPr>
              <a:solidFill>
                <a:srgbClr val="9B2D2A"/>
              </a:solidFill>
              <a:ln>
                <a:noFill/>
              </a:ln>
              <a:effectLst/>
            </c:spPr>
            <c:extLst>
              <c:ext xmlns:c16="http://schemas.microsoft.com/office/drawing/2014/chart" uri="{C3380CC4-5D6E-409C-BE32-E72D297353CC}">
                <c16:uniqueId val="{00000395-F1E8-4BEE-B146-716589F53146}"/>
              </c:ext>
            </c:extLst>
          </c:dPt>
          <c:dPt>
            <c:idx val="395"/>
            <c:invertIfNegative val="0"/>
            <c:bubble3D val="0"/>
            <c:spPr>
              <a:solidFill>
                <a:srgbClr val="9B2D2A"/>
              </a:solidFill>
              <a:ln>
                <a:noFill/>
              </a:ln>
              <a:effectLst/>
            </c:spPr>
            <c:extLst>
              <c:ext xmlns:c16="http://schemas.microsoft.com/office/drawing/2014/chart" uri="{C3380CC4-5D6E-409C-BE32-E72D297353CC}">
                <c16:uniqueId val="{00000396-F1E8-4BEE-B146-716589F53146}"/>
              </c:ext>
            </c:extLst>
          </c:dPt>
          <c:dPt>
            <c:idx val="396"/>
            <c:invertIfNegative val="0"/>
            <c:bubble3D val="0"/>
            <c:spPr>
              <a:solidFill>
                <a:srgbClr val="9CC746"/>
              </a:solidFill>
              <a:ln>
                <a:noFill/>
              </a:ln>
              <a:effectLst/>
            </c:spPr>
            <c:extLst>
              <c:ext xmlns:c16="http://schemas.microsoft.com/office/drawing/2014/chart" uri="{C3380CC4-5D6E-409C-BE32-E72D297353CC}">
                <c16:uniqueId val="{00000397-F1E8-4BEE-B146-716589F53146}"/>
              </c:ext>
            </c:extLst>
          </c:dPt>
          <c:dPt>
            <c:idx val="397"/>
            <c:invertIfNegative val="0"/>
            <c:bubble3D val="0"/>
            <c:spPr>
              <a:solidFill>
                <a:srgbClr val="9CC746"/>
              </a:solidFill>
              <a:ln>
                <a:noFill/>
              </a:ln>
              <a:effectLst/>
            </c:spPr>
            <c:extLst>
              <c:ext xmlns:c16="http://schemas.microsoft.com/office/drawing/2014/chart" uri="{C3380CC4-5D6E-409C-BE32-E72D297353CC}">
                <c16:uniqueId val="{00000398-F1E8-4BEE-B146-716589F53146}"/>
              </c:ext>
            </c:extLst>
          </c:dPt>
          <c:dPt>
            <c:idx val="398"/>
            <c:invertIfNegative val="0"/>
            <c:bubble3D val="0"/>
            <c:spPr>
              <a:solidFill>
                <a:srgbClr val="9CC746"/>
              </a:solidFill>
              <a:ln>
                <a:noFill/>
              </a:ln>
              <a:effectLst/>
            </c:spPr>
            <c:extLst>
              <c:ext xmlns:c16="http://schemas.microsoft.com/office/drawing/2014/chart" uri="{C3380CC4-5D6E-409C-BE32-E72D297353CC}">
                <c16:uniqueId val="{00000399-F1E8-4BEE-B146-716589F53146}"/>
              </c:ext>
            </c:extLst>
          </c:dPt>
          <c:dPt>
            <c:idx val="399"/>
            <c:invertIfNegative val="0"/>
            <c:bubble3D val="0"/>
            <c:spPr>
              <a:solidFill>
                <a:srgbClr val="9B2D2A"/>
              </a:solidFill>
              <a:ln>
                <a:noFill/>
              </a:ln>
              <a:effectLst/>
            </c:spPr>
            <c:extLst>
              <c:ext xmlns:c16="http://schemas.microsoft.com/office/drawing/2014/chart" uri="{C3380CC4-5D6E-409C-BE32-E72D297353CC}">
                <c16:uniqueId val="{0000039A-F1E8-4BEE-B146-716589F53146}"/>
              </c:ext>
            </c:extLst>
          </c:dPt>
          <c:dPt>
            <c:idx val="400"/>
            <c:invertIfNegative val="0"/>
            <c:bubble3D val="0"/>
            <c:spPr>
              <a:solidFill>
                <a:srgbClr val="9CC746"/>
              </a:solidFill>
              <a:ln>
                <a:noFill/>
              </a:ln>
              <a:effectLst/>
            </c:spPr>
            <c:extLst>
              <c:ext xmlns:c16="http://schemas.microsoft.com/office/drawing/2014/chart" uri="{C3380CC4-5D6E-409C-BE32-E72D297353CC}">
                <c16:uniqueId val="{0000039B-F1E8-4BEE-B146-716589F53146}"/>
              </c:ext>
            </c:extLst>
          </c:dPt>
          <c:dPt>
            <c:idx val="401"/>
            <c:invertIfNegative val="0"/>
            <c:bubble3D val="0"/>
            <c:spPr>
              <a:solidFill>
                <a:srgbClr val="9B2D2A"/>
              </a:solidFill>
              <a:ln>
                <a:noFill/>
              </a:ln>
              <a:effectLst/>
            </c:spPr>
            <c:extLst>
              <c:ext xmlns:c16="http://schemas.microsoft.com/office/drawing/2014/chart" uri="{C3380CC4-5D6E-409C-BE32-E72D297353CC}">
                <c16:uniqueId val="{0000039C-F1E8-4BEE-B146-716589F53146}"/>
              </c:ext>
            </c:extLst>
          </c:dPt>
          <c:dPt>
            <c:idx val="402"/>
            <c:invertIfNegative val="0"/>
            <c:bubble3D val="0"/>
            <c:spPr>
              <a:solidFill>
                <a:srgbClr val="9CC746"/>
              </a:solidFill>
              <a:ln>
                <a:noFill/>
              </a:ln>
              <a:effectLst/>
            </c:spPr>
            <c:extLst>
              <c:ext xmlns:c16="http://schemas.microsoft.com/office/drawing/2014/chart" uri="{C3380CC4-5D6E-409C-BE32-E72D297353CC}">
                <c16:uniqueId val="{0000039D-F1E8-4BEE-B146-716589F53146}"/>
              </c:ext>
            </c:extLst>
          </c:dPt>
          <c:dPt>
            <c:idx val="403"/>
            <c:invertIfNegative val="0"/>
            <c:bubble3D val="0"/>
            <c:spPr>
              <a:solidFill>
                <a:srgbClr val="9CC746"/>
              </a:solidFill>
              <a:ln>
                <a:noFill/>
              </a:ln>
              <a:effectLst/>
            </c:spPr>
            <c:extLst>
              <c:ext xmlns:c16="http://schemas.microsoft.com/office/drawing/2014/chart" uri="{C3380CC4-5D6E-409C-BE32-E72D297353CC}">
                <c16:uniqueId val="{0000039E-F1E8-4BEE-B146-716589F53146}"/>
              </c:ext>
            </c:extLst>
          </c:dPt>
          <c:dPt>
            <c:idx val="404"/>
            <c:invertIfNegative val="0"/>
            <c:bubble3D val="0"/>
            <c:spPr>
              <a:solidFill>
                <a:srgbClr val="9CC746"/>
              </a:solidFill>
              <a:ln>
                <a:noFill/>
              </a:ln>
              <a:effectLst/>
            </c:spPr>
            <c:extLst>
              <c:ext xmlns:c16="http://schemas.microsoft.com/office/drawing/2014/chart" uri="{C3380CC4-5D6E-409C-BE32-E72D297353CC}">
                <c16:uniqueId val="{0000039F-F1E8-4BEE-B146-716589F53146}"/>
              </c:ext>
            </c:extLst>
          </c:dPt>
          <c:dPt>
            <c:idx val="405"/>
            <c:invertIfNegative val="0"/>
            <c:bubble3D val="0"/>
            <c:spPr>
              <a:solidFill>
                <a:srgbClr val="9B2D2A"/>
              </a:solidFill>
              <a:ln>
                <a:noFill/>
              </a:ln>
              <a:effectLst/>
            </c:spPr>
            <c:extLst>
              <c:ext xmlns:c16="http://schemas.microsoft.com/office/drawing/2014/chart" uri="{C3380CC4-5D6E-409C-BE32-E72D297353CC}">
                <c16:uniqueId val="{000003A0-F1E8-4BEE-B146-716589F53146}"/>
              </c:ext>
            </c:extLst>
          </c:dPt>
          <c:dPt>
            <c:idx val="406"/>
            <c:invertIfNegative val="0"/>
            <c:bubble3D val="0"/>
            <c:spPr>
              <a:solidFill>
                <a:srgbClr val="9B2D2A"/>
              </a:solidFill>
              <a:ln>
                <a:noFill/>
              </a:ln>
              <a:effectLst/>
            </c:spPr>
            <c:extLst>
              <c:ext xmlns:c16="http://schemas.microsoft.com/office/drawing/2014/chart" uri="{C3380CC4-5D6E-409C-BE32-E72D297353CC}">
                <c16:uniqueId val="{000003A1-F1E8-4BEE-B146-716589F53146}"/>
              </c:ext>
            </c:extLst>
          </c:dPt>
          <c:dPt>
            <c:idx val="407"/>
            <c:invertIfNegative val="0"/>
            <c:bubble3D val="0"/>
            <c:spPr>
              <a:solidFill>
                <a:srgbClr val="9CC746"/>
              </a:solidFill>
              <a:ln>
                <a:noFill/>
              </a:ln>
              <a:effectLst/>
            </c:spPr>
            <c:extLst>
              <c:ext xmlns:c16="http://schemas.microsoft.com/office/drawing/2014/chart" uri="{C3380CC4-5D6E-409C-BE32-E72D297353CC}">
                <c16:uniqueId val="{000003A2-F1E8-4BEE-B146-716589F53146}"/>
              </c:ext>
            </c:extLst>
          </c:dPt>
          <c:dPt>
            <c:idx val="408"/>
            <c:invertIfNegative val="0"/>
            <c:bubble3D val="0"/>
            <c:spPr>
              <a:solidFill>
                <a:srgbClr val="9CC746"/>
              </a:solidFill>
              <a:ln>
                <a:noFill/>
              </a:ln>
              <a:effectLst/>
            </c:spPr>
            <c:extLst>
              <c:ext xmlns:c16="http://schemas.microsoft.com/office/drawing/2014/chart" uri="{C3380CC4-5D6E-409C-BE32-E72D297353CC}">
                <c16:uniqueId val="{000003A3-F1E8-4BEE-B146-716589F53146}"/>
              </c:ext>
            </c:extLst>
          </c:dPt>
          <c:dPt>
            <c:idx val="409"/>
            <c:invertIfNegative val="0"/>
            <c:bubble3D val="0"/>
            <c:spPr>
              <a:solidFill>
                <a:srgbClr val="9B2D2A"/>
              </a:solidFill>
              <a:ln>
                <a:noFill/>
              </a:ln>
              <a:effectLst/>
            </c:spPr>
            <c:extLst>
              <c:ext xmlns:c16="http://schemas.microsoft.com/office/drawing/2014/chart" uri="{C3380CC4-5D6E-409C-BE32-E72D297353CC}">
                <c16:uniqueId val="{000003A4-F1E8-4BEE-B146-716589F53146}"/>
              </c:ext>
            </c:extLst>
          </c:dPt>
          <c:dPt>
            <c:idx val="410"/>
            <c:invertIfNegative val="0"/>
            <c:bubble3D val="0"/>
            <c:spPr>
              <a:solidFill>
                <a:srgbClr val="9CC746"/>
              </a:solidFill>
              <a:ln>
                <a:noFill/>
              </a:ln>
              <a:effectLst/>
            </c:spPr>
            <c:extLst>
              <c:ext xmlns:c16="http://schemas.microsoft.com/office/drawing/2014/chart" uri="{C3380CC4-5D6E-409C-BE32-E72D297353CC}">
                <c16:uniqueId val="{000003A5-F1E8-4BEE-B146-716589F53146}"/>
              </c:ext>
            </c:extLst>
          </c:dPt>
          <c:dPt>
            <c:idx val="411"/>
            <c:invertIfNegative val="0"/>
            <c:bubble3D val="0"/>
            <c:spPr>
              <a:solidFill>
                <a:srgbClr val="9CC746"/>
              </a:solidFill>
              <a:ln>
                <a:noFill/>
              </a:ln>
              <a:effectLst/>
            </c:spPr>
            <c:extLst>
              <c:ext xmlns:c16="http://schemas.microsoft.com/office/drawing/2014/chart" uri="{C3380CC4-5D6E-409C-BE32-E72D297353CC}">
                <c16:uniqueId val="{000003A6-F1E8-4BEE-B146-716589F53146}"/>
              </c:ext>
            </c:extLst>
          </c:dPt>
          <c:dPt>
            <c:idx val="412"/>
            <c:invertIfNegative val="0"/>
            <c:bubble3D val="0"/>
            <c:spPr>
              <a:solidFill>
                <a:srgbClr val="9CC746"/>
              </a:solidFill>
              <a:ln>
                <a:noFill/>
              </a:ln>
              <a:effectLst/>
            </c:spPr>
            <c:extLst>
              <c:ext xmlns:c16="http://schemas.microsoft.com/office/drawing/2014/chart" uri="{C3380CC4-5D6E-409C-BE32-E72D297353CC}">
                <c16:uniqueId val="{000003A7-F1E8-4BEE-B146-716589F53146}"/>
              </c:ext>
            </c:extLst>
          </c:dPt>
          <c:dPt>
            <c:idx val="413"/>
            <c:invertIfNegative val="0"/>
            <c:bubble3D val="0"/>
            <c:spPr>
              <a:solidFill>
                <a:srgbClr val="9CC746"/>
              </a:solidFill>
              <a:ln>
                <a:noFill/>
              </a:ln>
              <a:effectLst/>
            </c:spPr>
            <c:extLst>
              <c:ext xmlns:c16="http://schemas.microsoft.com/office/drawing/2014/chart" uri="{C3380CC4-5D6E-409C-BE32-E72D297353CC}">
                <c16:uniqueId val="{000003A8-F1E8-4BEE-B146-716589F53146}"/>
              </c:ext>
            </c:extLst>
          </c:dPt>
          <c:dPt>
            <c:idx val="414"/>
            <c:invertIfNegative val="0"/>
            <c:bubble3D val="0"/>
            <c:spPr>
              <a:solidFill>
                <a:srgbClr val="9B2D2A"/>
              </a:solidFill>
              <a:ln>
                <a:noFill/>
              </a:ln>
              <a:effectLst/>
            </c:spPr>
            <c:extLst>
              <c:ext xmlns:c16="http://schemas.microsoft.com/office/drawing/2014/chart" uri="{C3380CC4-5D6E-409C-BE32-E72D297353CC}">
                <c16:uniqueId val="{000003A9-F1E8-4BEE-B146-716589F53146}"/>
              </c:ext>
            </c:extLst>
          </c:dPt>
          <c:dPt>
            <c:idx val="415"/>
            <c:invertIfNegative val="0"/>
            <c:bubble3D val="0"/>
            <c:spPr>
              <a:solidFill>
                <a:srgbClr val="9B2D2A"/>
              </a:solidFill>
              <a:ln>
                <a:noFill/>
              </a:ln>
              <a:effectLst/>
            </c:spPr>
            <c:extLst>
              <c:ext xmlns:c16="http://schemas.microsoft.com/office/drawing/2014/chart" uri="{C3380CC4-5D6E-409C-BE32-E72D297353CC}">
                <c16:uniqueId val="{000003AA-F1E8-4BEE-B146-716589F53146}"/>
              </c:ext>
            </c:extLst>
          </c:dPt>
          <c:dPt>
            <c:idx val="416"/>
            <c:invertIfNegative val="0"/>
            <c:bubble3D val="0"/>
            <c:spPr>
              <a:solidFill>
                <a:srgbClr val="9CC746"/>
              </a:solidFill>
              <a:ln>
                <a:noFill/>
              </a:ln>
              <a:effectLst/>
            </c:spPr>
            <c:extLst>
              <c:ext xmlns:c16="http://schemas.microsoft.com/office/drawing/2014/chart" uri="{C3380CC4-5D6E-409C-BE32-E72D297353CC}">
                <c16:uniqueId val="{000003AB-F1E8-4BEE-B146-716589F53146}"/>
              </c:ext>
            </c:extLst>
          </c:dPt>
          <c:dPt>
            <c:idx val="417"/>
            <c:invertIfNegative val="0"/>
            <c:bubble3D val="0"/>
            <c:spPr>
              <a:solidFill>
                <a:srgbClr val="9B2D2A"/>
              </a:solidFill>
              <a:ln>
                <a:noFill/>
              </a:ln>
              <a:effectLst/>
            </c:spPr>
            <c:extLst>
              <c:ext xmlns:c16="http://schemas.microsoft.com/office/drawing/2014/chart" uri="{C3380CC4-5D6E-409C-BE32-E72D297353CC}">
                <c16:uniqueId val="{000003AC-F1E8-4BEE-B146-716589F53146}"/>
              </c:ext>
            </c:extLst>
          </c:dPt>
          <c:dPt>
            <c:idx val="418"/>
            <c:invertIfNegative val="0"/>
            <c:bubble3D val="0"/>
            <c:spPr>
              <a:solidFill>
                <a:srgbClr val="9B2D2A"/>
              </a:solidFill>
              <a:ln>
                <a:noFill/>
              </a:ln>
              <a:effectLst/>
            </c:spPr>
            <c:extLst>
              <c:ext xmlns:c16="http://schemas.microsoft.com/office/drawing/2014/chart" uri="{C3380CC4-5D6E-409C-BE32-E72D297353CC}">
                <c16:uniqueId val="{000003AD-F1E8-4BEE-B146-716589F53146}"/>
              </c:ext>
            </c:extLst>
          </c:dPt>
          <c:dPt>
            <c:idx val="419"/>
            <c:invertIfNegative val="0"/>
            <c:bubble3D val="0"/>
            <c:spPr>
              <a:solidFill>
                <a:srgbClr val="9CC746"/>
              </a:solidFill>
              <a:ln>
                <a:noFill/>
              </a:ln>
              <a:effectLst/>
            </c:spPr>
            <c:extLst>
              <c:ext xmlns:c16="http://schemas.microsoft.com/office/drawing/2014/chart" uri="{C3380CC4-5D6E-409C-BE32-E72D297353CC}">
                <c16:uniqueId val="{000003AE-F1E8-4BEE-B146-716589F53146}"/>
              </c:ext>
            </c:extLst>
          </c:dPt>
          <c:dPt>
            <c:idx val="420"/>
            <c:invertIfNegative val="0"/>
            <c:bubble3D val="0"/>
            <c:spPr>
              <a:solidFill>
                <a:srgbClr val="9CC746"/>
              </a:solidFill>
              <a:ln>
                <a:noFill/>
              </a:ln>
              <a:effectLst/>
            </c:spPr>
            <c:extLst>
              <c:ext xmlns:c16="http://schemas.microsoft.com/office/drawing/2014/chart" uri="{C3380CC4-5D6E-409C-BE32-E72D297353CC}">
                <c16:uniqueId val="{000003AF-F1E8-4BEE-B146-716589F53146}"/>
              </c:ext>
            </c:extLst>
          </c:dPt>
          <c:dPt>
            <c:idx val="421"/>
            <c:invertIfNegative val="0"/>
            <c:bubble3D val="0"/>
            <c:spPr>
              <a:solidFill>
                <a:srgbClr val="9CC746"/>
              </a:solidFill>
              <a:ln>
                <a:noFill/>
              </a:ln>
              <a:effectLst/>
            </c:spPr>
            <c:extLst>
              <c:ext xmlns:c16="http://schemas.microsoft.com/office/drawing/2014/chart" uri="{C3380CC4-5D6E-409C-BE32-E72D297353CC}">
                <c16:uniqueId val="{000003B0-F1E8-4BEE-B146-716589F53146}"/>
              </c:ext>
            </c:extLst>
          </c:dPt>
          <c:dPt>
            <c:idx val="422"/>
            <c:invertIfNegative val="0"/>
            <c:bubble3D val="0"/>
            <c:spPr>
              <a:solidFill>
                <a:srgbClr val="9B2D2A"/>
              </a:solidFill>
              <a:ln>
                <a:noFill/>
              </a:ln>
              <a:effectLst/>
            </c:spPr>
            <c:extLst>
              <c:ext xmlns:c16="http://schemas.microsoft.com/office/drawing/2014/chart" uri="{C3380CC4-5D6E-409C-BE32-E72D297353CC}">
                <c16:uniqueId val="{000003B1-F1E8-4BEE-B146-716589F53146}"/>
              </c:ext>
            </c:extLst>
          </c:dPt>
          <c:dPt>
            <c:idx val="423"/>
            <c:invertIfNegative val="0"/>
            <c:bubble3D val="0"/>
            <c:spPr>
              <a:solidFill>
                <a:srgbClr val="9CC746"/>
              </a:solidFill>
              <a:ln>
                <a:noFill/>
              </a:ln>
              <a:effectLst/>
            </c:spPr>
            <c:extLst>
              <c:ext xmlns:c16="http://schemas.microsoft.com/office/drawing/2014/chart" uri="{C3380CC4-5D6E-409C-BE32-E72D297353CC}">
                <c16:uniqueId val="{000003B2-F1E8-4BEE-B146-716589F53146}"/>
              </c:ext>
            </c:extLst>
          </c:dPt>
          <c:dPt>
            <c:idx val="424"/>
            <c:invertIfNegative val="0"/>
            <c:bubble3D val="0"/>
            <c:spPr>
              <a:solidFill>
                <a:srgbClr val="9B2D2A"/>
              </a:solidFill>
              <a:ln>
                <a:noFill/>
              </a:ln>
              <a:effectLst/>
            </c:spPr>
            <c:extLst>
              <c:ext xmlns:c16="http://schemas.microsoft.com/office/drawing/2014/chart" uri="{C3380CC4-5D6E-409C-BE32-E72D297353CC}">
                <c16:uniqueId val="{000003B3-F1E8-4BEE-B146-716589F53146}"/>
              </c:ext>
            </c:extLst>
          </c:dPt>
          <c:dPt>
            <c:idx val="425"/>
            <c:invertIfNegative val="0"/>
            <c:bubble3D val="0"/>
            <c:spPr>
              <a:solidFill>
                <a:srgbClr val="9B2D2A"/>
              </a:solidFill>
              <a:ln>
                <a:noFill/>
              </a:ln>
              <a:effectLst/>
            </c:spPr>
            <c:extLst>
              <c:ext xmlns:c16="http://schemas.microsoft.com/office/drawing/2014/chart" uri="{C3380CC4-5D6E-409C-BE32-E72D297353CC}">
                <c16:uniqueId val="{000003B4-F1E8-4BEE-B146-716589F53146}"/>
              </c:ext>
            </c:extLst>
          </c:dPt>
          <c:dPt>
            <c:idx val="426"/>
            <c:invertIfNegative val="0"/>
            <c:bubble3D val="0"/>
            <c:spPr>
              <a:solidFill>
                <a:srgbClr val="9B2D2A"/>
              </a:solidFill>
              <a:ln>
                <a:noFill/>
              </a:ln>
              <a:effectLst/>
            </c:spPr>
            <c:extLst>
              <c:ext xmlns:c16="http://schemas.microsoft.com/office/drawing/2014/chart" uri="{C3380CC4-5D6E-409C-BE32-E72D297353CC}">
                <c16:uniqueId val="{000003B5-F1E8-4BEE-B146-716589F53146}"/>
              </c:ext>
            </c:extLst>
          </c:dPt>
          <c:dPt>
            <c:idx val="427"/>
            <c:invertIfNegative val="0"/>
            <c:bubble3D val="0"/>
            <c:spPr>
              <a:solidFill>
                <a:srgbClr val="9B2D2A"/>
              </a:solidFill>
              <a:ln>
                <a:noFill/>
              </a:ln>
              <a:effectLst/>
            </c:spPr>
            <c:extLst>
              <c:ext xmlns:c16="http://schemas.microsoft.com/office/drawing/2014/chart" uri="{C3380CC4-5D6E-409C-BE32-E72D297353CC}">
                <c16:uniqueId val="{000003B6-F1E8-4BEE-B146-716589F53146}"/>
              </c:ext>
            </c:extLst>
          </c:dPt>
          <c:dPt>
            <c:idx val="428"/>
            <c:invertIfNegative val="0"/>
            <c:bubble3D val="0"/>
            <c:spPr>
              <a:solidFill>
                <a:srgbClr val="9CC746"/>
              </a:solidFill>
              <a:ln>
                <a:noFill/>
              </a:ln>
              <a:effectLst/>
            </c:spPr>
            <c:extLst>
              <c:ext xmlns:c16="http://schemas.microsoft.com/office/drawing/2014/chart" uri="{C3380CC4-5D6E-409C-BE32-E72D297353CC}">
                <c16:uniqueId val="{000003B7-F1E8-4BEE-B146-716589F53146}"/>
              </c:ext>
            </c:extLst>
          </c:dPt>
          <c:dPt>
            <c:idx val="429"/>
            <c:invertIfNegative val="0"/>
            <c:bubble3D val="0"/>
            <c:spPr>
              <a:solidFill>
                <a:srgbClr val="9CC746"/>
              </a:solidFill>
              <a:ln>
                <a:noFill/>
              </a:ln>
              <a:effectLst/>
            </c:spPr>
            <c:extLst>
              <c:ext xmlns:c16="http://schemas.microsoft.com/office/drawing/2014/chart" uri="{C3380CC4-5D6E-409C-BE32-E72D297353CC}">
                <c16:uniqueId val="{000003B8-F1E8-4BEE-B146-716589F53146}"/>
              </c:ext>
            </c:extLst>
          </c:dPt>
          <c:dPt>
            <c:idx val="430"/>
            <c:invertIfNegative val="0"/>
            <c:bubble3D val="0"/>
            <c:spPr>
              <a:solidFill>
                <a:srgbClr val="9B2D2A"/>
              </a:solidFill>
              <a:ln>
                <a:noFill/>
              </a:ln>
              <a:effectLst/>
            </c:spPr>
            <c:extLst>
              <c:ext xmlns:c16="http://schemas.microsoft.com/office/drawing/2014/chart" uri="{C3380CC4-5D6E-409C-BE32-E72D297353CC}">
                <c16:uniqueId val="{000003B9-F1E8-4BEE-B146-716589F53146}"/>
              </c:ext>
            </c:extLst>
          </c:dPt>
          <c:dPt>
            <c:idx val="431"/>
            <c:invertIfNegative val="0"/>
            <c:bubble3D val="0"/>
            <c:spPr>
              <a:solidFill>
                <a:srgbClr val="9CC746"/>
              </a:solidFill>
              <a:ln>
                <a:noFill/>
              </a:ln>
              <a:effectLst/>
            </c:spPr>
            <c:extLst>
              <c:ext xmlns:c16="http://schemas.microsoft.com/office/drawing/2014/chart" uri="{C3380CC4-5D6E-409C-BE32-E72D297353CC}">
                <c16:uniqueId val="{000003BA-F1E8-4BEE-B146-716589F53146}"/>
              </c:ext>
            </c:extLst>
          </c:dPt>
          <c:dPt>
            <c:idx val="432"/>
            <c:invertIfNegative val="0"/>
            <c:bubble3D val="0"/>
            <c:spPr>
              <a:solidFill>
                <a:srgbClr val="9B2D2A"/>
              </a:solidFill>
              <a:ln>
                <a:noFill/>
              </a:ln>
              <a:effectLst/>
            </c:spPr>
            <c:extLst>
              <c:ext xmlns:c16="http://schemas.microsoft.com/office/drawing/2014/chart" uri="{C3380CC4-5D6E-409C-BE32-E72D297353CC}">
                <c16:uniqueId val="{000003BB-F1E8-4BEE-B146-716589F53146}"/>
              </c:ext>
            </c:extLst>
          </c:dPt>
          <c:dPt>
            <c:idx val="433"/>
            <c:invertIfNegative val="0"/>
            <c:bubble3D val="0"/>
            <c:spPr>
              <a:solidFill>
                <a:srgbClr val="9B2D2A"/>
              </a:solidFill>
              <a:ln>
                <a:noFill/>
              </a:ln>
              <a:effectLst/>
            </c:spPr>
            <c:extLst>
              <c:ext xmlns:c16="http://schemas.microsoft.com/office/drawing/2014/chart" uri="{C3380CC4-5D6E-409C-BE32-E72D297353CC}">
                <c16:uniqueId val="{000003BC-F1E8-4BEE-B146-716589F53146}"/>
              </c:ext>
            </c:extLst>
          </c:dPt>
          <c:dPt>
            <c:idx val="434"/>
            <c:invertIfNegative val="0"/>
            <c:bubble3D val="0"/>
            <c:spPr>
              <a:solidFill>
                <a:srgbClr val="9B2D2A"/>
              </a:solidFill>
              <a:ln>
                <a:noFill/>
              </a:ln>
              <a:effectLst/>
            </c:spPr>
            <c:extLst>
              <c:ext xmlns:c16="http://schemas.microsoft.com/office/drawing/2014/chart" uri="{C3380CC4-5D6E-409C-BE32-E72D297353CC}">
                <c16:uniqueId val="{000003BD-F1E8-4BEE-B146-716589F53146}"/>
              </c:ext>
            </c:extLst>
          </c:dPt>
          <c:dPt>
            <c:idx val="435"/>
            <c:invertIfNegative val="0"/>
            <c:bubble3D val="0"/>
            <c:spPr>
              <a:solidFill>
                <a:srgbClr val="9CC746"/>
              </a:solidFill>
              <a:ln>
                <a:noFill/>
              </a:ln>
              <a:effectLst/>
            </c:spPr>
            <c:extLst>
              <c:ext xmlns:c16="http://schemas.microsoft.com/office/drawing/2014/chart" uri="{C3380CC4-5D6E-409C-BE32-E72D297353CC}">
                <c16:uniqueId val="{000003BE-F1E8-4BEE-B146-716589F53146}"/>
              </c:ext>
            </c:extLst>
          </c:dPt>
          <c:dPt>
            <c:idx val="436"/>
            <c:invertIfNegative val="0"/>
            <c:bubble3D val="0"/>
            <c:spPr>
              <a:solidFill>
                <a:srgbClr val="9B2D2A"/>
              </a:solidFill>
              <a:ln>
                <a:noFill/>
              </a:ln>
              <a:effectLst/>
            </c:spPr>
            <c:extLst>
              <c:ext xmlns:c16="http://schemas.microsoft.com/office/drawing/2014/chart" uri="{C3380CC4-5D6E-409C-BE32-E72D297353CC}">
                <c16:uniqueId val="{000003BF-F1E8-4BEE-B146-716589F53146}"/>
              </c:ext>
            </c:extLst>
          </c:dPt>
          <c:dPt>
            <c:idx val="437"/>
            <c:invertIfNegative val="0"/>
            <c:bubble3D val="0"/>
            <c:spPr>
              <a:solidFill>
                <a:srgbClr val="9CC746"/>
              </a:solidFill>
              <a:ln>
                <a:noFill/>
              </a:ln>
              <a:effectLst/>
            </c:spPr>
            <c:extLst>
              <c:ext xmlns:c16="http://schemas.microsoft.com/office/drawing/2014/chart" uri="{C3380CC4-5D6E-409C-BE32-E72D297353CC}">
                <c16:uniqueId val="{000003C0-F1E8-4BEE-B146-716589F53146}"/>
              </c:ext>
            </c:extLst>
          </c:dPt>
          <c:dPt>
            <c:idx val="438"/>
            <c:invertIfNegative val="0"/>
            <c:bubble3D val="0"/>
            <c:spPr>
              <a:solidFill>
                <a:srgbClr val="9B2D2A"/>
              </a:solidFill>
              <a:ln>
                <a:noFill/>
              </a:ln>
              <a:effectLst/>
            </c:spPr>
            <c:extLst>
              <c:ext xmlns:c16="http://schemas.microsoft.com/office/drawing/2014/chart" uri="{C3380CC4-5D6E-409C-BE32-E72D297353CC}">
                <c16:uniqueId val="{000003C1-F1E8-4BEE-B146-716589F53146}"/>
              </c:ext>
            </c:extLst>
          </c:dPt>
          <c:dPt>
            <c:idx val="439"/>
            <c:invertIfNegative val="0"/>
            <c:bubble3D val="0"/>
            <c:spPr>
              <a:solidFill>
                <a:srgbClr val="9B2D2A"/>
              </a:solidFill>
              <a:ln>
                <a:noFill/>
              </a:ln>
              <a:effectLst/>
            </c:spPr>
            <c:extLst>
              <c:ext xmlns:c16="http://schemas.microsoft.com/office/drawing/2014/chart" uri="{C3380CC4-5D6E-409C-BE32-E72D297353CC}">
                <c16:uniqueId val="{000003C2-F1E8-4BEE-B146-716589F53146}"/>
              </c:ext>
            </c:extLst>
          </c:dPt>
          <c:dPt>
            <c:idx val="440"/>
            <c:invertIfNegative val="0"/>
            <c:bubble3D val="0"/>
            <c:spPr>
              <a:solidFill>
                <a:srgbClr val="9B2D2A"/>
              </a:solidFill>
              <a:ln>
                <a:noFill/>
              </a:ln>
              <a:effectLst/>
            </c:spPr>
            <c:extLst>
              <c:ext xmlns:c16="http://schemas.microsoft.com/office/drawing/2014/chart" uri="{C3380CC4-5D6E-409C-BE32-E72D297353CC}">
                <c16:uniqueId val="{000003C3-F1E8-4BEE-B146-716589F53146}"/>
              </c:ext>
            </c:extLst>
          </c:dPt>
          <c:dPt>
            <c:idx val="441"/>
            <c:invertIfNegative val="0"/>
            <c:bubble3D val="0"/>
            <c:spPr>
              <a:solidFill>
                <a:srgbClr val="9B2D2A"/>
              </a:solidFill>
              <a:ln>
                <a:noFill/>
              </a:ln>
              <a:effectLst/>
            </c:spPr>
            <c:extLst>
              <c:ext xmlns:c16="http://schemas.microsoft.com/office/drawing/2014/chart" uri="{C3380CC4-5D6E-409C-BE32-E72D297353CC}">
                <c16:uniqueId val="{000003C4-F1E8-4BEE-B146-716589F53146}"/>
              </c:ext>
            </c:extLst>
          </c:dPt>
          <c:dPt>
            <c:idx val="442"/>
            <c:invertIfNegative val="0"/>
            <c:bubble3D val="0"/>
            <c:spPr>
              <a:solidFill>
                <a:srgbClr val="9CC746"/>
              </a:solidFill>
              <a:ln>
                <a:noFill/>
              </a:ln>
              <a:effectLst/>
            </c:spPr>
            <c:extLst>
              <c:ext xmlns:c16="http://schemas.microsoft.com/office/drawing/2014/chart" uri="{C3380CC4-5D6E-409C-BE32-E72D297353CC}">
                <c16:uniqueId val="{000003C5-F1E8-4BEE-B146-716589F53146}"/>
              </c:ext>
            </c:extLst>
          </c:dPt>
          <c:dPt>
            <c:idx val="443"/>
            <c:invertIfNegative val="0"/>
            <c:bubble3D val="0"/>
            <c:spPr>
              <a:solidFill>
                <a:srgbClr val="9CC746"/>
              </a:solidFill>
              <a:ln>
                <a:noFill/>
              </a:ln>
              <a:effectLst/>
            </c:spPr>
            <c:extLst>
              <c:ext xmlns:c16="http://schemas.microsoft.com/office/drawing/2014/chart" uri="{C3380CC4-5D6E-409C-BE32-E72D297353CC}">
                <c16:uniqueId val="{000003C6-F1E8-4BEE-B146-716589F53146}"/>
              </c:ext>
            </c:extLst>
          </c:dPt>
          <c:dPt>
            <c:idx val="444"/>
            <c:invertIfNegative val="0"/>
            <c:bubble3D val="0"/>
            <c:spPr>
              <a:solidFill>
                <a:srgbClr val="9B2D2A"/>
              </a:solidFill>
              <a:ln>
                <a:noFill/>
              </a:ln>
              <a:effectLst/>
            </c:spPr>
            <c:extLst>
              <c:ext xmlns:c16="http://schemas.microsoft.com/office/drawing/2014/chart" uri="{C3380CC4-5D6E-409C-BE32-E72D297353CC}">
                <c16:uniqueId val="{000003C7-F1E8-4BEE-B146-716589F53146}"/>
              </c:ext>
            </c:extLst>
          </c:dPt>
          <c:dPt>
            <c:idx val="445"/>
            <c:invertIfNegative val="0"/>
            <c:bubble3D val="0"/>
            <c:spPr>
              <a:solidFill>
                <a:srgbClr val="9CC746"/>
              </a:solidFill>
              <a:ln>
                <a:noFill/>
              </a:ln>
              <a:effectLst/>
            </c:spPr>
            <c:extLst>
              <c:ext xmlns:c16="http://schemas.microsoft.com/office/drawing/2014/chart" uri="{C3380CC4-5D6E-409C-BE32-E72D297353CC}">
                <c16:uniqueId val="{000003C8-F1E8-4BEE-B146-716589F53146}"/>
              </c:ext>
            </c:extLst>
          </c:dPt>
          <c:dPt>
            <c:idx val="446"/>
            <c:invertIfNegative val="0"/>
            <c:bubble3D val="0"/>
            <c:spPr>
              <a:solidFill>
                <a:srgbClr val="9B2D2A"/>
              </a:solidFill>
              <a:ln>
                <a:noFill/>
              </a:ln>
              <a:effectLst/>
            </c:spPr>
            <c:extLst>
              <c:ext xmlns:c16="http://schemas.microsoft.com/office/drawing/2014/chart" uri="{C3380CC4-5D6E-409C-BE32-E72D297353CC}">
                <c16:uniqueId val="{000003C9-F1E8-4BEE-B146-716589F53146}"/>
              </c:ext>
            </c:extLst>
          </c:dPt>
          <c:dPt>
            <c:idx val="447"/>
            <c:invertIfNegative val="0"/>
            <c:bubble3D val="0"/>
            <c:spPr>
              <a:solidFill>
                <a:srgbClr val="9CC746"/>
              </a:solidFill>
              <a:ln>
                <a:noFill/>
              </a:ln>
              <a:effectLst/>
            </c:spPr>
            <c:extLst>
              <c:ext xmlns:c16="http://schemas.microsoft.com/office/drawing/2014/chart" uri="{C3380CC4-5D6E-409C-BE32-E72D297353CC}">
                <c16:uniqueId val="{000003CA-F1E8-4BEE-B146-716589F53146}"/>
              </c:ext>
            </c:extLst>
          </c:dPt>
          <c:dPt>
            <c:idx val="448"/>
            <c:invertIfNegative val="0"/>
            <c:bubble3D val="0"/>
            <c:spPr>
              <a:solidFill>
                <a:srgbClr val="9CC746"/>
              </a:solidFill>
              <a:ln>
                <a:noFill/>
              </a:ln>
              <a:effectLst/>
            </c:spPr>
            <c:extLst>
              <c:ext xmlns:c16="http://schemas.microsoft.com/office/drawing/2014/chart" uri="{C3380CC4-5D6E-409C-BE32-E72D297353CC}">
                <c16:uniqueId val="{000003CB-F1E8-4BEE-B146-716589F53146}"/>
              </c:ext>
            </c:extLst>
          </c:dPt>
          <c:dPt>
            <c:idx val="449"/>
            <c:invertIfNegative val="0"/>
            <c:bubble3D val="0"/>
            <c:spPr>
              <a:solidFill>
                <a:srgbClr val="9B2D2A"/>
              </a:solidFill>
              <a:ln>
                <a:noFill/>
              </a:ln>
              <a:effectLst/>
            </c:spPr>
            <c:extLst>
              <c:ext xmlns:c16="http://schemas.microsoft.com/office/drawing/2014/chart" uri="{C3380CC4-5D6E-409C-BE32-E72D297353CC}">
                <c16:uniqueId val="{000003CC-F1E8-4BEE-B146-716589F53146}"/>
              </c:ext>
            </c:extLst>
          </c:dPt>
          <c:dPt>
            <c:idx val="450"/>
            <c:invertIfNegative val="0"/>
            <c:bubble3D val="0"/>
            <c:spPr>
              <a:solidFill>
                <a:srgbClr val="9CC746"/>
              </a:solidFill>
              <a:ln>
                <a:noFill/>
              </a:ln>
              <a:effectLst/>
            </c:spPr>
            <c:extLst>
              <c:ext xmlns:c16="http://schemas.microsoft.com/office/drawing/2014/chart" uri="{C3380CC4-5D6E-409C-BE32-E72D297353CC}">
                <c16:uniqueId val="{000003CD-F1E8-4BEE-B146-716589F53146}"/>
              </c:ext>
            </c:extLst>
          </c:dPt>
          <c:dPt>
            <c:idx val="451"/>
            <c:invertIfNegative val="0"/>
            <c:bubble3D val="0"/>
            <c:spPr>
              <a:solidFill>
                <a:srgbClr val="9B2D2A"/>
              </a:solidFill>
              <a:ln>
                <a:noFill/>
              </a:ln>
              <a:effectLst/>
            </c:spPr>
            <c:extLst>
              <c:ext xmlns:c16="http://schemas.microsoft.com/office/drawing/2014/chart" uri="{C3380CC4-5D6E-409C-BE32-E72D297353CC}">
                <c16:uniqueId val="{000003CE-F1E8-4BEE-B146-716589F53146}"/>
              </c:ext>
            </c:extLst>
          </c:dPt>
          <c:dPt>
            <c:idx val="452"/>
            <c:invertIfNegative val="0"/>
            <c:bubble3D val="0"/>
            <c:spPr>
              <a:solidFill>
                <a:srgbClr val="9CC746"/>
              </a:solidFill>
              <a:ln>
                <a:noFill/>
              </a:ln>
              <a:effectLst/>
            </c:spPr>
            <c:extLst>
              <c:ext xmlns:c16="http://schemas.microsoft.com/office/drawing/2014/chart" uri="{C3380CC4-5D6E-409C-BE32-E72D297353CC}">
                <c16:uniqueId val="{000003CF-F1E8-4BEE-B146-716589F53146}"/>
              </c:ext>
            </c:extLst>
          </c:dPt>
          <c:dPt>
            <c:idx val="453"/>
            <c:invertIfNegative val="0"/>
            <c:bubble3D val="0"/>
            <c:spPr>
              <a:solidFill>
                <a:srgbClr val="9CC746"/>
              </a:solidFill>
              <a:ln>
                <a:noFill/>
              </a:ln>
              <a:effectLst/>
            </c:spPr>
            <c:extLst>
              <c:ext xmlns:c16="http://schemas.microsoft.com/office/drawing/2014/chart" uri="{C3380CC4-5D6E-409C-BE32-E72D297353CC}">
                <c16:uniqueId val="{000003D0-F1E8-4BEE-B146-716589F53146}"/>
              </c:ext>
            </c:extLst>
          </c:dPt>
          <c:dPt>
            <c:idx val="454"/>
            <c:invertIfNegative val="0"/>
            <c:bubble3D val="0"/>
            <c:spPr>
              <a:solidFill>
                <a:srgbClr val="9CC746"/>
              </a:solidFill>
              <a:ln>
                <a:noFill/>
              </a:ln>
              <a:effectLst/>
            </c:spPr>
            <c:extLst>
              <c:ext xmlns:c16="http://schemas.microsoft.com/office/drawing/2014/chart" uri="{C3380CC4-5D6E-409C-BE32-E72D297353CC}">
                <c16:uniqueId val="{000003D1-F1E8-4BEE-B146-716589F53146}"/>
              </c:ext>
            </c:extLst>
          </c:dPt>
          <c:dPt>
            <c:idx val="455"/>
            <c:invertIfNegative val="0"/>
            <c:bubble3D val="0"/>
            <c:spPr>
              <a:solidFill>
                <a:srgbClr val="9CC746"/>
              </a:solidFill>
              <a:ln>
                <a:noFill/>
              </a:ln>
              <a:effectLst/>
            </c:spPr>
            <c:extLst>
              <c:ext xmlns:c16="http://schemas.microsoft.com/office/drawing/2014/chart" uri="{C3380CC4-5D6E-409C-BE32-E72D297353CC}">
                <c16:uniqueId val="{000003D2-F1E8-4BEE-B146-716589F53146}"/>
              </c:ext>
            </c:extLst>
          </c:dPt>
          <c:dPt>
            <c:idx val="456"/>
            <c:invertIfNegative val="0"/>
            <c:bubble3D val="0"/>
            <c:spPr>
              <a:solidFill>
                <a:srgbClr val="9CC746"/>
              </a:solidFill>
              <a:ln>
                <a:noFill/>
              </a:ln>
              <a:effectLst/>
            </c:spPr>
            <c:extLst>
              <c:ext xmlns:c16="http://schemas.microsoft.com/office/drawing/2014/chart" uri="{C3380CC4-5D6E-409C-BE32-E72D297353CC}">
                <c16:uniqueId val="{000003D3-F1E8-4BEE-B146-716589F53146}"/>
              </c:ext>
            </c:extLst>
          </c:dPt>
          <c:dPt>
            <c:idx val="457"/>
            <c:invertIfNegative val="0"/>
            <c:bubble3D val="0"/>
            <c:spPr>
              <a:solidFill>
                <a:srgbClr val="9CC746"/>
              </a:solidFill>
              <a:ln>
                <a:noFill/>
              </a:ln>
              <a:effectLst/>
            </c:spPr>
            <c:extLst>
              <c:ext xmlns:c16="http://schemas.microsoft.com/office/drawing/2014/chart" uri="{C3380CC4-5D6E-409C-BE32-E72D297353CC}">
                <c16:uniqueId val="{000003D4-F1E8-4BEE-B146-716589F53146}"/>
              </c:ext>
            </c:extLst>
          </c:dPt>
          <c:dPt>
            <c:idx val="458"/>
            <c:invertIfNegative val="0"/>
            <c:bubble3D val="0"/>
            <c:spPr>
              <a:solidFill>
                <a:srgbClr val="9CC746"/>
              </a:solidFill>
              <a:ln>
                <a:noFill/>
              </a:ln>
              <a:effectLst/>
            </c:spPr>
            <c:extLst>
              <c:ext xmlns:c16="http://schemas.microsoft.com/office/drawing/2014/chart" uri="{C3380CC4-5D6E-409C-BE32-E72D297353CC}">
                <c16:uniqueId val="{000003D5-F1E8-4BEE-B146-716589F53146}"/>
              </c:ext>
            </c:extLst>
          </c:dPt>
          <c:dPt>
            <c:idx val="459"/>
            <c:invertIfNegative val="0"/>
            <c:bubble3D val="0"/>
            <c:spPr>
              <a:solidFill>
                <a:srgbClr val="9B2D2A"/>
              </a:solidFill>
              <a:ln>
                <a:noFill/>
              </a:ln>
              <a:effectLst/>
            </c:spPr>
            <c:extLst>
              <c:ext xmlns:c16="http://schemas.microsoft.com/office/drawing/2014/chart" uri="{C3380CC4-5D6E-409C-BE32-E72D297353CC}">
                <c16:uniqueId val="{000003D6-F1E8-4BEE-B146-716589F53146}"/>
              </c:ext>
            </c:extLst>
          </c:dPt>
          <c:dPt>
            <c:idx val="460"/>
            <c:invertIfNegative val="0"/>
            <c:bubble3D val="0"/>
            <c:spPr>
              <a:solidFill>
                <a:srgbClr val="9B2D2A"/>
              </a:solidFill>
              <a:ln>
                <a:noFill/>
              </a:ln>
              <a:effectLst/>
            </c:spPr>
            <c:extLst>
              <c:ext xmlns:c16="http://schemas.microsoft.com/office/drawing/2014/chart" uri="{C3380CC4-5D6E-409C-BE32-E72D297353CC}">
                <c16:uniqueId val="{000003D7-F1E8-4BEE-B146-716589F53146}"/>
              </c:ext>
            </c:extLst>
          </c:dPt>
          <c:dPt>
            <c:idx val="461"/>
            <c:invertIfNegative val="0"/>
            <c:bubble3D val="0"/>
            <c:spPr>
              <a:solidFill>
                <a:srgbClr val="9B2D2A"/>
              </a:solidFill>
              <a:ln>
                <a:noFill/>
              </a:ln>
              <a:effectLst/>
            </c:spPr>
            <c:extLst>
              <c:ext xmlns:c16="http://schemas.microsoft.com/office/drawing/2014/chart" uri="{C3380CC4-5D6E-409C-BE32-E72D297353CC}">
                <c16:uniqueId val="{000003D8-F1E8-4BEE-B146-716589F53146}"/>
              </c:ext>
            </c:extLst>
          </c:dPt>
          <c:dPt>
            <c:idx val="462"/>
            <c:invertIfNegative val="0"/>
            <c:bubble3D val="0"/>
            <c:spPr>
              <a:solidFill>
                <a:srgbClr val="9B2D2A"/>
              </a:solidFill>
              <a:ln>
                <a:noFill/>
              </a:ln>
              <a:effectLst/>
            </c:spPr>
            <c:extLst>
              <c:ext xmlns:c16="http://schemas.microsoft.com/office/drawing/2014/chart" uri="{C3380CC4-5D6E-409C-BE32-E72D297353CC}">
                <c16:uniqueId val="{000003D9-F1E8-4BEE-B146-716589F53146}"/>
              </c:ext>
            </c:extLst>
          </c:dPt>
          <c:dPt>
            <c:idx val="463"/>
            <c:invertIfNegative val="0"/>
            <c:bubble3D val="0"/>
            <c:spPr>
              <a:solidFill>
                <a:srgbClr val="9B2D2A"/>
              </a:solidFill>
              <a:ln>
                <a:noFill/>
              </a:ln>
              <a:effectLst/>
            </c:spPr>
            <c:extLst>
              <c:ext xmlns:c16="http://schemas.microsoft.com/office/drawing/2014/chart" uri="{C3380CC4-5D6E-409C-BE32-E72D297353CC}">
                <c16:uniqueId val="{000003DA-F1E8-4BEE-B146-716589F53146}"/>
              </c:ext>
            </c:extLst>
          </c:dPt>
          <c:dPt>
            <c:idx val="464"/>
            <c:invertIfNegative val="0"/>
            <c:bubble3D val="0"/>
            <c:spPr>
              <a:solidFill>
                <a:srgbClr val="9B2D2A"/>
              </a:solidFill>
              <a:ln>
                <a:noFill/>
              </a:ln>
              <a:effectLst/>
            </c:spPr>
            <c:extLst>
              <c:ext xmlns:c16="http://schemas.microsoft.com/office/drawing/2014/chart" uri="{C3380CC4-5D6E-409C-BE32-E72D297353CC}">
                <c16:uniqueId val="{000003DB-F1E8-4BEE-B146-716589F53146}"/>
              </c:ext>
            </c:extLst>
          </c:dPt>
          <c:dPt>
            <c:idx val="465"/>
            <c:invertIfNegative val="0"/>
            <c:bubble3D val="0"/>
            <c:spPr>
              <a:solidFill>
                <a:srgbClr val="9B2D2A"/>
              </a:solidFill>
              <a:ln>
                <a:noFill/>
              </a:ln>
              <a:effectLst/>
            </c:spPr>
            <c:extLst>
              <c:ext xmlns:c16="http://schemas.microsoft.com/office/drawing/2014/chart" uri="{C3380CC4-5D6E-409C-BE32-E72D297353CC}">
                <c16:uniqueId val="{000003DC-F1E8-4BEE-B146-716589F53146}"/>
              </c:ext>
            </c:extLst>
          </c:dPt>
          <c:dPt>
            <c:idx val="466"/>
            <c:invertIfNegative val="0"/>
            <c:bubble3D val="0"/>
            <c:spPr>
              <a:solidFill>
                <a:srgbClr val="9CC746"/>
              </a:solidFill>
              <a:ln>
                <a:noFill/>
              </a:ln>
              <a:effectLst/>
            </c:spPr>
            <c:extLst>
              <c:ext xmlns:c16="http://schemas.microsoft.com/office/drawing/2014/chart" uri="{C3380CC4-5D6E-409C-BE32-E72D297353CC}">
                <c16:uniqueId val="{000003DD-F1E8-4BEE-B146-716589F53146}"/>
              </c:ext>
            </c:extLst>
          </c:dPt>
          <c:dPt>
            <c:idx val="467"/>
            <c:invertIfNegative val="0"/>
            <c:bubble3D val="0"/>
            <c:spPr>
              <a:solidFill>
                <a:srgbClr val="9B2D2A"/>
              </a:solidFill>
              <a:ln>
                <a:noFill/>
              </a:ln>
              <a:effectLst/>
            </c:spPr>
            <c:extLst>
              <c:ext xmlns:c16="http://schemas.microsoft.com/office/drawing/2014/chart" uri="{C3380CC4-5D6E-409C-BE32-E72D297353CC}">
                <c16:uniqueId val="{000003DE-F1E8-4BEE-B146-716589F53146}"/>
              </c:ext>
            </c:extLst>
          </c:dPt>
          <c:dPt>
            <c:idx val="468"/>
            <c:invertIfNegative val="0"/>
            <c:bubble3D val="0"/>
            <c:spPr>
              <a:solidFill>
                <a:srgbClr val="9B2D2A"/>
              </a:solidFill>
              <a:ln>
                <a:noFill/>
              </a:ln>
              <a:effectLst/>
            </c:spPr>
            <c:extLst>
              <c:ext xmlns:c16="http://schemas.microsoft.com/office/drawing/2014/chart" uri="{C3380CC4-5D6E-409C-BE32-E72D297353CC}">
                <c16:uniqueId val="{000003DF-F1E8-4BEE-B146-716589F53146}"/>
              </c:ext>
            </c:extLst>
          </c:dPt>
          <c:dPt>
            <c:idx val="469"/>
            <c:invertIfNegative val="0"/>
            <c:bubble3D val="0"/>
            <c:spPr>
              <a:solidFill>
                <a:srgbClr val="9B2D2A"/>
              </a:solidFill>
              <a:ln>
                <a:noFill/>
              </a:ln>
              <a:effectLst/>
            </c:spPr>
            <c:extLst>
              <c:ext xmlns:c16="http://schemas.microsoft.com/office/drawing/2014/chart" uri="{C3380CC4-5D6E-409C-BE32-E72D297353CC}">
                <c16:uniqueId val="{000003E0-F1E8-4BEE-B146-716589F53146}"/>
              </c:ext>
            </c:extLst>
          </c:dPt>
          <c:dPt>
            <c:idx val="470"/>
            <c:invertIfNegative val="0"/>
            <c:bubble3D val="0"/>
            <c:spPr>
              <a:solidFill>
                <a:srgbClr val="9B2D2A"/>
              </a:solidFill>
              <a:ln>
                <a:noFill/>
              </a:ln>
              <a:effectLst/>
            </c:spPr>
            <c:extLst>
              <c:ext xmlns:c16="http://schemas.microsoft.com/office/drawing/2014/chart" uri="{C3380CC4-5D6E-409C-BE32-E72D297353CC}">
                <c16:uniqueId val="{000003E1-F1E8-4BEE-B146-716589F53146}"/>
              </c:ext>
            </c:extLst>
          </c:dPt>
          <c:dPt>
            <c:idx val="471"/>
            <c:invertIfNegative val="0"/>
            <c:bubble3D val="0"/>
            <c:spPr>
              <a:solidFill>
                <a:srgbClr val="9B2D2A"/>
              </a:solidFill>
              <a:ln>
                <a:noFill/>
              </a:ln>
              <a:effectLst/>
            </c:spPr>
            <c:extLst>
              <c:ext xmlns:c16="http://schemas.microsoft.com/office/drawing/2014/chart" uri="{C3380CC4-5D6E-409C-BE32-E72D297353CC}">
                <c16:uniqueId val="{000003E2-F1E8-4BEE-B146-716589F53146}"/>
              </c:ext>
            </c:extLst>
          </c:dPt>
          <c:dPt>
            <c:idx val="472"/>
            <c:invertIfNegative val="0"/>
            <c:bubble3D val="0"/>
            <c:spPr>
              <a:solidFill>
                <a:srgbClr val="9B2D2A"/>
              </a:solidFill>
              <a:ln>
                <a:noFill/>
              </a:ln>
              <a:effectLst/>
            </c:spPr>
            <c:extLst>
              <c:ext xmlns:c16="http://schemas.microsoft.com/office/drawing/2014/chart" uri="{C3380CC4-5D6E-409C-BE32-E72D297353CC}">
                <c16:uniqueId val="{000003E3-F1E8-4BEE-B146-716589F53146}"/>
              </c:ext>
            </c:extLst>
          </c:dPt>
          <c:dPt>
            <c:idx val="473"/>
            <c:invertIfNegative val="0"/>
            <c:bubble3D val="0"/>
            <c:spPr>
              <a:solidFill>
                <a:srgbClr val="9B2D2A"/>
              </a:solidFill>
              <a:ln>
                <a:noFill/>
              </a:ln>
              <a:effectLst/>
            </c:spPr>
            <c:extLst>
              <c:ext xmlns:c16="http://schemas.microsoft.com/office/drawing/2014/chart" uri="{C3380CC4-5D6E-409C-BE32-E72D297353CC}">
                <c16:uniqueId val="{000003E4-F1E8-4BEE-B146-716589F53146}"/>
              </c:ext>
            </c:extLst>
          </c:dPt>
          <c:dPt>
            <c:idx val="474"/>
            <c:invertIfNegative val="0"/>
            <c:bubble3D val="0"/>
            <c:spPr>
              <a:solidFill>
                <a:srgbClr val="9B2D2A"/>
              </a:solidFill>
              <a:ln>
                <a:noFill/>
              </a:ln>
              <a:effectLst/>
            </c:spPr>
            <c:extLst>
              <c:ext xmlns:c16="http://schemas.microsoft.com/office/drawing/2014/chart" uri="{C3380CC4-5D6E-409C-BE32-E72D297353CC}">
                <c16:uniqueId val="{000003E5-F1E8-4BEE-B146-716589F53146}"/>
              </c:ext>
            </c:extLst>
          </c:dPt>
          <c:dPt>
            <c:idx val="475"/>
            <c:invertIfNegative val="0"/>
            <c:bubble3D val="0"/>
            <c:spPr>
              <a:solidFill>
                <a:srgbClr val="9B2D2A"/>
              </a:solidFill>
              <a:ln>
                <a:noFill/>
              </a:ln>
              <a:effectLst/>
            </c:spPr>
            <c:extLst>
              <c:ext xmlns:c16="http://schemas.microsoft.com/office/drawing/2014/chart" uri="{C3380CC4-5D6E-409C-BE32-E72D297353CC}">
                <c16:uniqueId val="{000003E6-F1E8-4BEE-B146-716589F53146}"/>
              </c:ext>
            </c:extLst>
          </c:dPt>
          <c:dPt>
            <c:idx val="476"/>
            <c:invertIfNegative val="0"/>
            <c:bubble3D val="0"/>
            <c:spPr>
              <a:solidFill>
                <a:srgbClr val="9B2D2A"/>
              </a:solidFill>
              <a:ln>
                <a:noFill/>
              </a:ln>
              <a:effectLst/>
            </c:spPr>
            <c:extLst>
              <c:ext xmlns:c16="http://schemas.microsoft.com/office/drawing/2014/chart" uri="{C3380CC4-5D6E-409C-BE32-E72D297353CC}">
                <c16:uniqueId val="{000003E7-F1E8-4BEE-B146-716589F53146}"/>
              </c:ext>
            </c:extLst>
          </c:dPt>
          <c:dPt>
            <c:idx val="477"/>
            <c:invertIfNegative val="0"/>
            <c:bubble3D val="0"/>
            <c:spPr>
              <a:solidFill>
                <a:srgbClr val="9B2D2A"/>
              </a:solidFill>
              <a:ln>
                <a:noFill/>
              </a:ln>
              <a:effectLst/>
            </c:spPr>
            <c:extLst>
              <c:ext xmlns:c16="http://schemas.microsoft.com/office/drawing/2014/chart" uri="{C3380CC4-5D6E-409C-BE32-E72D297353CC}">
                <c16:uniqueId val="{000003E8-F1E8-4BEE-B146-716589F53146}"/>
              </c:ext>
            </c:extLst>
          </c:dPt>
          <c:dPt>
            <c:idx val="478"/>
            <c:invertIfNegative val="0"/>
            <c:bubble3D val="0"/>
            <c:spPr>
              <a:solidFill>
                <a:srgbClr val="9CC746"/>
              </a:solidFill>
              <a:ln>
                <a:noFill/>
              </a:ln>
              <a:effectLst/>
            </c:spPr>
            <c:extLst>
              <c:ext xmlns:c16="http://schemas.microsoft.com/office/drawing/2014/chart" uri="{C3380CC4-5D6E-409C-BE32-E72D297353CC}">
                <c16:uniqueId val="{000003E9-F1E8-4BEE-B146-716589F53146}"/>
              </c:ext>
            </c:extLst>
          </c:dPt>
          <c:dPt>
            <c:idx val="479"/>
            <c:invertIfNegative val="0"/>
            <c:bubble3D val="0"/>
            <c:spPr>
              <a:solidFill>
                <a:srgbClr val="9CC746"/>
              </a:solidFill>
              <a:ln>
                <a:noFill/>
              </a:ln>
              <a:effectLst/>
            </c:spPr>
            <c:extLst>
              <c:ext xmlns:c16="http://schemas.microsoft.com/office/drawing/2014/chart" uri="{C3380CC4-5D6E-409C-BE32-E72D297353CC}">
                <c16:uniqueId val="{000003EA-F1E8-4BEE-B146-716589F53146}"/>
              </c:ext>
            </c:extLst>
          </c:dPt>
          <c:dPt>
            <c:idx val="480"/>
            <c:invertIfNegative val="0"/>
            <c:bubble3D val="0"/>
            <c:spPr>
              <a:solidFill>
                <a:srgbClr val="9B2D2A"/>
              </a:solidFill>
              <a:ln>
                <a:noFill/>
              </a:ln>
              <a:effectLst/>
            </c:spPr>
            <c:extLst>
              <c:ext xmlns:c16="http://schemas.microsoft.com/office/drawing/2014/chart" uri="{C3380CC4-5D6E-409C-BE32-E72D297353CC}">
                <c16:uniqueId val="{000003EB-F1E8-4BEE-B146-716589F53146}"/>
              </c:ext>
            </c:extLst>
          </c:dPt>
          <c:dPt>
            <c:idx val="481"/>
            <c:invertIfNegative val="0"/>
            <c:bubble3D val="0"/>
            <c:spPr>
              <a:solidFill>
                <a:srgbClr val="9B2D2A"/>
              </a:solidFill>
              <a:ln>
                <a:noFill/>
              </a:ln>
              <a:effectLst/>
            </c:spPr>
            <c:extLst>
              <c:ext xmlns:c16="http://schemas.microsoft.com/office/drawing/2014/chart" uri="{C3380CC4-5D6E-409C-BE32-E72D297353CC}">
                <c16:uniqueId val="{000003EC-F1E8-4BEE-B146-716589F53146}"/>
              </c:ext>
            </c:extLst>
          </c:dPt>
          <c:dPt>
            <c:idx val="482"/>
            <c:invertIfNegative val="0"/>
            <c:bubble3D val="0"/>
            <c:spPr>
              <a:solidFill>
                <a:srgbClr val="9B2D2A"/>
              </a:solidFill>
              <a:ln>
                <a:noFill/>
              </a:ln>
              <a:effectLst/>
            </c:spPr>
            <c:extLst>
              <c:ext xmlns:c16="http://schemas.microsoft.com/office/drawing/2014/chart" uri="{C3380CC4-5D6E-409C-BE32-E72D297353CC}">
                <c16:uniqueId val="{000003ED-F1E8-4BEE-B146-716589F53146}"/>
              </c:ext>
            </c:extLst>
          </c:dPt>
          <c:dPt>
            <c:idx val="483"/>
            <c:invertIfNegative val="0"/>
            <c:bubble3D val="0"/>
            <c:spPr>
              <a:solidFill>
                <a:srgbClr val="9B2D2A"/>
              </a:solidFill>
              <a:ln>
                <a:noFill/>
              </a:ln>
              <a:effectLst/>
            </c:spPr>
            <c:extLst>
              <c:ext xmlns:c16="http://schemas.microsoft.com/office/drawing/2014/chart" uri="{C3380CC4-5D6E-409C-BE32-E72D297353CC}">
                <c16:uniqueId val="{000003EE-F1E8-4BEE-B146-716589F53146}"/>
              </c:ext>
            </c:extLst>
          </c:dPt>
          <c:cat>
            <c:multiLvlStrRef>
              <c:f>pt.lvl3_generic_1!$B$8:$C$492</c:f>
              <c:multiLvlStrCache>
                <c:ptCount val="484"/>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03:50</c:v>
                  </c:pt>
                  <c:pt idx="87">
                    <c:v>04:20</c:v>
                  </c:pt>
                  <c:pt idx="88">
                    <c:v>04:50</c:v>
                  </c:pt>
                  <c:pt idx="89">
                    <c:v>05:20</c:v>
                  </c:pt>
                  <c:pt idx="90">
                    <c:v>05:50</c:v>
                  </c:pt>
                  <c:pt idx="91">
                    <c:v>06:20</c:v>
                  </c:pt>
                  <c:pt idx="92">
                    <c:v>06:50</c:v>
                  </c:pt>
                  <c:pt idx="93">
                    <c:v>07:20</c:v>
                  </c:pt>
                  <c:pt idx="94">
                    <c:v>07:50</c:v>
                  </c:pt>
                  <c:pt idx="95">
                    <c:v>08:20</c:v>
                  </c:pt>
                  <c:pt idx="96">
                    <c:v>08:50</c:v>
                  </c:pt>
                  <c:pt idx="97">
                    <c:v>09:20</c:v>
                  </c:pt>
                  <c:pt idx="98">
                    <c:v>09:50</c:v>
                  </c:pt>
                  <c:pt idx="99">
                    <c:v>10:20</c:v>
                  </c:pt>
                  <c:pt idx="100">
                    <c:v>10:50</c:v>
                  </c:pt>
                  <c:pt idx="101">
                    <c:v>11:20</c:v>
                  </c:pt>
                  <c:pt idx="102">
                    <c:v>11:50</c:v>
                  </c:pt>
                  <c:pt idx="103">
                    <c:v>12:20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20:50</c:v>
                  </c:pt>
                  <c:pt idx="120">
                    <c:v>21:20</c:v>
                  </c:pt>
                  <c:pt idx="121">
                    <c:v>21:50</c:v>
                  </c:pt>
                  <c:pt idx="122">
                    <c:v>22:20</c:v>
                  </c:pt>
                  <c:pt idx="123">
                    <c:v>22:50</c:v>
                  </c:pt>
                  <c:pt idx="124">
                    <c:v>23:20</c:v>
                  </c:pt>
                  <c:pt idx="125">
                    <c:v>23:50</c:v>
                  </c:pt>
                  <c:pt idx="126">
                    <c:v>00:20</c:v>
                  </c:pt>
                  <c:pt idx="127">
                    <c:v>00:50</c:v>
                  </c:pt>
                  <c:pt idx="128">
                    <c:v>01:20</c:v>
                  </c:pt>
                  <c:pt idx="129">
                    <c:v>01:50</c:v>
                  </c:pt>
                  <c:pt idx="130">
                    <c:v>02:20</c:v>
                  </c:pt>
                  <c:pt idx="131">
                    <c:v>02:50</c:v>
                  </c:pt>
                  <c:pt idx="132">
                    <c:v>03:20</c:v>
                  </c:pt>
                  <c:pt idx="133">
                    <c:v>03:50</c:v>
                  </c:pt>
                  <c:pt idx="134">
                    <c:v>04:20</c:v>
                  </c:pt>
                  <c:pt idx="135">
                    <c:v>04:50</c:v>
                  </c:pt>
                  <c:pt idx="136">
                    <c:v>05:20</c:v>
                  </c:pt>
                  <c:pt idx="137">
                    <c:v>05:50</c:v>
                  </c:pt>
                  <c:pt idx="138">
                    <c:v>06:20</c:v>
                  </c:pt>
                  <c:pt idx="139">
                    <c:v>06:50</c:v>
                  </c:pt>
                  <c:pt idx="140">
                    <c:v>07:20</c:v>
                  </c:pt>
                  <c:pt idx="141">
                    <c:v>07:50</c:v>
                  </c:pt>
                  <c:pt idx="142">
                    <c:v>08:20</c:v>
                  </c:pt>
                  <c:pt idx="143">
                    <c:v>08:50</c:v>
                  </c:pt>
                  <c:pt idx="144">
                    <c:v>09:20</c:v>
                  </c:pt>
                  <c:pt idx="145">
                    <c:v>09:50</c:v>
                  </c:pt>
                  <c:pt idx="146">
                    <c:v>10:20</c:v>
                  </c:pt>
                  <c:pt idx="147">
                    <c:v>10:50</c:v>
                  </c:pt>
                  <c:pt idx="148">
                    <c:v>11:20</c:v>
                  </c:pt>
                  <c:pt idx="149">
                    <c:v>11:50</c:v>
                  </c:pt>
                  <c:pt idx="150">
                    <c:v>12:20</c:v>
                  </c:pt>
                  <c:pt idx="151">
                    <c:v>12:50</c:v>
                  </c:pt>
                  <c:pt idx="152">
                    <c:v>13:20</c:v>
                  </c:pt>
                  <c:pt idx="153">
                    <c:v>13:50</c:v>
                  </c:pt>
                  <c:pt idx="154">
                    <c:v>14:20</c:v>
                  </c:pt>
                  <c:pt idx="155">
                    <c:v>14:50</c:v>
                  </c:pt>
                  <c:pt idx="156">
                    <c:v>15:20</c:v>
                  </c:pt>
                  <c:pt idx="157">
                    <c:v>15:50</c:v>
                  </c:pt>
                  <c:pt idx="158">
                    <c:v>16:20</c:v>
                  </c:pt>
                  <c:pt idx="159">
                    <c:v>16:50</c:v>
                  </c:pt>
                  <c:pt idx="160">
                    <c:v>17:20</c:v>
                  </c:pt>
                  <c:pt idx="161">
                    <c:v>17:50</c:v>
                  </c:pt>
                  <c:pt idx="162">
                    <c:v>18:20</c:v>
                  </c:pt>
                  <c:pt idx="163">
                    <c:v>18:50</c:v>
                  </c:pt>
                  <c:pt idx="164">
                    <c:v>19:20</c:v>
                  </c:pt>
                  <c:pt idx="165">
                    <c:v>19:50</c:v>
                  </c:pt>
                  <c:pt idx="166">
                    <c:v>20:20</c:v>
                  </c:pt>
                  <c:pt idx="167">
                    <c:v>20:50</c:v>
                  </c:pt>
                  <c:pt idx="168">
                    <c:v>21:20</c:v>
                  </c:pt>
                  <c:pt idx="169">
                    <c:v>21:50</c:v>
                  </c:pt>
                  <c:pt idx="170">
                    <c:v>22:20</c:v>
                  </c:pt>
                  <c:pt idx="171">
                    <c:v>22:50</c:v>
                  </c:pt>
                  <c:pt idx="172">
                    <c:v>23:20</c:v>
                  </c:pt>
                  <c:pt idx="173">
                    <c:v>23:50</c:v>
                  </c:pt>
                  <c:pt idx="174">
                    <c:v>00:20</c:v>
                  </c:pt>
                  <c:pt idx="175">
                    <c:v>00:50</c:v>
                  </c:pt>
                  <c:pt idx="176">
                    <c:v>01:20</c:v>
                  </c:pt>
                  <c:pt idx="177">
                    <c:v>01:50</c:v>
                  </c:pt>
                  <c:pt idx="178">
                    <c:v>02:20</c:v>
                  </c:pt>
                  <c:pt idx="179">
                    <c:v>02:50</c:v>
                  </c:pt>
                  <c:pt idx="180">
                    <c:v>03:50</c:v>
                  </c:pt>
                  <c:pt idx="181">
                    <c:v>04:20</c:v>
                  </c:pt>
                  <c:pt idx="182">
                    <c:v>04:50</c:v>
                  </c:pt>
                  <c:pt idx="183">
                    <c:v>05:20</c:v>
                  </c:pt>
                  <c:pt idx="184">
                    <c:v>05:50</c:v>
                  </c:pt>
                  <c:pt idx="185">
                    <c:v>06:20</c:v>
                  </c:pt>
                  <c:pt idx="186">
                    <c:v>06:50</c:v>
                  </c:pt>
                  <c:pt idx="187">
                    <c:v>07:20</c:v>
                  </c:pt>
                  <c:pt idx="188">
                    <c:v>07:50</c:v>
                  </c:pt>
                  <c:pt idx="189">
                    <c:v>08:20</c:v>
                  </c:pt>
                  <c:pt idx="190">
                    <c:v>08:50</c:v>
                  </c:pt>
                  <c:pt idx="191">
                    <c:v>09:20</c:v>
                  </c:pt>
                  <c:pt idx="192">
                    <c:v>09:50</c:v>
                  </c:pt>
                  <c:pt idx="193">
                    <c:v>10:20</c:v>
                  </c:pt>
                  <c:pt idx="194">
                    <c:v>10:50</c:v>
                  </c:pt>
                  <c:pt idx="195">
                    <c:v>11:20</c:v>
                  </c:pt>
                  <c:pt idx="196">
                    <c:v>11:50</c:v>
                  </c:pt>
                  <c:pt idx="197">
                    <c:v>12:20</c:v>
                  </c:pt>
                  <c:pt idx="198">
                    <c:v>12:50</c:v>
                  </c:pt>
                  <c:pt idx="199">
                    <c:v>13:20</c:v>
                  </c:pt>
                  <c:pt idx="200">
                    <c:v>13:50</c:v>
                  </c:pt>
                  <c:pt idx="201">
                    <c:v>14:20</c:v>
                  </c:pt>
                  <c:pt idx="202">
                    <c:v>14:50</c:v>
                  </c:pt>
                  <c:pt idx="203">
                    <c:v>15:20</c:v>
                  </c:pt>
                  <c:pt idx="204">
                    <c:v>15:50</c:v>
                  </c:pt>
                  <c:pt idx="205">
                    <c:v>16:20</c:v>
                  </c:pt>
                  <c:pt idx="206">
                    <c:v>16:50</c:v>
                  </c:pt>
                  <c:pt idx="207">
                    <c:v>17:50</c:v>
                  </c:pt>
                  <c:pt idx="208">
                    <c:v>18:20</c:v>
                  </c:pt>
                  <c:pt idx="209">
                    <c:v>18:50</c:v>
                  </c:pt>
                  <c:pt idx="210">
                    <c:v>19:20</c:v>
                  </c:pt>
                  <c:pt idx="211">
                    <c:v>19:50</c:v>
                  </c:pt>
                  <c:pt idx="212">
                    <c:v>20:20</c:v>
                  </c:pt>
                  <c:pt idx="213">
                    <c:v>20:50</c:v>
                  </c:pt>
                  <c:pt idx="214">
                    <c:v>21:20</c:v>
                  </c:pt>
                  <c:pt idx="215">
                    <c:v>21:50</c:v>
                  </c:pt>
                  <c:pt idx="216">
                    <c:v>22:20</c:v>
                  </c:pt>
                  <c:pt idx="217">
                    <c:v>22:50</c:v>
                  </c:pt>
                  <c:pt idx="218">
                    <c:v>23:20</c:v>
                  </c:pt>
                  <c:pt idx="219">
                    <c:v>23:50</c:v>
                  </c:pt>
                  <c:pt idx="220">
                    <c:v>00:20</c:v>
                  </c:pt>
                  <c:pt idx="221">
                    <c:v>01:20</c:v>
                  </c:pt>
                  <c:pt idx="222">
                    <c:v>01:50</c:v>
                  </c:pt>
                  <c:pt idx="223">
                    <c:v>02:20</c:v>
                  </c:pt>
                  <c:pt idx="224">
                    <c:v>02:50</c:v>
                  </c:pt>
                  <c:pt idx="225">
                    <c:v>03:20</c:v>
                  </c:pt>
                  <c:pt idx="226">
                    <c:v>03:50</c:v>
                  </c:pt>
                  <c:pt idx="227">
                    <c:v>04:20</c:v>
                  </c:pt>
                  <c:pt idx="228">
                    <c:v>04:50</c:v>
                  </c:pt>
                  <c:pt idx="229">
                    <c:v>05:20</c:v>
                  </c:pt>
                  <c:pt idx="230">
                    <c:v>05:50</c:v>
                  </c:pt>
                  <c:pt idx="231">
                    <c:v>06:20</c:v>
                  </c:pt>
                  <c:pt idx="232">
                    <c:v>06:50</c:v>
                  </c:pt>
                  <c:pt idx="233">
                    <c:v>07:20</c:v>
                  </c:pt>
                  <c:pt idx="234">
                    <c:v>07:50</c:v>
                  </c:pt>
                  <c:pt idx="235">
                    <c:v>08:20</c:v>
                  </c:pt>
                  <c:pt idx="236">
                    <c:v>08:50</c:v>
                  </c:pt>
                  <c:pt idx="237">
                    <c:v>09:20</c:v>
                  </c:pt>
                  <c:pt idx="238">
                    <c:v>09:50</c:v>
                  </c:pt>
                  <c:pt idx="239">
                    <c:v>10:20</c:v>
                  </c:pt>
                  <c:pt idx="240">
                    <c:v>10:50</c:v>
                  </c:pt>
                  <c:pt idx="241">
                    <c:v>11:20</c:v>
                  </c:pt>
                  <c:pt idx="242">
                    <c:v>12:50</c:v>
                  </c:pt>
                  <c:pt idx="243">
                    <c:v>13:20</c:v>
                  </c:pt>
                  <c:pt idx="244">
                    <c:v>13:50</c:v>
                  </c:pt>
                  <c:pt idx="245">
                    <c:v>14:20</c:v>
                  </c:pt>
                  <c:pt idx="246">
                    <c:v>14:50</c:v>
                  </c:pt>
                  <c:pt idx="247">
                    <c:v>15:20</c:v>
                  </c:pt>
                  <c:pt idx="248">
                    <c:v>15:50</c:v>
                  </c:pt>
                  <c:pt idx="249">
                    <c:v>16:20</c:v>
                  </c:pt>
                  <c:pt idx="250">
                    <c:v>16:50</c:v>
                  </c:pt>
                  <c:pt idx="251">
                    <c:v>17:20</c:v>
                  </c:pt>
                  <c:pt idx="252">
                    <c:v>17:50</c:v>
                  </c:pt>
                  <c:pt idx="253">
                    <c:v>18:20</c:v>
                  </c:pt>
                  <c:pt idx="254">
                    <c:v>18:50</c:v>
                  </c:pt>
                  <c:pt idx="255">
                    <c:v>19:20</c:v>
                  </c:pt>
                  <c:pt idx="256">
                    <c:v>19:50</c:v>
                  </c:pt>
                  <c:pt idx="257">
                    <c:v>20:20</c:v>
                  </c:pt>
                  <c:pt idx="258">
                    <c:v>20:50</c:v>
                  </c:pt>
                  <c:pt idx="259">
                    <c:v>21:50</c:v>
                  </c:pt>
                  <c:pt idx="260">
                    <c:v>22:20</c:v>
                  </c:pt>
                  <c:pt idx="261">
                    <c:v>22:50</c:v>
                  </c:pt>
                  <c:pt idx="262">
                    <c:v>23:20</c:v>
                  </c:pt>
                  <c:pt idx="263">
                    <c:v>23:50</c:v>
                  </c:pt>
                  <c:pt idx="264">
                    <c:v>00:20</c:v>
                  </c:pt>
                  <c:pt idx="265">
                    <c:v>00:50</c:v>
                  </c:pt>
                  <c:pt idx="266">
                    <c:v>01:20</c:v>
                  </c:pt>
                  <c:pt idx="267">
                    <c:v>01:50</c:v>
                  </c:pt>
                  <c:pt idx="268">
                    <c:v>02:20</c:v>
                  </c:pt>
                  <c:pt idx="269">
                    <c:v>02:50</c:v>
                  </c:pt>
                  <c:pt idx="270">
                    <c:v>03:20</c:v>
                  </c:pt>
                  <c:pt idx="271">
                    <c:v>03:50</c:v>
                  </c:pt>
                  <c:pt idx="272">
                    <c:v>04:20</c:v>
                  </c:pt>
                  <c:pt idx="273">
                    <c:v>04:50</c:v>
                  </c:pt>
                  <c:pt idx="274">
                    <c:v>05:20</c:v>
                  </c:pt>
                  <c:pt idx="275">
                    <c:v>05:50</c:v>
                  </c:pt>
                  <c:pt idx="276">
                    <c:v>06:20</c:v>
                  </c:pt>
                  <c:pt idx="277">
                    <c:v>06:50</c:v>
                  </c:pt>
                  <c:pt idx="278">
                    <c:v>07:20</c:v>
                  </c:pt>
                  <c:pt idx="279">
                    <c:v>07:50</c:v>
                  </c:pt>
                  <c:pt idx="280">
                    <c:v>08:20</c:v>
                  </c:pt>
                  <c:pt idx="281">
                    <c:v>08:50</c:v>
                  </c:pt>
                  <c:pt idx="282">
                    <c:v>09:20</c:v>
                  </c:pt>
                  <c:pt idx="283">
                    <c:v>09:50</c:v>
                  </c:pt>
                  <c:pt idx="284">
                    <c:v>10:20</c:v>
                  </c:pt>
                  <c:pt idx="285">
                    <c:v>10:50</c:v>
                  </c:pt>
                  <c:pt idx="286">
                    <c:v>11:20</c:v>
                  </c:pt>
                  <c:pt idx="287">
                    <c:v>11:50</c:v>
                  </c:pt>
                  <c:pt idx="288">
                    <c:v>12:20</c:v>
                  </c:pt>
                  <c:pt idx="289">
                    <c:v>12:50</c:v>
                  </c:pt>
                  <c:pt idx="290">
                    <c:v>13:20</c:v>
                  </c:pt>
                  <c:pt idx="291">
                    <c:v>13:50</c:v>
                  </c:pt>
                  <c:pt idx="292">
                    <c:v>14:20</c:v>
                  </c:pt>
                  <c:pt idx="293">
                    <c:v>14:50</c:v>
                  </c:pt>
                  <c:pt idx="294">
                    <c:v>15:20</c:v>
                  </c:pt>
                  <c:pt idx="295">
                    <c:v>15:50</c:v>
                  </c:pt>
                  <c:pt idx="296">
                    <c:v>16:20</c:v>
                  </c:pt>
                  <c:pt idx="297">
                    <c:v>16:50</c:v>
                  </c:pt>
                  <c:pt idx="298">
                    <c:v>17:20</c:v>
                  </c:pt>
                  <c:pt idx="299">
                    <c:v>17:50</c:v>
                  </c:pt>
                  <c:pt idx="300">
                    <c:v>18:20</c:v>
                  </c:pt>
                  <c:pt idx="301">
                    <c:v>18:50</c:v>
                  </c:pt>
                  <c:pt idx="302">
                    <c:v>19:20</c:v>
                  </c:pt>
                  <c:pt idx="303">
                    <c:v>19:50</c:v>
                  </c:pt>
                  <c:pt idx="304">
                    <c:v>20:20</c:v>
                  </c:pt>
                  <c:pt idx="305">
                    <c:v>20:50</c:v>
                  </c:pt>
                  <c:pt idx="306">
                    <c:v>21:20</c:v>
                  </c:pt>
                  <c:pt idx="307">
                    <c:v>21:50</c:v>
                  </c:pt>
                  <c:pt idx="308">
                    <c:v>22:20</c:v>
                  </c:pt>
                  <c:pt idx="309">
                    <c:v>22:50</c:v>
                  </c:pt>
                  <c:pt idx="310">
                    <c:v>23:20</c:v>
                  </c:pt>
                  <c:pt idx="311">
                    <c:v>23:50</c:v>
                  </c:pt>
                  <c:pt idx="312">
                    <c:v>00:20</c:v>
                  </c:pt>
                  <c:pt idx="313">
                    <c:v>00:50</c:v>
                  </c:pt>
                  <c:pt idx="314">
                    <c:v>01:20</c:v>
                  </c:pt>
                  <c:pt idx="315">
                    <c:v>01:50</c:v>
                  </c:pt>
                  <c:pt idx="316">
                    <c:v>02:20</c:v>
                  </c:pt>
                  <c:pt idx="317">
                    <c:v>02:50</c:v>
                  </c:pt>
                  <c:pt idx="318">
                    <c:v>03:20</c:v>
                  </c:pt>
                  <c:pt idx="319">
                    <c:v>03:50</c:v>
                  </c:pt>
                  <c:pt idx="320">
                    <c:v>04:20</c:v>
                  </c:pt>
                  <c:pt idx="321">
                    <c:v>04:50</c:v>
                  </c:pt>
                  <c:pt idx="322">
                    <c:v>05:20</c:v>
                  </c:pt>
                  <c:pt idx="323">
                    <c:v>05:50</c:v>
                  </c:pt>
                  <c:pt idx="324">
                    <c:v>06:20</c:v>
                  </c:pt>
                  <c:pt idx="325">
                    <c:v>06:50</c:v>
                  </c:pt>
                  <c:pt idx="326">
                    <c:v>07:20</c:v>
                  </c:pt>
                  <c:pt idx="327">
                    <c:v>07:50</c:v>
                  </c:pt>
                  <c:pt idx="328">
                    <c:v>08:20</c:v>
                  </c:pt>
                  <c:pt idx="329">
                    <c:v>08:50</c:v>
                  </c:pt>
                  <c:pt idx="330">
                    <c:v>09:20</c:v>
                  </c:pt>
                  <c:pt idx="331">
                    <c:v>09:50</c:v>
                  </c:pt>
                  <c:pt idx="332">
                    <c:v>10:20</c:v>
                  </c:pt>
                  <c:pt idx="333">
                    <c:v>10:50</c:v>
                  </c:pt>
                  <c:pt idx="334">
                    <c:v>11:20</c:v>
                  </c:pt>
                  <c:pt idx="335">
                    <c:v>11:50</c:v>
                  </c:pt>
                  <c:pt idx="336">
                    <c:v>12:20</c:v>
                  </c:pt>
                  <c:pt idx="337">
                    <c:v>12:50</c:v>
                  </c:pt>
                  <c:pt idx="338">
                    <c:v>13:20</c:v>
                  </c:pt>
                  <c:pt idx="339">
                    <c:v>13:50</c:v>
                  </c:pt>
                  <c:pt idx="340">
                    <c:v>14:20</c:v>
                  </c:pt>
                  <c:pt idx="341">
                    <c:v>14:50</c:v>
                  </c:pt>
                  <c:pt idx="342">
                    <c:v>15:20</c:v>
                  </c:pt>
                  <c:pt idx="343">
                    <c:v>15:50</c:v>
                  </c:pt>
                  <c:pt idx="344">
                    <c:v>16:20</c:v>
                  </c:pt>
                  <c:pt idx="345">
                    <c:v>16:50</c:v>
                  </c:pt>
                  <c:pt idx="346">
                    <c:v>17:20</c:v>
                  </c:pt>
                  <c:pt idx="347">
                    <c:v>17:50</c:v>
                  </c:pt>
                  <c:pt idx="348">
                    <c:v>18:20</c:v>
                  </c:pt>
                  <c:pt idx="349">
                    <c:v>18:50</c:v>
                  </c:pt>
                  <c:pt idx="350">
                    <c:v>19:20</c:v>
                  </c:pt>
                  <c:pt idx="351">
                    <c:v>19:50</c:v>
                  </c:pt>
                  <c:pt idx="352">
                    <c:v>20:20</c:v>
                  </c:pt>
                  <c:pt idx="353">
                    <c:v>20:50</c:v>
                  </c:pt>
                  <c:pt idx="354">
                    <c:v>21:20</c:v>
                  </c:pt>
                  <c:pt idx="355">
                    <c:v>21:50</c:v>
                  </c:pt>
                  <c:pt idx="356">
                    <c:v>22:20</c:v>
                  </c:pt>
                  <c:pt idx="357">
                    <c:v>22:50</c:v>
                  </c:pt>
                  <c:pt idx="358">
                    <c:v>23:20</c:v>
                  </c:pt>
                  <c:pt idx="359">
                    <c:v>23:50</c:v>
                  </c:pt>
                  <c:pt idx="360">
                    <c:v>00:20</c:v>
                  </c:pt>
                  <c:pt idx="361">
                    <c:v>00:50</c:v>
                  </c:pt>
                  <c:pt idx="362">
                    <c:v>01:20</c:v>
                  </c:pt>
                  <c:pt idx="363">
                    <c:v>01:50</c:v>
                  </c:pt>
                  <c:pt idx="364">
                    <c:v>02:20</c:v>
                  </c:pt>
                  <c:pt idx="365">
                    <c:v>02:50</c:v>
                  </c:pt>
                  <c:pt idx="366">
                    <c:v>03:20</c:v>
                  </c:pt>
                  <c:pt idx="367">
                    <c:v>03:50</c:v>
                  </c:pt>
                  <c:pt idx="368">
                    <c:v>04:20</c:v>
                  </c:pt>
                  <c:pt idx="369">
                    <c:v>04:50</c:v>
                  </c:pt>
                  <c:pt idx="370">
                    <c:v>05:20</c:v>
                  </c:pt>
                  <c:pt idx="371">
                    <c:v>05:50</c:v>
                  </c:pt>
                  <c:pt idx="372">
                    <c:v>06:20</c:v>
                  </c:pt>
                  <c:pt idx="373">
                    <c:v>06:50</c:v>
                  </c:pt>
                  <c:pt idx="374">
                    <c:v>07:20</c:v>
                  </c:pt>
                  <c:pt idx="375">
                    <c:v>07:50</c:v>
                  </c:pt>
                  <c:pt idx="376">
                    <c:v>08:20</c:v>
                  </c:pt>
                  <c:pt idx="377">
                    <c:v>08:50</c:v>
                  </c:pt>
                  <c:pt idx="378">
                    <c:v>09:20</c:v>
                  </c:pt>
                  <c:pt idx="379">
                    <c:v>09:50</c:v>
                  </c:pt>
                  <c:pt idx="380">
                    <c:v>10:20</c:v>
                  </c:pt>
                  <c:pt idx="381">
                    <c:v>10:50</c:v>
                  </c:pt>
                  <c:pt idx="382">
                    <c:v>11:20</c:v>
                  </c:pt>
                  <c:pt idx="383">
                    <c:v>11:50</c:v>
                  </c:pt>
                  <c:pt idx="384">
                    <c:v>12:20</c:v>
                  </c:pt>
                  <c:pt idx="385">
                    <c:v>12:50</c:v>
                  </c:pt>
                  <c:pt idx="386">
                    <c:v>13:20</c:v>
                  </c:pt>
                  <c:pt idx="387">
                    <c:v>13:50</c:v>
                  </c:pt>
                  <c:pt idx="388">
                    <c:v>14:20</c:v>
                  </c:pt>
                  <c:pt idx="389">
                    <c:v>14:50</c:v>
                  </c:pt>
                  <c:pt idx="390">
                    <c:v>15:20</c:v>
                  </c:pt>
                  <c:pt idx="391">
                    <c:v>15:50</c:v>
                  </c:pt>
                  <c:pt idx="392">
                    <c:v>16:20</c:v>
                  </c:pt>
                  <c:pt idx="393">
                    <c:v>16:50</c:v>
                  </c:pt>
                  <c:pt idx="394">
                    <c:v>17:20</c:v>
                  </c:pt>
                  <c:pt idx="395">
                    <c:v>17:50</c:v>
                  </c:pt>
                  <c:pt idx="396">
                    <c:v>18:20</c:v>
                  </c:pt>
                  <c:pt idx="397">
                    <c:v>18:50</c:v>
                  </c:pt>
                  <c:pt idx="398">
                    <c:v>19:20</c:v>
                  </c:pt>
                  <c:pt idx="399">
                    <c:v>19:50</c:v>
                  </c:pt>
                  <c:pt idx="400">
                    <c:v>20:20</c:v>
                  </c:pt>
                  <c:pt idx="401">
                    <c:v>20:50</c:v>
                  </c:pt>
                  <c:pt idx="402">
                    <c:v>21:20</c:v>
                  </c:pt>
                  <c:pt idx="403">
                    <c:v>21:50</c:v>
                  </c:pt>
                  <c:pt idx="404">
                    <c:v>22:20</c:v>
                  </c:pt>
                  <c:pt idx="405">
                    <c:v>22:50</c:v>
                  </c:pt>
                  <c:pt idx="406">
                    <c:v>23:20</c:v>
                  </c:pt>
                  <c:pt idx="407">
                    <c:v>23:50</c:v>
                  </c:pt>
                  <c:pt idx="408">
                    <c:v>00:20</c:v>
                  </c:pt>
                  <c:pt idx="409">
                    <c:v>00:50</c:v>
                  </c:pt>
                  <c:pt idx="410">
                    <c:v>01:20</c:v>
                  </c:pt>
                  <c:pt idx="411">
                    <c:v>01:50</c:v>
                  </c:pt>
                  <c:pt idx="412">
                    <c:v>02:20</c:v>
                  </c:pt>
                  <c:pt idx="413">
                    <c:v>02:50</c:v>
                  </c:pt>
                  <c:pt idx="414">
                    <c:v>03:20</c:v>
                  </c:pt>
                  <c:pt idx="415">
                    <c:v>03:50</c:v>
                  </c:pt>
                  <c:pt idx="416">
                    <c:v>04:20</c:v>
                  </c:pt>
                  <c:pt idx="417">
                    <c:v>04:50</c:v>
                  </c:pt>
                  <c:pt idx="418">
                    <c:v>05:20</c:v>
                  </c:pt>
                  <c:pt idx="419">
                    <c:v>05:50</c:v>
                  </c:pt>
                  <c:pt idx="420">
                    <c:v>06:20</c:v>
                  </c:pt>
                  <c:pt idx="421">
                    <c:v>06:50</c:v>
                  </c:pt>
                  <c:pt idx="422">
                    <c:v>07:20</c:v>
                  </c:pt>
                  <c:pt idx="423">
                    <c:v>07:50</c:v>
                  </c:pt>
                  <c:pt idx="424">
                    <c:v>08:20</c:v>
                  </c:pt>
                  <c:pt idx="425">
                    <c:v>08:50</c:v>
                  </c:pt>
                  <c:pt idx="426">
                    <c:v>09:20</c:v>
                  </c:pt>
                  <c:pt idx="427">
                    <c:v>09:50</c:v>
                  </c:pt>
                  <c:pt idx="428">
                    <c:v>10:20</c:v>
                  </c:pt>
                  <c:pt idx="429">
                    <c:v>10:50</c:v>
                  </c:pt>
                  <c:pt idx="430">
                    <c:v>11:20</c:v>
                  </c:pt>
                  <c:pt idx="431">
                    <c:v>11:50</c:v>
                  </c:pt>
                  <c:pt idx="432">
                    <c:v>12:20</c:v>
                  </c:pt>
                  <c:pt idx="433">
                    <c:v>12:50</c:v>
                  </c:pt>
                  <c:pt idx="434">
                    <c:v>13:20</c:v>
                  </c:pt>
                  <c:pt idx="435">
                    <c:v>13:50</c:v>
                  </c:pt>
                  <c:pt idx="436">
                    <c:v>14:20</c:v>
                  </c:pt>
                  <c:pt idx="437">
                    <c:v>14:50</c:v>
                  </c:pt>
                  <c:pt idx="438">
                    <c:v>15:20</c:v>
                  </c:pt>
                  <c:pt idx="439">
                    <c:v>15:50</c:v>
                  </c:pt>
                  <c:pt idx="440">
                    <c:v>16:20</c:v>
                  </c:pt>
                  <c:pt idx="441">
                    <c:v>16:50</c:v>
                  </c:pt>
                  <c:pt idx="442">
                    <c:v>17:20</c:v>
                  </c:pt>
                  <c:pt idx="443">
                    <c:v>17:50</c:v>
                  </c:pt>
                  <c:pt idx="444">
                    <c:v>18:20</c:v>
                  </c:pt>
                  <c:pt idx="445">
                    <c:v>18:50</c:v>
                  </c:pt>
                  <c:pt idx="446">
                    <c:v>19:20</c:v>
                  </c:pt>
                  <c:pt idx="447">
                    <c:v>19:50</c:v>
                  </c:pt>
                  <c:pt idx="448">
                    <c:v>20:20</c:v>
                  </c:pt>
                  <c:pt idx="449">
                    <c:v>20:50</c:v>
                  </c:pt>
                  <c:pt idx="450">
                    <c:v>21:20</c:v>
                  </c:pt>
                  <c:pt idx="451">
                    <c:v>21:50</c:v>
                  </c:pt>
                  <c:pt idx="452">
                    <c:v>22:20</c:v>
                  </c:pt>
                  <c:pt idx="453">
                    <c:v>22:50</c:v>
                  </c:pt>
                  <c:pt idx="454">
                    <c:v>23:20</c:v>
                  </c:pt>
                  <c:pt idx="455">
                    <c:v>23:50</c:v>
                  </c:pt>
                  <c:pt idx="456">
                    <c:v>00:20</c:v>
                  </c:pt>
                  <c:pt idx="457">
                    <c:v>00:50</c:v>
                  </c:pt>
                  <c:pt idx="458">
                    <c:v>01:20</c:v>
                  </c:pt>
                  <c:pt idx="459">
                    <c:v>01:50</c:v>
                  </c:pt>
                  <c:pt idx="460">
                    <c:v>02:20</c:v>
                  </c:pt>
                  <c:pt idx="461">
                    <c:v>02:50</c:v>
                  </c:pt>
                  <c:pt idx="462">
                    <c:v>03:20</c:v>
                  </c:pt>
                  <c:pt idx="463">
                    <c:v>03:50</c:v>
                  </c:pt>
                  <c:pt idx="464">
                    <c:v>04:20</c:v>
                  </c:pt>
                  <c:pt idx="465">
                    <c:v>04:50</c:v>
                  </c:pt>
                  <c:pt idx="466">
                    <c:v>05:20</c:v>
                  </c:pt>
                  <c:pt idx="467">
                    <c:v>05:50</c:v>
                  </c:pt>
                  <c:pt idx="468">
                    <c:v>06:20</c:v>
                  </c:pt>
                  <c:pt idx="469">
                    <c:v>06:50</c:v>
                  </c:pt>
                  <c:pt idx="470">
                    <c:v>07:20</c:v>
                  </c:pt>
                  <c:pt idx="471">
                    <c:v>07:50</c:v>
                  </c:pt>
                  <c:pt idx="472">
                    <c:v>08:20</c:v>
                  </c:pt>
                  <c:pt idx="473">
                    <c:v>08:50</c:v>
                  </c:pt>
                  <c:pt idx="474">
                    <c:v>09:20</c:v>
                  </c:pt>
                  <c:pt idx="475">
                    <c:v>09:50</c:v>
                  </c:pt>
                  <c:pt idx="476">
                    <c:v>10:20</c:v>
                  </c:pt>
                  <c:pt idx="477">
                    <c:v>10:50</c:v>
                  </c:pt>
                  <c:pt idx="478">
                    <c:v>11:20</c:v>
                  </c:pt>
                  <c:pt idx="479">
                    <c:v>11:50</c:v>
                  </c:pt>
                  <c:pt idx="480">
                    <c:v>12:20</c:v>
                  </c:pt>
                  <c:pt idx="481">
                    <c:v>12:50</c:v>
                  </c:pt>
                  <c:pt idx="482">
                    <c:v>13:20</c:v>
                  </c:pt>
                  <c:pt idx="483">
                    <c:v>13:50</c:v>
                  </c:pt>
                </c:lvl>
                <c:lvl>
                  <c:pt idx="0">
                    <c:v>27.11.17</c:v>
                  </c:pt>
                  <c:pt idx="32">
                    <c:v>28.11.17</c:v>
                  </c:pt>
                  <c:pt idx="80">
                    <c:v>29.11.17</c:v>
                  </c:pt>
                  <c:pt idx="126">
                    <c:v>30.11.17</c:v>
                  </c:pt>
                  <c:pt idx="174">
                    <c:v>01.12.17</c:v>
                  </c:pt>
                  <c:pt idx="220">
                    <c:v>02.12.17</c:v>
                  </c:pt>
                  <c:pt idx="264">
                    <c:v>03.12.17</c:v>
                  </c:pt>
                  <c:pt idx="312">
                    <c:v>04.12.17</c:v>
                  </c:pt>
                  <c:pt idx="360">
                    <c:v>05.12.17</c:v>
                  </c:pt>
                  <c:pt idx="408">
                    <c:v>06.12.17</c:v>
                  </c:pt>
                  <c:pt idx="456">
                    <c:v>07.12.17</c:v>
                  </c:pt>
                </c:lvl>
              </c:multiLvlStrCache>
            </c:multiLvlStrRef>
          </c:cat>
          <c:val>
            <c:numRef>
              <c:f>pt.lvl3_generic_1!$D$8:$D$492</c:f>
              <c:numCache>
                <c:formatCode>General</c:formatCode>
                <c:ptCount val="484"/>
                <c:pt idx="0">
                  <c:v>1</c:v>
                </c:pt>
                <c:pt idx="1">
                  <c:v>1</c:v>
                </c:pt>
                <c:pt idx="2">
                  <c:v>0.75</c:v>
                </c:pt>
                <c:pt idx="3">
                  <c:v>0.51219512195121952</c:v>
                </c:pt>
                <c:pt idx="4">
                  <c:v>1</c:v>
                </c:pt>
                <c:pt idx="5">
                  <c:v>1</c:v>
                </c:pt>
                <c:pt idx="6">
                  <c:v>0.65097856477166827</c:v>
                </c:pt>
                <c:pt idx="7">
                  <c:v>0.41333333333333333</c:v>
                </c:pt>
                <c:pt idx="8">
                  <c:v>1</c:v>
                </c:pt>
                <c:pt idx="9">
                  <c:v>0.79166666666666663</c:v>
                </c:pt>
                <c:pt idx="10">
                  <c:v>1</c:v>
                </c:pt>
                <c:pt idx="11">
                  <c:v>1</c:v>
                </c:pt>
                <c:pt idx="12">
                  <c:v>0.81944444444444453</c:v>
                </c:pt>
                <c:pt idx="13">
                  <c:v>0.2857142857142857</c:v>
                </c:pt>
                <c:pt idx="14">
                  <c:v>0.95161290322580649</c:v>
                </c:pt>
                <c:pt idx="15">
                  <c:v>0.9731182795698925</c:v>
                </c:pt>
                <c:pt idx="16">
                  <c:v>0.61904761904761907</c:v>
                </c:pt>
                <c:pt idx="17">
                  <c:v>0.61111111111111116</c:v>
                </c:pt>
                <c:pt idx="18">
                  <c:v>0.9916666666666667</c:v>
                </c:pt>
                <c:pt idx="19">
                  <c:v>0.97138047138047146</c:v>
                </c:pt>
                <c:pt idx="20">
                  <c:v>0.94444444444444453</c:v>
                </c:pt>
                <c:pt idx="21">
                  <c:v>0.24</c:v>
                </c:pt>
                <c:pt idx="22">
                  <c:v>0.66666666666666663</c:v>
                </c:pt>
                <c:pt idx="23">
                  <c:v>1</c:v>
                </c:pt>
                <c:pt idx="24">
                  <c:v>0.84935897435897445</c:v>
                </c:pt>
                <c:pt idx="25">
                  <c:v>0.83333333333333337</c:v>
                </c:pt>
                <c:pt idx="26">
                  <c:v>0.87777777777777777</c:v>
                </c:pt>
                <c:pt idx="27">
                  <c:v>0.74074074074074081</c:v>
                </c:pt>
                <c:pt idx="28">
                  <c:v>1</c:v>
                </c:pt>
                <c:pt idx="29">
                  <c:v>1</c:v>
                </c:pt>
                <c:pt idx="30">
                  <c:v>0.84139784946236562</c:v>
                </c:pt>
                <c:pt idx="31">
                  <c:v>0.92156862745098034</c:v>
                </c:pt>
                <c:pt idx="32">
                  <c:v>0.7857142857142857</c:v>
                </c:pt>
                <c:pt idx="33">
                  <c:v>1</c:v>
                </c:pt>
                <c:pt idx="34">
                  <c:v>0.68293211884623728</c:v>
                </c:pt>
                <c:pt idx="35">
                  <c:v>0.41666666666666669</c:v>
                </c:pt>
                <c:pt idx="36">
                  <c:v>1</c:v>
                </c:pt>
                <c:pt idx="37">
                  <c:v>1</c:v>
                </c:pt>
                <c:pt idx="38">
                  <c:v>1</c:v>
                </c:pt>
                <c:pt idx="39">
                  <c:v>1</c:v>
                </c:pt>
                <c:pt idx="40">
                  <c:v>1</c:v>
                </c:pt>
                <c:pt idx="41">
                  <c:v>0.98611111111111116</c:v>
                </c:pt>
                <c:pt idx="42">
                  <c:v>0.70906432748538017</c:v>
                </c:pt>
                <c:pt idx="43">
                  <c:v>0.96969696969696972</c:v>
                </c:pt>
                <c:pt idx="44">
                  <c:v>0.93550893550893555</c:v>
                </c:pt>
                <c:pt idx="45">
                  <c:v>1</c:v>
                </c:pt>
                <c:pt idx="46">
                  <c:v>0.74489795918367352</c:v>
                </c:pt>
                <c:pt idx="47">
                  <c:v>0.98969072164948457</c:v>
                </c:pt>
                <c:pt idx="48">
                  <c:v>0.32685185185185189</c:v>
                </c:pt>
                <c:pt idx="49">
                  <c:v>0.38888888888888884</c:v>
                </c:pt>
                <c:pt idx="50">
                  <c:v>1</c:v>
                </c:pt>
                <c:pt idx="51">
                  <c:v>1</c:v>
                </c:pt>
                <c:pt idx="52">
                  <c:v>0.86111111111111116</c:v>
                </c:pt>
                <c:pt idx="53">
                  <c:v>0.5</c:v>
                </c:pt>
                <c:pt idx="54">
                  <c:v>1</c:v>
                </c:pt>
                <c:pt idx="55">
                  <c:v>0.70192307692307687</c:v>
                </c:pt>
                <c:pt idx="56">
                  <c:v>0.83333333333333337</c:v>
                </c:pt>
                <c:pt idx="57">
                  <c:v>0</c:v>
                </c:pt>
                <c:pt idx="58">
                  <c:v>1</c:v>
                </c:pt>
                <c:pt idx="59">
                  <c:v>1</c:v>
                </c:pt>
                <c:pt idx="60">
                  <c:v>7.9365079365079361E-2</c:v>
                </c:pt>
                <c:pt idx="61">
                  <c:v>0.5</c:v>
                </c:pt>
                <c:pt idx="62">
                  <c:v>0.70370370370370372</c:v>
                </c:pt>
                <c:pt idx="63">
                  <c:v>0.89265536723163841</c:v>
                </c:pt>
                <c:pt idx="64">
                  <c:v>0.59139784946236562</c:v>
                </c:pt>
                <c:pt idx="65">
                  <c:v>0.56481481481481488</c:v>
                </c:pt>
                <c:pt idx="66">
                  <c:v>0.61111111111111116</c:v>
                </c:pt>
                <c:pt idx="67">
                  <c:v>1</c:v>
                </c:pt>
                <c:pt idx="68">
                  <c:v>1</c:v>
                </c:pt>
                <c:pt idx="69">
                  <c:v>0.5</c:v>
                </c:pt>
                <c:pt idx="70">
                  <c:v>0.98692810457516345</c:v>
                </c:pt>
                <c:pt idx="71">
                  <c:v>0.66666666666666663</c:v>
                </c:pt>
                <c:pt idx="72">
                  <c:v>1</c:v>
                </c:pt>
                <c:pt idx="73">
                  <c:v>1</c:v>
                </c:pt>
                <c:pt idx="74">
                  <c:v>1</c:v>
                </c:pt>
                <c:pt idx="75">
                  <c:v>0.97435897435897445</c:v>
                </c:pt>
                <c:pt idx="76">
                  <c:v>1</c:v>
                </c:pt>
                <c:pt idx="77">
                  <c:v>1</c:v>
                </c:pt>
                <c:pt idx="78">
                  <c:v>1</c:v>
                </c:pt>
                <c:pt idx="79">
                  <c:v>1</c:v>
                </c:pt>
                <c:pt idx="80">
                  <c:v>1</c:v>
                </c:pt>
                <c:pt idx="81">
                  <c:v>1</c:v>
                </c:pt>
                <c:pt idx="82">
                  <c:v>0.77922077922077915</c:v>
                </c:pt>
                <c:pt idx="83">
                  <c:v>1</c:v>
                </c:pt>
                <c:pt idx="84">
                  <c:v>1</c:v>
                </c:pt>
                <c:pt idx="85">
                  <c:v>1</c:v>
                </c:pt>
                <c:pt idx="86">
                  <c:v>1</c:v>
                </c:pt>
                <c:pt idx="87">
                  <c:v>0.83333333333333337</c:v>
                </c:pt>
                <c:pt idx="88">
                  <c:v>0.96666666666666667</c:v>
                </c:pt>
                <c:pt idx="89">
                  <c:v>0.97777777777777786</c:v>
                </c:pt>
                <c:pt idx="90">
                  <c:v>1</c:v>
                </c:pt>
                <c:pt idx="91">
                  <c:v>1</c:v>
                </c:pt>
                <c:pt idx="92">
                  <c:v>0.82666666666666666</c:v>
                </c:pt>
                <c:pt idx="93">
                  <c:v>0.49316239316239319</c:v>
                </c:pt>
                <c:pt idx="94">
                  <c:v>1</c:v>
                </c:pt>
                <c:pt idx="95">
                  <c:v>1</c:v>
                </c:pt>
                <c:pt idx="96">
                  <c:v>0.6428571428571429</c:v>
                </c:pt>
                <c:pt idx="97">
                  <c:v>1</c:v>
                </c:pt>
                <c:pt idx="98">
                  <c:v>0.55000000000000004</c:v>
                </c:pt>
                <c:pt idx="99">
                  <c:v>1</c:v>
                </c:pt>
                <c:pt idx="100">
                  <c:v>1</c:v>
                </c:pt>
                <c:pt idx="101">
                  <c:v>0.9285714285714286</c:v>
                </c:pt>
                <c:pt idx="102">
                  <c:v>1</c:v>
                </c:pt>
                <c:pt idx="103">
                  <c:v>1</c:v>
                </c:pt>
                <c:pt idx="104">
                  <c:v>0.8037668350168351</c:v>
                </c:pt>
                <c:pt idx="105">
                  <c:v>0.97058823529411764</c:v>
                </c:pt>
                <c:pt idx="106">
                  <c:v>1</c:v>
                </c:pt>
                <c:pt idx="107">
                  <c:v>1</c:v>
                </c:pt>
                <c:pt idx="108">
                  <c:v>1</c:v>
                </c:pt>
                <c:pt idx="109">
                  <c:v>1</c:v>
                </c:pt>
                <c:pt idx="110">
                  <c:v>0.37037037037037041</c:v>
                </c:pt>
                <c:pt idx="111">
                  <c:v>1</c:v>
                </c:pt>
                <c:pt idx="112">
                  <c:v>0.66025641025641024</c:v>
                </c:pt>
                <c:pt idx="113">
                  <c:v>0.33333333333333331</c:v>
                </c:pt>
                <c:pt idx="114">
                  <c:v>1</c:v>
                </c:pt>
                <c:pt idx="115">
                  <c:v>0.90196078431372551</c:v>
                </c:pt>
                <c:pt idx="116">
                  <c:v>1</c:v>
                </c:pt>
                <c:pt idx="117">
                  <c:v>0.98581560283687952</c:v>
                </c:pt>
                <c:pt idx="118">
                  <c:v>0.88888888888888884</c:v>
                </c:pt>
                <c:pt idx="119">
                  <c:v>1</c:v>
                </c:pt>
                <c:pt idx="120">
                  <c:v>0.66666666666666663</c:v>
                </c:pt>
                <c:pt idx="121">
                  <c:v>1</c:v>
                </c:pt>
                <c:pt idx="122">
                  <c:v>1</c:v>
                </c:pt>
                <c:pt idx="123">
                  <c:v>1</c:v>
                </c:pt>
                <c:pt idx="124">
                  <c:v>1</c:v>
                </c:pt>
                <c:pt idx="125">
                  <c:v>1</c:v>
                </c:pt>
                <c:pt idx="126">
                  <c:v>0.66666666666666663</c:v>
                </c:pt>
                <c:pt idx="127">
                  <c:v>1</c:v>
                </c:pt>
                <c:pt idx="128">
                  <c:v>1</c:v>
                </c:pt>
                <c:pt idx="129">
                  <c:v>0.8222222222222223</c:v>
                </c:pt>
                <c:pt idx="130">
                  <c:v>0.83333333333333337</c:v>
                </c:pt>
                <c:pt idx="131">
                  <c:v>1</c:v>
                </c:pt>
                <c:pt idx="132">
                  <c:v>0.50724637681159424</c:v>
                </c:pt>
                <c:pt idx="133">
                  <c:v>0.70175438596491224</c:v>
                </c:pt>
                <c:pt idx="134">
                  <c:v>0.52916666666666667</c:v>
                </c:pt>
                <c:pt idx="135">
                  <c:v>0.91666666666666663</c:v>
                </c:pt>
                <c:pt idx="136">
                  <c:v>0.9285714285714286</c:v>
                </c:pt>
                <c:pt idx="137">
                  <c:v>1</c:v>
                </c:pt>
                <c:pt idx="138">
                  <c:v>0.79487179487179482</c:v>
                </c:pt>
                <c:pt idx="139">
                  <c:v>1</c:v>
                </c:pt>
                <c:pt idx="140">
                  <c:v>0.96666666666666667</c:v>
                </c:pt>
                <c:pt idx="141">
                  <c:v>1</c:v>
                </c:pt>
                <c:pt idx="142">
                  <c:v>1</c:v>
                </c:pt>
                <c:pt idx="143">
                  <c:v>1</c:v>
                </c:pt>
                <c:pt idx="144">
                  <c:v>1</c:v>
                </c:pt>
                <c:pt idx="145">
                  <c:v>1</c:v>
                </c:pt>
                <c:pt idx="146">
                  <c:v>0.6</c:v>
                </c:pt>
                <c:pt idx="147">
                  <c:v>1</c:v>
                </c:pt>
                <c:pt idx="148">
                  <c:v>0.7142857142857143</c:v>
                </c:pt>
                <c:pt idx="149">
                  <c:v>1</c:v>
                </c:pt>
                <c:pt idx="150">
                  <c:v>0.98666666666666669</c:v>
                </c:pt>
                <c:pt idx="151">
                  <c:v>0.38507936507936513</c:v>
                </c:pt>
                <c:pt idx="152">
                  <c:v>0.79670329670329665</c:v>
                </c:pt>
                <c:pt idx="153">
                  <c:v>0.92307692307692302</c:v>
                </c:pt>
                <c:pt idx="154">
                  <c:v>1</c:v>
                </c:pt>
                <c:pt idx="155">
                  <c:v>1</c:v>
                </c:pt>
                <c:pt idx="156">
                  <c:v>1</c:v>
                </c:pt>
                <c:pt idx="157">
                  <c:v>1</c:v>
                </c:pt>
                <c:pt idx="158">
                  <c:v>0.80784313725490187</c:v>
                </c:pt>
                <c:pt idx="159">
                  <c:v>0.85185185185185175</c:v>
                </c:pt>
                <c:pt idx="160">
                  <c:v>0.90476190476190477</c:v>
                </c:pt>
                <c:pt idx="161">
                  <c:v>0.97530864197530864</c:v>
                </c:pt>
                <c:pt idx="162">
                  <c:v>0.8125</c:v>
                </c:pt>
                <c:pt idx="163">
                  <c:v>1</c:v>
                </c:pt>
                <c:pt idx="164">
                  <c:v>1</c:v>
                </c:pt>
                <c:pt idx="165">
                  <c:v>0.98245614035087714</c:v>
                </c:pt>
                <c:pt idx="166">
                  <c:v>0.98333333333333339</c:v>
                </c:pt>
                <c:pt idx="167">
                  <c:v>0.54131054131054135</c:v>
                </c:pt>
                <c:pt idx="168">
                  <c:v>1</c:v>
                </c:pt>
                <c:pt idx="169">
                  <c:v>1</c:v>
                </c:pt>
                <c:pt idx="170">
                  <c:v>0.9</c:v>
                </c:pt>
                <c:pt idx="171">
                  <c:v>0.99358974358974361</c:v>
                </c:pt>
                <c:pt idx="172">
                  <c:v>0.50039246467817899</c:v>
                </c:pt>
                <c:pt idx="173">
                  <c:v>0.96581196581196582</c:v>
                </c:pt>
                <c:pt idx="174">
                  <c:v>0.46111111111111108</c:v>
                </c:pt>
                <c:pt idx="175">
                  <c:v>0.75</c:v>
                </c:pt>
                <c:pt idx="176">
                  <c:v>0.98</c:v>
                </c:pt>
                <c:pt idx="177">
                  <c:v>0.91666666666666674</c:v>
                </c:pt>
                <c:pt idx="178">
                  <c:v>0.94871794871794879</c:v>
                </c:pt>
                <c:pt idx="179">
                  <c:v>1</c:v>
                </c:pt>
                <c:pt idx="180">
                  <c:v>1</c:v>
                </c:pt>
                <c:pt idx="181">
                  <c:v>0.97222222222222221</c:v>
                </c:pt>
                <c:pt idx="182">
                  <c:v>0.96296296296296291</c:v>
                </c:pt>
                <c:pt idx="183">
                  <c:v>0.5</c:v>
                </c:pt>
                <c:pt idx="184">
                  <c:v>1</c:v>
                </c:pt>
                <c:pt idx="185">
                  <c:v>1</c:v>
                </c:pt>
                <c:pt idx="186">
                  <c:v>1</c:v>
                </c:pt>
                <c:pt idx="187">
                  <c:v>0.85185185185185175</c:v>
                </c:pt>
                <c:pt idx="188">
                  <c:v>1</c:v>
                </c:pt>
                <c:pt idx="189">
                  <c:v>1</c:v>
                </c:pt>
                <c:pt idx="190">
                  <c:v>0.93333333333333324</c:v>
                </c:pt>
                <c:pt idx="191">
                  <c:v>1</c:v>
                </c:pt>
                <c:pt idx="192">
                  <c:v>1</c:v>
                </c:pt>
                <c:pt idx="193">
                  <c:v>1</c:v>
                </c:pt>
                <c:pt idx="194">
                  <c:v>0.94047619047619035</c:v>
                </c:pt>
                <c:pt idx="195">
                  <c:v>0.61904761904761907</c:v>
                </c:pt>
                <c:pt idx="196">
                  <c:v>1</c:v>
                </c:pt>
                <c:pt idx="197">
                  <c:v>1</c:v>
                </c:pt>
                <c:pt idx="198">
                  <c:v>0.91666666666666663</c:v>
                </c:pt>
                <c:pt idx="199">
                  <c:v>0.2920013386880857</c:v>
                </c:pt>
                <c:pt idx="200">
                  <c:v>0.13333333333333333</c:v>
                </c:pt>
                <c:pt idx="201">
                  <c:v>0.43333333333333335</c:v>
                </c:pt>
                <c:pt idx="202">
                  <c:v>0</c:v>
                </c:pt>
                <c:pt idx="203">
                  <c:v>0.81949934123847168</c:v>
                </c:pt>
                <c:pt idx="204">
                  <c:v>1</c:v>
                </c:pt>
                <c:pt idx="205">
                  <c:v>1</c:v>
                </c:pt>
                <c:pt idx="206">
                  <c:v>0.62470862470862476</c:v>
                </c:pt>
                <c:pt idx="207">
                  <c:v>1</c:v>
                </c:pt>
                <c:pt idx="208">
                  <c:v>0.609375</c:v>
                </c:pt>
                <c:pt idx="209">
                  <c:v>1</c:v>
                </c:pt>
                <c:pt idx="210">
                  <c:v>0.95238095238095244</c:v>
                </c:pt>
                <c:pt idx="211">
                  <c:v>1</c:v>
                </c:pt>
                <c:pt idx="212">
                  <c:v>1</c:v>
                </c:pt>
                <c:pt idx="213">
                  <c:v>1</c:v>
                </c:pt>
                <c:pt idx="214">
                  <c:v>1</c:v>
                </c:pt>
                <c:pt idx="215">
                  <c:v>1</c:v>
                </c:pt>
                <c:pt idx="216">
                  <c:v>0.74712643678160917</c:v>
                </c:pt>
                <c:pt idx="217">
                  <c:v>0.20370370370370372</c:v>
                </c:pt>
                <c:pt idx="218">
                  <c:v>0</c:v>
                </c:pt>
                <c:pt idx="219">
                  <c:v>0.10256410256410257</c:v>
                </c:pt>
                <c:pt idx="220">
                  <c:v>0.83333333333333326</c:v>
                </c:pt>
                <c:pt idx="221">
                  <c:v>1</c:v>
                </c:pt>
                <c:pt idx="222">
                  <c:v>1</c:v>
                </c:pt>
                <c:pt idx="223">
                  <c:v>0.963963963963964</c:v>
                </c:pt>
                <c:pt idx="224">
                  <c:v>0.57894736842105265</c:v>
                </c:pt>
                <c:pt idx="225">
                  <c:v>0.72727272727272729</c:v>
                </c:pt>
                <c:pt idx="226">
                  <c:v>1</c:v>
                </c:pt>
                <c:pt idx="227">
                  <c:v>1</c:v>
                </c:pt>
                <c:pt idx="228">
                  <c:v>1</c:v>
                </c:pt>
                <c:pt idx="229">
                  <c:v>0.56396396396396398</c:v>
                </c:pt>
                <c:pt idx="230">
                  <c:v>1</c:v>
                </c:pt>
                <c:pt idx="231">
                  <c:v>0.96969696969696972</c:v>
                </c:pt>
                <c:pt idx="232">
                  <c:v>1</c:v>
                </c:pt>
                <c:pt idx="233">
                  <c:v>0.5</c:v>
                </c:pt>
                <c:pt idx="234">
                  <c:v>1</c:v>
                </c:pt>
                <c:pt idx="235">
                  <c:v>1</c:v>
                </c:pt>
                <c:pt idx="236">
                  <c:v>0.83333333333333326</c:v>
                </c:pt>
                <c:pt idx="237">
                  <c:v>0.66666666666666663</c:v>
                </c:pt>
                <c:pt idx="238">
                  <c:v>3.5714285714285712E-2</c:v>
                </c:pt>
                <c:pt idx="239">
                  <c:v>1</c:v>
                </c:pt>
                <c:pt idx="240">
                  <c:v>1</c:v>
                </c:pt>
                <c:pt idx="241">
                  <c:v>1</c:v>
                </c:pt>
                <c:pt idx="242">
                  <c:v>1</c:v>
                </c:pt>
                <c:pt idx="243">
                  <c:v>0.70300751879699241</c:v>
                </c:pt>
                <c:pt idx="244">
                  <c:v>0.66666666666666663</c:v>
                </c:pt>
                <c:pt idx="245">
                  <c:v>0.89285714285714279</c:v>
                </c:pt>
                <c:pt idx="246">
                  <c:v>0.5</c:v>
                </c:pt>
                <c:pt idx="247">
                  <c:v>1</c:v>
                </c:pt>
                <c:pt idx="248">
                  <c:v>1</c:v>
                </c:pt>
                <c:pt idx="249">
                  <c:v>1</c:v>
                </c:pt>
                <c:pt idx="250">
                  <c:v>1</c:v>
                </c:pt>
                <c:pt idx="251">
                  <c:v>0.59523809523809523</c:v>
                </c:pt>
                <c:pt idx="252">
                  <c:v>1</c:v>
                </c:pt>
                <c:pt idx="253">
                  <c:v>0.94444444444444442</c:v>
                </c:pt>
                <c:pt idx="254">
                  <c:v>1</c:v>
                </c:pt>
                <c:pt idx="255">
                  <c:v>0.33333333333333331</c:v>
                </c:pt>
                <c:pt idx="256">
                  <c:v>1</c:v>
                </c:pt>
                <c:pt idx="257">
                  <c:v>1</c:v>
                </c:pt>
                <c:pt idx="258">
                  <c:v>1</c:v>
                </c:pt>
                <c:pt idx="259">
                  <c:v>1</c:v>
                </c:pt>
                <c:pt idx="260">
                  <c:v>0.60555555555555551</c:v>
                </c:pt>
                <c:pt idx="261">
                  <c:v>1</c:v>
                </c:pt>
                <c:pt idx="262">
                  <c:v>0.8</c:v>
                </c:pt>
                <c:pt idx="263">
                  <c:v>1</c:v>
                </c:pt>
                <c:pt idx="264">
                  <c:v>1</c:v>
                </c:pt>
                <c:pt idx="265">
                  <c:v>0.54248366013071891</c:v>
                </c:pt>
                <c:pt idx="266">
                  <c:v>0.5892857142857143</c:v>
                </c:pt>
                <c:pt idx="267">
                  <c:v>1</c:v>
                </c:pt>
                <c:pt idx="268">
                  <c:v>1</c:v>
                </c:pt>
                <c:pt idx="269">
                  <c:v>1</c:v>
                </c:pt>
                <c:pt idx="270">
                  <c:v>0.5</c:v>
                </c:pt>
                <c:pt idx="271">
                  <c:v>0.8571428571428571</c:v>
                </c:pt>
                <c:pt idx="272">
                  <c:v>1</c:v>
                </c:pt>
                <c:pt idx="273">
                  <c:v>1</c:v>
                </c:pt>
                <c:pt idx="274">
                  <c:v>0.38815789473684209</c:v>
                </c:pt>
                <c:pt idx="275">
                  <c:v>1</c:v>
                </c:pt>
                <c:pt idx="276">
                  <c:v>1</c:v>
                </c:pt>
                <c:pt idx="277">
                  <c:v>1</c:v>
                </c:pt>
                <c:pt idx="278">
                  <c:v>0.58333333333333337</c:v>
                </c:pt>
                <c:pt idx="279">
                  <c:v>1</c:v>
                </c:pt>
                <c:pt idx="280">
                  <c:v>0.70370370370370372</c:v>
                </c:pt>
                <c:pt idx="281">
                  <c:v>0.91666666666666663</c:v>
                </c:pt>
                <c:pt idx="282">
                  <c:v>0.87179487179487181</c:v>
                </c:pt>
                <c:pt idx="283">
                  <c:v>0.98550724637681153</c:v>
                </c:pt>
                <c:pt idx="284">
                  <c:v>0.66666666666666663</c:v>
                </c:pt>
                <c:pt idx="285">
                  <c:v>1</c:v>
                </c:pt>
                <c:pt idx="286">
                  <c:v>1</c:v>
                </c:pt>
                <c:pt idx="287">
                  <c:v>1</c:v>
                </c:pt>
                <c:pt idx="288">
                  <c:v>1</c:v>
                </c:pt>
                <c:pt idx="289">
                  <c:v>0.7931034482758621</c:v>
                </c:pt>
                <c:pt idx="290">
                  <c:v>0.11688311688311688</c:v>
                </c:pt>
                <c:pt idx="291">
                  <c:v>0.85990338164251201</c:v>
                </c:pt>
                <c:pt idx="292">
                  <c:v>1</c:v>
                </c:pt>
                <c:pt idx="293">
                  <c:v>1</c:v>
                </c:pt>
                <c:pt idx="294">
                  <c:v>1</c:v>
                </c:pt>
                <c:pt idx="295">
                  <c:v>1</c:v>
                </c:pt>
                <c:pt idx="296">
                  <c:v>1</c:v>
                </c:pt>
                <c:pt idx="297">
                  <c:v>1</c:v>
                </c:pt>
                <c:pt idx="298">
                  <c:v>0.36781609195402298</c:v>
                </c:pt>
                <c:pt idx="299">
                  <c:v>1</c:v>
                </c:pt>
                <c:pt idx="300">
                  <c:v>1</c:v>
                </c:pt>
                <c:pt idx="301">
                  <c:v>1</c:v>
                </c:pt>
                <c:pt idx="302">
                  <c:v>1</c:v>
                </c:pt>
                <c:pt idx="303">
                  <c:v>1</c:v>
                </c:pt>
                <c:pt idx="304">
                  <c:v>1</c:v>
                </c:pt>
                <c:pt idx="305">
                  <c:v>0.65993265993265993</c:v>
                </c:pt>
                <c:pt idx="306">
                  <c:v>1</c:v>
                </c:pt>
                <c:pt idx="307">
                  <c:v>1</c:v>
                </c:pt>
                <c:pt idx="308">
                  <c:v>1</c:v>
                </c:pt>
                <c:pt idx="309">
                  <c:v>1</c:v>
                </c:pt>
                <c:pt idx="310">
                  <c:v>0.93333333333333324</c:v>
                </c:pt>
                <c:pt idx="311">
                  <c:v>1</c:v>
                </c:pt>
                <c:pt idx="312">
                  <c:v>1</c:v>
                </c:pt>
                <c:pt idx="313">
                  <c:v>0.99074074074074081</c:v>
                </c:pt>
                <c:pt idx="314">
                  <c:v>0.90691192865105918</c:v>
                </c:pt>
                <c:pt idx="315">
                  <c:v>0.83333333333333337</c:v>
                </c:pt>
                <c:pt idx="316">
                  <c:v>1</c:v>
                </c:pt>
                <c:pt idx="317">
                  <c:v>0.5625</c:v>
                </c:pt>
                <c:pt idx="318">
                  <c:v>0.76552287581699341</c:v>
                </c:pt>
                <c:pt idx="319">
                  <c:v>0.85483870967741937</c:v>
                </c:pt>
                <c:pt idx="320">
                  <c:v>0.86111111111111116</c:v>
                </c:pt>
                <c:pt idx="321">
                  <c:v>1</c:v>
                </c:pt>
                <c:pt idx="322">
                  <c:v>0.95833333333333337</c:v>
                </c:pt>
                <c:pt idx="323">
                  <c:v>1</c:v>
                </c:pt>
                <c:pt idx="324">
                  <c:v>1</c:v>
                </c:pt>
                <c:pt idx="325">
                  <c:v>1</c:v>
                </c:pt>
                <c:pt idx="326">
                  <c:v>0.77777777777777779</c:v>
                </c:pt>
                <c:pt idx="327">
                  <c:v>0.92397660818713445</c:v>
                </c:pt>
                <c:pt idx="328">
                  <c:v>0.52439024390243905</c:v>
                </c:pt>
                <c:pt idx="329">
                  <c:v>1</c:v>
                </c:pt>
                <c:pt idx="330">
                  <c:v>1</c:v>
                </c:pt>
                <c:pt idx="331">
                  <c:v>0.73472222222222217</c:v>
                </c:pt>
                <c:pt idx="332">
                  <c:v>0.98581560283687952</c:v>
                </c:pt>
                <c:pt idx="333">
                  <c:v>1</c:v>
                </c:pt>
                <c:pt idx="334">
                  <c:v>0.60344827586206895</c:v>
                </c:pt>
                <c:pt idx="335">
                  <c:v>4.7619047619047616E-2</c:v>
                </c:pt>
                <c:pt idx="336">
                  <c:v>1</c:v>
                </c:pt>
                <c:pt idx="337">
                  <c:v>0.66666666666666663</c:v>
                </c:pt>
                <c:pt idx="338">
                  <c:v>1</c:v>
                </c:pt>
                <c:pt idx="339">
                  <c:v>0</c:v>
                </c:pt>
                <c:pt idx="340">
                  <c:v>0.8262937595129376</c:v>
                </c:pt>
                <c:pt idx="341">
                  <c:v>0.46275946275946273</c:v>
                </c:pt>
                <c:pt idx="342">
                  <c:v>0.56422878574777313</c:v>
                </c:pt>
                <c:pt idx="343">
                  <c:v>0.52820512820512822</c:v>
                </c:pt>
                <c:pt idx="344">
                  <c:v>0.88888888888888884</c:v>
                </c:pt>
                <c:pt idx="345">
                  <c:v>1</c:v>
                </c:pt>
                <c:pt idx="346">
                  <c:v>0.93827160493827166</c:v>
                </c:pt>
                <c:pt idx="347">
                  <c:v>1</c:v>
                </c:pt>
                <c:pt idx="348">
                  <c:v>0.9147286821705426</c:v>
                </c:pt>
                <c:pt idx="349">
                  <c:v>0.89393939393939392</c:v>
                </c:pt>
                <c:pt idx="350">
                  <c:v>0.82539682539682546</c:v>
                </c:pt>
                <c:pt idx="351">
                  <c:v>0.890625</c:v>
                </c:pt>
                <c:pt idx="352">
                  <c:v>1</c:v>
                </c:pt>
                <c:pt idx="353">
                  <c:v>0.95512820512820507</c:v>
                </c:pt>
                <c:pt idx="354">
                  <c:v>0.72537878787878785</c:v>
                </c:pt>
                <c:pt idx="355">
                  <c:v>0.62290356394129986</c:v>
                </c:pt>
                <c:pt idx="356">
                  <c:v>0.42460317460317459</c:v>
                </c:pt>
                <c:pt idx="357">
                  <c:v>0.47547169811320755</c:v>
                </c:pt>
                <c:pt idx="358">
                  <c:v>0.84615384615384615</c:v>
                </c:pt>
                <c:pt idx="359">
                  <c:v>0.91111111111111109</c:v>
                </c:pt>
                <c:pt idx="360">
                  <c:v>1</c:v>
                </c:pt>
                <c:pt idx="361">
                  <c:v>0.5153078775369796</c:v>
                </c:pt>
                <c:pt idx="362">
                  <c:v>0.93081761006289321</c:v>
                </c:pt>
                <c:pt idx="363">
                  <c:v>0.76485042735042741</c:v>
                </c:pt>
                <c:pt idx="364">
                  <c:v>0.84848484848484851</c:v>
                </c:pt>
                <c:pt idx="365">
                  <c:v>1</c:v>
                </c:pt>
                <c:pt idx="366">
                  <c:v>0.55405405405405406</c:v>
                </c:pt>
                <c:pt idx="367">
                  <c:v>0.5</c:v>
                </c:pt>
                <c:pt idx="368">
                  <c:v>1</c:v>
                </c:pt>
                <c:pt idx="369">
                  <c:v>0.52745098039215688</c:v>
                </c:pt>
                <c:pt idx="370">
                  <c:v>0.71250000000000002</c:v>
                </c:pt>
                <c:pt idx="371">
                  <c:v>0.5</c:v>
                </c:pt>
                <c:pt idx="372">
                  <c:v>0.93333333333333324</c:v>
                </c:pt>
                <c:pt idx="373">
                  <c:v>1</c:v>
                </c:pt>
                <c:pt idx="374">
                  <c:v>0.66666666666666663</c:v>
                </c:pt>
                <c:pt idx="375">
                  <c:v>0.69523809523809532</c:v>
                </c:pt>
                <c:pt idx="376">
                  <c:v>0.50053689216137442</c:v>
                </c:pt>
                <c:pt idx="377">
                  <c:v>0.31259968102073366</c:v>
                </c:pt>
                <c:pt idx="378">
                  <c:v>0.66666666666666663</c:v>
                </c:pt>
                <c:pt idx="379">
                  <c:v>0.87606837606837606</c:v>
                </c:pt>
                <c:pt idx="380">
                  <c:v>0.90740740740740744</c:v>
                </c:pt>
                <c:pt idx="381">
                  <c:v>0.76086956521739135</c:v>
                </c:pt>
                <c:pt idx="382">
                  <c:v>0.88909313725490191</c:v>
                </c:pt>
                <c:pt idx="383">
                  <c:v>0.84444444444444444</c:v>
                </c:pt>
                <c:pt idx="384">
                  <c:v>0.93732193732193725</c:v>
                </c:pt>
                <c:pt idx="385">
                  <c:v>0.63777777777777789</c:v>
                </c:pt>
                <c:pt idx="386">
                  <c:v>0.66967754467754459</c:v>
                </c:pt>
                <c:pt idx="387">
                  <c:v>0.65727699530516437</c:v>
                </c:pt>
                <c:pt idx="388">
                  <c:v>0.8306010928961749</c:v>
                </c:pt>
                <c:pt idx="389">
                  <c:v>0.81111111111111123</c:v>
                </c:pt>
                <c:pt idx="390">
                  <c:v>0</c:v>
                </c:pt>
                <c:pt idx="391">
                  <c:v>0.25333333333333335</c:v>
                </c:pt>
                <c:pt idx="392">
                  <c:v>0.54354354354354351</c:v>
                </c:pt>
                <c:pt idx="393">
                  <c:v>0.34041556921275973</c:v>
                </c:pt>
                <c:pt idx="394">
                  <c:v>0.625</c:v>
                </c:pt>
                <c:pt idx="395">
                  <c:v>0.75</c:v>
                </c:pt>
                <c:pt idx="396">
                  <c:v>0.83333333333333337</c:v>
                </c:pt>
                <c:pt idx="397">
                  <c:v>1</c:v>
                </c:pt>
                <c:pt idx="398">
                  <c:v>0.93333333333333346</c:v>
                </c:pt>
                <c:pt idx="399">
                  <c:v>0.533910533910534</c:v>
                </c:pt>
                <c:pt idx="400">
                  <c:v>0.90476190476190477</c:v>
                </c:pt>
                <c:pt idx="401">
                  <c:v>0.64285714285714279</c:v>
                </c:pt>
                <c:pt idx="402">
                  <c:v>1</c:v>
                </c:pt>
                <c:pt idx="403">
                  <c:v>0.85</c:v>
                </c:pt>
                <c:pt idx="404">
                  <c:v>1</c:v>
                </c:pt>
                <c:pt idx="405">
                  <c:v>0.29722222222222222</c:v>
                </c:pt>
                <c:pt idx="406">
                  <c:v>0.54320987654320996</c:v>
                </c:pt>
                <c:pt idx="407">
                  <c:v>1</c:v>
                </c:pt>
                <c:pt idx="408">
                  <c:v>1</c:v>
                </c:pt>
                <c:pt idx="409">
                  <c:v>0.77976190476190477</c:v>
                </c:pt>
                <c:pt idx="410">
                  <c:v>0.9264367816091954</c:v>
                </c:pt>
                <c:pt idx="411">
                  <c:v>0.95906432748538017</c:v>
                </c:pt>
                <c:pt idx="412">
                  <c:v>0.9506172839506174</c:v>
                </c:pt>
                <c:pt idx="413">
                  <c:v>1</c:v>
                </c:pt>
                <c:pt idx="414">
                  <c:v>0.77790228597041688</c:v>
                </c:pt>
                <c:pt idx="415">
                  <c:v>0.44632840387557371</c:v>
                </c:pt>
                <c:pt idx="416">
                  <c:v>0.8214285714285714</c:v>
                </c:pt>
                <c:pt idx="417">
                  <c:v>0.76190476190476186</c:v>
                </c:pt>
                <c:pt idx="418">
                  <c:v>0</c:v>
                </c:pt>
                <c:pt idx="419">
                  <c:v>1</c:v>
                </c:pt>
                <c:pt idx="420">
                  <c:v>0.93333333333333346</c:v>
                </c:pt>
                <c:pt idx="421">
                  <c:v>1</c:v>
                </c:pt>
                <c:pt idx="422">
                  <c:v>0.55263157894736836</c:v>
                </c:pt>
                <c:pt idx="423">
                  <c:v>1</c:v>
                </c:pt>
                <c:pt idx="424">
                  <c:v>0.77748226950354615</c:v>
                </c:pt>
                <c:pt idx="425">
                  <c:v>0.70218579234972678</c:v>
                </c:pt>
                <c:pt idx="426">
                  <c:v>0.75487329434697858</c:v>
                </c:pt>
                <c:pt idx="427">
                  <c:v>0.6758263639984069</c:v>
                </c:pt>
                <c:pt idx="428">
                  <c:v>1</c:v>
                </c:pt>
                <c:pt idx="429">
                  <c:v>0.94736842105263153</c:v>
                </c:pt>
                <c:pt idx="430">
                  <c:v>0.6543209876543209</c:v>
                </c:pt>
                <c:pt idx="431">
                  <c:v>1</c:v>
                </c:pt>
                <c:pt idx="432">
                  <c:v>0.71137566137566133</c:v>
                </c:pt>
                <c:pt idx="433">
                  <c:v>0.42063492063492064</c:v>
                </c:pt>
                <c:pt idx="434">
                  <c:v>0.5</c:v>
                </c:pt>
                <c:pt idx="435">
                  <c:v>0.95454545454545459</c:v>
                </c:pt>
                <c:pt idx="436">
                  <c:v>0.64583333333333337</c:v>
                </c:pt>
                <c:pt idx="437">
                  <c:v>0.80341880341880334</c:v>
                </c:pt>
                <c:pt idx="438">
                  <c:v>0.55188246097337001</c:v>
                </c:pt>
                <c:pt idx="439">
                  <c:v>0.77149877149877144</c:v>
                </c:pt>
                <c:pt idx="440">
                  <c:v>0.52922077922077926</c:v>
                </c:pt>
                <c:pt idx="441">
                  <c:v>0.21212121212121213</c:v>
                </c:pt>
                <c:pt idx="442">
                  <c:v>1</c:v>
                </c:pt>
                <c:pt idx="443">
                  <c:v>0.88888888888888884</c:v>
                </c:pt>
                <c:pt idx="444">
                  <c:v>0.66666666666666663</c:v>
                </c:pt>
                <c:pt idx="445">
                  <c:v>1</c:v>
                </c:pt>
                <c:pt idx="446">
                  <c:v>0.4838709677419355</c:v>
                </c:pt>
                <c:pt idx="447">
                  <c:v>1</c:v>
                </c:pt>
                <c:pt idx="448">
                  <c:v>1</c:v>
                </c:pt>
                <c:pt idx="449">
                  <c:v>0.54</c:v>
                </c:pt>
                <c:pt idx="450">
                  <c:v>0.96923076923076923</c:v>
                </c:pt>
                <c:pt idx="451">
                  <c:v>0.66666666666666663</c:v>
                </c:pt>
                <c:pt idx="452">
                  <c:v>0.98039215686274517</c:v>
                </c:pt>
                <c:pt idx="453">
                  <c:v>0.95833333333333337</c:v>
                </c:pt>
                <c:pt idx="454">
                  <c:v>1</c:v>
                </c:pt>
                <c:pt idx="455">
                  <c:v>0.94736842105263153</c:v>
                </c:pt>
                <c:pt idx="456">
                  <c:v>1</c:v>
                </c:pt>
                <c:pt idx="457">
                  <c:v>1</c:v>
                </c:pt>
                <c:pt idx="458">
                  <c:v>0.875</c:v>
                </c:pt>
                <c:pt idx="459">
                  <c:v>0.76666666666666661</c:v>
                </c:pt>
                <c:pt idx="460">
                  <c:v>0.19708994708994709</c:v>
                </c:pt>
                <c:pt idx="461">
                  <c:v>0.29095238095238091</c:v>
                </c:pt>
                <c:pt idx="462">
                  <c:v>0.43269230769230771</c:v>
                </c:pt>
                <c:pt idx="463">
                  <c:v>0.78051511758118697</c:v>
                </c:pt>
                <c:pt idx="464">
                  <c:v>0.57397504456327986</c:v>
                </c:pt>
                <c:pt idx="465">
                  <c:v>0.2142110762800418</c:v>
                </c:pt>
                <c:pt idx="466">
                  <c:v>0.8571428571428571</c:v>
                </c:pt>
                <c:pt idx="467">
                  <c:v>0.67368742368742363</c:v>
                </c:pt>
                <c:pt idx="468">
                  <c:v>0.55555555555555547</c:v>
                </c:pt>
                <c:pt idx="469">
                  <c:v>0.55384615384615377</c:v>
                </c:pt>
                <c:pt idx="470">
                  <c:v>0.65972222222222221</c:v>
                </c:pt>
                <c:pt idx="471">
                  <c:v>0.57791327913279134</c:v>
                </c:pt>
                <c:pt idx="472">
                  <c:v>0.28482676224611708</c:v>
                </c:pt>
                <c:pt idx="473">
                  <c:v>0.42986425339366519</c:v>
                </c:pt>
                <c:pt idx="474">
                  <c:v>0.74753623188405793</c:v>
                </c:pt>
                <c:pt idx="475">
                  <c:v>0.30194518125552611</c:v>
                </c:pt>
                <c:pt idx="476">
                  <c:v>0.53888888888888886</c:v>
                </c:pt>
                <c:pt idx="477">
                  <c:v>0.37878787878787878</c:v>
                </c:pt>
                <c:pt idx="478">
                  <c:v>0.8835978835978836</c:v>
                </c:pt>
                <c:pt idx="479">
                  <c:v>0.84523809523809523</c:v>
                </c:pt>
                <c:pt idx="480">
                  <c:v>0.34876847290640395</c:v>
                </c:pt>
                <c:pt idx="481">
                  <c:v>0.29605083088954059</c:v>
                </c:pt>
                <c:pt idx="482">
                  <c:v>0.45609318996415765</c:v>
                </c:pt>
                <c:pt idx="483">
                  <c:v>0.48955365622032287</c:v>
                </c:pt>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446333296"/>
        <c:axId val="446333688"/>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multiLvlStrRef>
              <c:f>pt.lvl3_generic_1!$B$8:$C$492</c:f>
              <c:multiLvlStrCache>
                <c:ptCount val="484"/>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03:50</c:v>
                  </c:pt>
                  <c:pt idx="87">
                    <c:v>04:20</c:v>
                  </c:pt>
                  <c:pt idx="88">
                    <c:v>04:50</c:v>
                  </c:pt>
                  <c:pt idx="89">
                    <c:v>05:20</c:v>
                  </c:pt>
                  <c:pt idx="90">
                    <c:v>05:50</c:v>
                  </c:pt>
                  <c:pt idx="91">
                    <c:v>06:20</c:v>
                  </c:pt>
                  <c:pt idx="92">
                    <c:v>06:50</c:v>
                  </c:pt>
                  <c:pt idx="93">
                    <c:v>07:20</c:v>
                  </c:pt>
                  <c:pt idx="94">
                    <c:v>07:50</c:v>
                  </c:pt>
                  <c:pt idx="95">
                    <c:v>08:20</c:v>
                  </c:pt>
                  <c:pt idx="96">
                    <c:v>08:50</c:v>
                  </c:pt>
                  <c:pt idx="97">
                    <c:v>09:20</c:v>
                  </c:pt>
                  <c:pt idx="98">
                    <c:v>09:50</c:v>
                  </c:pt>
                  <c:pt idx="99">
                    <c:v>10:20</c:v>
                  </c:pt>
                  <c:pt idx="100">
                    <c:v>10:50</c:v>
                  </c:pt>
                  <c:pt idx="101">
                    <c:v>11:20</c:v>
                  </c:pt>
                  <c:pt idx="102">
                    <c:v>11:50</c:v>
                  </c:pt>
                  <c:pt idx="103">
                    <c:v>12:20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20:50</c:v>
                  </c:pt>
                  <c:pt idx="120">
                    <c:v>21:20</c:v>
                  </c:pt>
                  <c:pt idx="121">
                    <c:v>21:50</c:v>
                  </c:pt>
                  <c:pt idx="122">
                    <c:v>22:20</c:v>
                  </c:pt>
                  <c:pt idx="123">
                    <c:v>22:50</c:v>
                  </c:pt>
                  <c:pt idx="124">
                    <c:v>23:20</c:v>
                  </c:pt>
                  <c:pt idx="125">
                    <c:v>23:50</c:v>
                  </c:pt>
                  <c:pt idx="126">
                    <c:v>00:20</c:v>
                  </c:pt>
                  <c:pt idx="127">
                    <c:v>00:50</c:v>
                  </c:pt>
                  <c:pt idx="128">
                    <c:v>01:20</c:v>
                  </c:pt>
                  <c:pt idx="129">
                    <c:v>01:50</c:v>
                  </c:pt>
                  <c:pt idx="130">
                    <c:v>02:20</c:v>
                  </c:pt>
                  <c:pt idx="131">
                    <c:v>02:50</c:v>
                  </c:pt>
                  <c:pt idx="132">
                    <c:v>03:20</c:v>
                  </c:pt>
                  <c:pt idx="133">
                    <c:v>03:50</c:v>
                  </c:pt>
                  <c:pt idx="134">
                    <c:v>04:20</c:v>
                  </c:pt>
                  <c:pt idx="135">
                    <c:v>04:50</c:v>
                  </c:pt>
                  <c:pt idx="136">
                    <c:v>05:20</c:v>
                  </c:pt>
                  <c:pt idx="137">
                    <c:v>05:50</c:v>
                  </c:pt>
                  <c:pt idx="138">
                    <c:v>06:20</c:v>
                  </c:pt>
                  <c:pt idx="139">
                    <c:v>06:50</c:v>
                  </c:pt>
                  <c:pt idx="140">
                    <c:v>07:20</c:v>
                  </c:pt>
                  <c:pt idx="141">
                    <c:v>07:50</c:v>
                  </c:pt>
                  <c:pt idx="142">
                    <c:v>08:20</c:v>
                  </c:pt>
                  <c:pt idx="143">
                    <c:v>08:50</c:v>
                  </c:pt>
                  <c:pt idx="144">
                    <c:v>09:20</c:v>
                  </c:pt>
                  <c:pt idx="145">
                    <c:v>09:50</c:v>
                  </c:pt>
                  <c:pt idx="146">
                    <c:v>10:20</c:v>
                  </c:pt>
                  <c:pt idx="147">
                    <c:v>10:50</c:v>
                  </c:pt>
                  <c:pt idx="148">
                    <c:v>11:20</c:v>
                  </c:pt>
                  <c:pt idx="149">
                    <c:v>11:50</c:v>
                  </c:pt>
                  <c:pt idx="150">
                    <c:v>12:20</c:v>
                  </c:pt>
                  <c:pt idx="151">
                    <c:v>12:50</c:v>
                  </c:pt>
                  <c:pt idx="152">
                    <c:v>13:20</c:v>
                  </c:pt>
                  <c:pt idx="153">
                    <c:v>13:50</c:v>
                  </c:pt>
                  <c:pt idx="154">
                    <c:v>14:20</c:v>
                  </c:pt>
                  <c:pt idx="155">
                    <c:v>14:50</c:v>
                  </c:pt>
                  <c:pt idx="156">
                    <c:v>15:20</c:v>
                  </c:pt>
                  <c:pt idx="157">
                    <c:v>15:50</c:v>
                  </c:pt>
                  <c:pt idx="158">
                    <c:v>16:20</c:v>
                  </c:pt>
                  <c:pt idx="159">
                    <c:v>16:50</c:v>
                  </c:pt>
                  <c:pt idx="160">
                    <c:v>17:20</c:v>
                  </c:pt>
                  <c:pt idx="161">
                    <c:v>17:50</c:v>
                  </c:pt>
                  <c:pt idx="162">
                    <c:v>18:20</c:v>
                  </c:pt>
                  <c:pt idx="163">
                    <c:v>18:50</c:v>
                  </c:pt>
                  <c:pt idx="164">
                    <c:v>19:20</c:v>
                  </c:pt>
                  <c:pt idx="165">
                    <c:v>19:50</c:v>
                  </c:pt>
                  <c:pt idx="166">
                    <c:v>20:20</c:v>
                  </c:pt>
                  <c:pt idx="167">
                    <c:v>20:50</c:v>
                  </c:pt>
                  <c:pt idx="168">
                    <c:v>21:20</c:v>
                  </c:pt>
                  <c:pt idx="169">
                    <c:v>21:50</c:v>
                  </c:pt>
                  <c:pt idx="170">
                    <c:v>22:20</c:v>
                  </c:pt>
                  <c:pt idx="171">
                    <c:v>22:50</c:v>
                  </c:pt>
                  <c:pt idx="172">
                    <c:v>23:20</c:v>
                  </c:pt>
                  <c:pt idx="173">
                    <c:v>23:50</c:v>
                  </c:pt>
                  <c:pt idx="174">
                    <c:v>00:20</c:v>
                  </c:pt>
                  <c:pt idx="175">
                    <c:v>00:50</c:v>
                  </c:pt>
                  <c:pt idx="176">
                    <c:v>01:20</c:v>
                  </c:pt>
                  <c:pt idx="177">
                    <c:v>01:50</c:v>
                  </c:pt>
                  <c:pt idx="178">
                    <c:v>02:20</c:v>
                  </c:pt>
                  <c:pt idx="179">
                    <c:v>02:50</c:v>
                  </c:pt>
                  <c:pt idx="180">
                    <c:v>03:50</c:v>
                  </c:pt>
                  <c:pt idx="181">
                    <c:v>04:20</c:v>
                  </c:pt>
                  <c:pt idx="182">
                    <c:v>04:50</c:v>
                  </c:pt>
                  <c:pt idx="183">
                    <c:v>05:20</c:v>
                  </c:pt>
                  <c:pt idx="184">
                    <c:v>05:50</c:v>
                  </c:pt>
                  <c:pt idx="185">
                    <c:v>06:20</c:v>
                  </c:pt>
                  <c:pt idx="186">
                    <c:v>06:50</c:v>
                  </c:pt>
                  <c:pt idx="187">
                    <c:v>07:20</c:v>
                  </c:pt>
                  <c:pt idx="188">
                    <c:v>07:50</c:v>
                  </c:pt>
                  <c:pt idx="189">
                    <c:v>08:20</c:v>
                  </c:pt>
                  <c:pt idx="190">
                    <c:v>08:50</c:v>
                  </c:pt>
                  <c:pt idx="191">
                    <c:v>09:20</c:v>
                  </c:pt>
                  <c:pt idx="192">
                    <c:v>09:50</c:v>
                  </c:pt>
                  <c:pt idx="193">
                    <c:v>10:20</c:v>
                  </c:pt>
                  <c:pt idx="194">
                    <c:v>10:50</c:v>
                  </c:pt>
                  <c:pt idx="195">
                    <c:v>11:20</c:v>
                  </c:pt>
                  <c:pt idx="196">
                    <c:v>11:50</c:v>
                  </c:pt>
                  <c:pt idx="197">
                    <c:v>12:20</c:v>
                  </c:pt>
                  <c:pt idx="198">
                    <c:v>12:50</c:v>
                  </c:pt>
                  <c:pt idx="199">
                    <c:v>13:20</c:v>
                  </c:pt>
                  <c:pt idx="200">
                    <c:v>13:50</c:v>
                  </c:pt>
                  <c:pt idx="201">
                    <c:v>14:20</c:v>
                  </c:pt>
                  <c:pt idx="202">
                    <c:v>14:50</c:v>
                  </c:pt>
                  <c:pt idx="203">
                    <c:v>15:20</c:v>
                  </c:pt>
                  <c:pt idx="204">
                    <c:v>15:50</c:v>
                  </c:pt>
                  <c:pt idx="205">
                    <c:v>16:20</c:v>
                  </c:pt>
                  <c:pt idx="206">
                    <c:v>16:50</c:v>
                  </c:pt>
                  <c:pt idx="207">
                    <c:v>17:50</c:v>
                  </c:pt>
                  <c:pt idx="208">
                    <c:v>18:20</c:v>
                  </c:pt>
                  <c:pt idx="209">
                    <c:v>18:50</c:v>
                  </c:pt>
                  <c:pt idx="210">
                    <c:v>19:20</c:v>
                  </c:pt>
                  <c:pt idx="211">
                    <c:v>19:50</c:v>
                  </c:pt>
                  <c:pt idx="212">
                    <c:v>20:20</c:v>
                  </c:pt>
                  <c:pt idx="213">
                    <c:v>20:50</c:v>
                  </c:pt>
                  <c:pt idx="214">
                    <c:v>21:20</c:v>
                  </c:pt>
                  <c:pt idx="215">
                    <c:v>21:50</c:v>
                  </c:pt>
                  <c:pt idx="216">
                    <c:v>22:20</c:v>
                  </c:pt>
                  <c:pt idx="217">
                    <c:v>22:50</c:v>
                  </c:pt>
                  <c:pt idx="218">
                    <c:v>23:20</c:v>
                  </c:pt>
                  <c:pt idx="219">
                    <c:v>23:50</c:v>
                  </c:pt>
                  <c:pt idx="220">
                    <c:v>00:20</c:v>
                  </c:pt>
                  <c:pt idx="221">
                    <c:v>01:20</c:v>
                  </c:pt>
                  <c:pt idx="222">
                    <c:v>01:50</c:v>
                  </c:pt>
                  <c:pt idx="223">
                    <c:v>02:20</c:v>
                  </c:pt>
                  <c:pt idx="224">
                    <c:v>02:50</c:v>
                  </c:pt>
                  <c:pt idx="225">
                    <c:v>03:20</c:v>
                  </c:pt>
                  <c:pt idx="226">
                    <c:v>03:50</c:v>
                  </c:pt>
                  <c:pt idx="227">
                    <c:v>04:20</c:v>
                  </c:pt>
                  <c:pt idx="228">
                    <c:v>04:50</c:v>
                  </c:pt>
                  <c:pt idx="229">
                    <c:v>05:20</c:v>
                  </c:pt>
                  <c:pt idx="230">
                    <c:v>05:50</c:v>
                  </c:pt>
                  <c:pt idx="231">
                    <c:v>06:20</c:v>
                  </c:pt>
                  <c:pt idx="232">
                    <c:v>06:50</c:v>
                  </c:pt>
                  <c:pt idx="233">
                    <c:v>07:20</c:v>
                  </c:pt>
                  <c:pt idx="234">
                    <c:v>07:50</c:v>
                  </c:pt>
                  <c:pt idx="235">
                    <c:v>08:20</c:v>
                  </c:pt>
                  <c:pt idx="236">
                    <c:v>08:50</c:v>
                  </c:pt>
                  <c:pt idx="237">
                    <c:v>09:20</c:v>
                  </c:pt>
                  <c:pt idx="238">
                    <c:v>09:50</c:v>
                  </c:pt>
                  <c:pt idx="239">
                    <c:v>10:20</c:v>
                  </c:pt>
                  <c:pt idx="240">
                    <c:v>10:50</c:v>
                  </c:pt>
                  <c:pt idx="241">
                    <c:v>11:20</c:v>
                  </c:pt>
                  <c:pt idx="242">
                    <c:v>12:50</c:v>
                  </c:pt>
                  <c:pt idx="243">
                    <c:v>13:20</c:v>
                  </c:pt>
                  <c:pt idx="244">
                    <c:v>13:50</c:v>
                  </c:pt>
                  <c:pt idx="245">
                    <c:v>14:20</c:v>
                  </c:pt>
                  <c:pt idx="246">
                    <c:v>14:50</c:v>
                  </c:pt>
                  <c:pt idx="247">
                    <c:v>15:20</c:v>
                  </c:pt>
                  <c:pt idx="248">
                    <c:v>15:50</c:v>
                  </c:pt>
                  <c:pt idx="249">
                    <c:v>16:20</c:v>
                  </c:pt>
                  <c:pt idx="250">
                    <c:v>16:50</c:v>
                  </c:pt>
                  <c:pt idx="251">
                    <c:v>17:20</c:v>
                  </c:pt>
                  <c:pt idx="252">
                    <c:v>17:50</c:v>
                  </c:pt>
                  <c:pt idx="253">
                    <c:v>18:20</c:v>
                  </c:pt>
                  <c:pt idx="254">
                    <c:v>18:50</c:v>
                  </c:pt>
                  <c:pt idx="255">
                    <c:v>19:20</c:v>
                  </c:pt>
                  <c:pt idx="256">
                    <c:v>19:50</c:v>
                  </c:pt>
                  <c:pt idx="257">
                    <c:v>20:20</c:v>
                  </c:pt>
                  <c:pt idx="258">
                    <c:v>20:50</c:v>
                  </c:pt>
                  <c:pt idx="259">
                    <c:v>21:50</c:v>
                  </c:pt>
                  <c:pt idx="260">
                    <c:v>22:20</c:v>
                  </c:pt>
                  <c:pt idx="261">
                    <c:v>22:50</c:v>
                  </c:pt>
                  <c:pt idx="262">
                    <c:v>23:20</c:v>
                  </c:pt>
                  <c:pt idx="263">
                    <c:v>23:50</c:v>
                  </c:pt>
                  <c:pt idx="264">
                    <c:v>00:20</c:v>
                  </c:pt>
                  <c:pt idx="265">
                    <c:v>00:50</c:v>
                  </c:pt>
                  <c:pt idx="266">
                    <c:v>01:20</c:v>
                  </c:pt>
                  <c:pt idx="267">
                    <c:v>01:50</c:v>
                  </c:pt>
                  <c:pt idx="268">
                    <c:v>02:20</c:v>
                  </c:pt>
                  <c:pt idx="269">
                    <c:v>02:50</c:v>
                  </c:pt>
                  <c:pt idx="270">
                    <c:v>03:20</c:v>
                  </c:pt>
                  <c:pt idx="271">
                    <c:v>03:50</c:v>
                  </c:pt>
                  <c:pt idx="272">
                    <c:v>04:20</c:v>
                  </c:pt>
                  <c:pt idx="273">
                    <c:v>04:50</c:v>
                  </c:pt>
                  <c:pt idx="274">
                    <c:v>05:20</c:v>
                  </c:pt>
                  <c:pt idx="275">
                    <c:v>05:50</c:v>
                  </c:pt>
                  <c:pt idx="276">
                    <c:v>06:20</c:v>
                  </c:pt>
                  <c:pt idx="277">
                    <c:v>06:50</c:v>
                  </c:pt>
                  <c:pt idx="278">
                    <c:v>07:20</c:v>
                  </c:pt>
                  <c:pt idx="279">
                    <c:v>07:50</c:v>
                  </c:pt>
                  <c:pt idx="280">
                    <c:v>08:20</c:v>
                  </c:pt>
                  <c:pt idx="281">
                    <c:v>08:50</c:v>
                  </c:pt>
                  <c:pt idx="282">
                    <c:v>09:20</c:v>
                  </c:pt>
                  <c:pt idx="283">
                    <c:v>09:50</c:v>
                  </c:pt>
                  <c:pt idx="284">
                    <c:v>10:20</c:v>
                  </c:pt>
                  <c:pt idx="285">
                    <c:v>10:50</c:v>
                  </c:pt>
                  <c:pt idx="286">
                    <c:v>11:20</c:v>
                  </c:pt>
                  <c:pt idx="287">
                    <c:v>11:50</c:v>
                  </c:pt>
                  <c:pt idx="288">
                    <c:v>12:20</c:v>
                  </c:pt>
                  <c:pt idx="289">
                    <c:v>12:50</c:v>
                  </c:pt>
                  <c:pt idx="290">
                    <c:v>13:20</c:v>
                  </c:pt>
                  <c:pt idx="291">
                    <c:v>13:50</c:v>
                  </c:pt>
                  <c:pt idx="292">
                    <c:v>14:20</c:v>
                  </c:pt>
                  <c:pt idx="293">
                    <c:v>14:50</c:v>
                  </c:pt>
                  <c:pt idx="294">
                    <c:v>15:20</c:v>
                  </c:pt>
                  <c:pt idx="295">
                    <c:v>15:50</c:v>
                  </c:pt>
                  <c:pt idx="296">
                    <c:v>16:20</c:v>
                  </c:pt>
                  <c:pt idx="297">
                    <c:v>16:50</c:v>
                  </c:pt>
                  <c:pt idx="298">
                    <c:v>17:20</c:v>
                  </c:pt>
                  <c:pt idx="299">
                    <c:v>17:50</c:v>
                  </c:pt>
                  <c:pt idx="300">
                    <c:v>18:20</c:v>
                  </c:pt>
                  <c:pt idx="301">
                    <c:v>18:50</c:v>
                  </c:pt>
                  <c:pt idx="302">
                    <c:v>19:20</c:v>
                  </c:pt>
                  <c:pt idx="303">
                    <c:v>19:50</c:v>
                  </c:pt>
                  <c:pt idx="304">
                    <c:v>20:20</c:v>
                  </c:pt>
                  <c:pt idx="305">
                    <c:v>20:50</c:v>
                  </c:pt>
                  <c:pt idx="306">
                    <c:v>21:20</c:v>
                  </c:pt>
                  <c:pt idx="307">
                    <c:v>21:50</c:v>
                  </c:pt>
                  <c:pt idx="308">
                    <c:v>22:20</c:v>
                  </c:pt>
                  <c:pt idx="309">
                    <c:v>22:50</c:v>
                  </c:pt>
                  <c:pt idx="310">
                    <c:v>23:20</c:v>
                  </c:pt>
                  <c:pt idx="311">
                    <c:v>23:50</c:v>
                  </c:pt>
                  <c:pt idx="312">
                    <c:v>00:20</c:v>
                  </c:pt>
                  <c:pt idx="313">
                    <c:v>00:50</c:v>
                  </c:pt>
                  <c:pt idx="314">
                    <c:v>01:20</c:v>
                  </c:pt>
                  <c:pt idx="315">
                    <c:v>01:50</c:v>
                  </c:pt>
                  <c:pt idx="316">
                    <c:v>02:20</c:v>
                  </c:pt>
                  <c:pt idx="317">
                    <c:v>02:50</c:v>
                  </c:pt>
                  <c:pt idx="318">
                    <c:v>03:20</c:v>
                  </c:pt>
                  <c:pt idx="319">
                    <c:v>03:50</c:v>
                  </c:pt>
                  <c:pt idx="320">
                    <c:v>04:20</c:v>
                  </c:pt>
                  <c:pt idx="321">
                    <c:v>04:50</c:v>
                  </c:pt>
                  <c:pt idx="322">
                    <c:v>05:20</c:v>
                  </c:pt>
                  <c:pt idx="323">
                    <c:v>05:50</c:v>
                  </c:pt>
                  <c:pt idx="324">
                    <c:v>06:20</c:v>
                  </c:pt>
                  <c:pt idx="325">
                    <c:v>06:50</c:v>
                  </c:pt>
                  <c:pt idx="326">
                    <c:v>07:20</c:v>
                  </c:pt>
                  <c:pt idx="327">
                    <c:v>07:50</c:v>
                  </c:pt>
                  <c:pt idx="328">
                    <c:v>08:20</c:v>
                  </c:pt>
                  <c:pt idx="329">
                    <c:v>08:50</c:v>
                  </c:pt>
                  <c:pt idx="330">
                    <c:v>09:20</c:v>
                  </c:pt>
                  <c:pt idx="331">
                    <c:v>09:50</c:v>
                  </c:pt>
                  <c:pt idx="332">
                    <c:v>10:20</c:v>
                  </c:pt>
                  <c:pt idx="333">
                    <c:v>10:50</c:v>
                  </c:pt>
                  <c:pt idx="334">
                    <c:v>11:20</c:v>
                  </c:pt>
                  <c:pt idx="335">
                    <c:v>11:50</c:v>
                  </c:pt>
                  <c:pt idx="336">
                    <c:v>12:20</c:v>
                  </c:pt>
                  <c:pt idx="337">
                    <c:v>12:50</c:v>
                  </c:pt>
                  <c:pt idx="338">
                    <c:v>13:20</c:v>
                  </c:pt>
                  <c:pt idx="339">
                    <c:v>13:50</c:v>
                  </c:pt>
                  <c:pt idx="340">
                    <c:v>14:20</c:v>
                  </c:pt>
                  <c:pt idx="341">
                    <c:v>14:50</c:v>
                  </c:pt>
                  <c:pt idx="342">
                    <c:v>15:20</c:v>
                  </c:pt>
                  <c:pt idx="343">
                    <c:v>15:50</c:v>
                  </c:pt>
                  <c:pt idx="344">
                    <c:v>16:20</c:v>
                  </c:pt>
                  <c:pt idx="345">
                    <c:v>16:50</c:v>
                  </c:pt>
                  <c:pt idx="346">
                    <c:v>17:20</c:v>
                  </c:pt>
                  <c:pt idx="347">
                    <c:v>17:50</c:v>
                  </c:pt>
                  <c:pt idx="348">
                    <c:v>18:20</c:v>
                  </c:pt>
                  <c:pt idx="349">
                    <c:v>18:50</c:v>
                  </c:pt>
                  <c:pt idx="350">
                    <c:v>19:20</c:v>
                  </c:pt>
                  <c:pt idx="351">
                    <c:v>19:50</c:v>
                  </c:pt>
                  <c:pt idx="352">
                    <c:v>20:20</c:v>
                  </c:pt>
                  <c:pt idx="353">
                    <c:v>20:50</c:v>
                  </c:pt>
                  <c:pt idx="354">
                    <c:v>21:20</c:v>
                  </c:pt>
                  <c:pt idx="355">
                    <c:v>21:50</c:v>
                  </c:pt>
                  <c:pt idx="356">
                    <c:v>22:20</c:v>
                  </c:pt>
                  <c:pt idx="357">
                    <c:v>22:50</c:v>
                  </c:pt>
                  <c:pt idx="358">
                    <c:v>23:20</c:v>
                  </c:pt>
                  <c:pt idx="359">
                    <c:v>23:50</c:v>
                  </c:pt>
                  <c:pt idx="360">
                    <c:v>00:20</c:v>
                  </c:pt>
                  <c:pt idx="361">
                    <c:v>00:50</c:v>
                  </c:pt>
                  <c:pt idx="362">
                    <c:v>01:20</c:v>
                  </c:pt>
                  <c:pt idx="363">
                    <c:v>01:50</c:v>
                  </c:pt>
                  <c:pt idx="364">
                    <c:v>02:20</c:v>
                  </c:pt>
                  <c:pt idx="365">
                    <c:v>02:50</c:v>
                  </c:pt>
                  <c:pt idx="366">
                    <c:v>03:20</c:v>
                  </c:pt>
                  <c:pt idx="367">
                    <c:v>03:50</c:v>
                  </c:pt>
                  <c:pt idx="368">
                    <c:v>04:20</c:v>
                  </c:pt>
                  <c:pt idx="369">
                    <c:v>04:50</c:v>
                  </c:pt>
                  <c:pt idx="370">
                    <c:v>05:20</c:v>
                  </c:pt>
                  <c:pt idx="371">
                    <c:v>05:50</c:v>
                  </c:pt>
                  <c:pt idx="372">
                    <c:v>06:20</c:v>
                  </c:pt>
                  <c:pt idx="373">
                    <c:v>06:50</c:v>
                  </c:pt>
                  <c:pt idx="374">
                    <c:v>07:20</c:v>
                  </c:pt>
                  <c:pt idx="375">
                    <c:v>07:50</c:v>
                  </c:pt>
                  <c:pt idx="376">
                    <c:v>08:20</c:v>
                  </c:pt>
                  <c:pt idx="377">
                    <c:v>08:50</c:v>
                  </c:pt>
                  <c:pt idx="378">
                    <c:v>09:20</c:v>
                  </c:pt>
                  <c:pt idx="379">
                    <c:v>09:50</c:v>
                  </c:pt>
                  <c:pt idx="380">
                    <c:v>10:20</c:v>
                  </c:pt>
                  <c:pt idx="381">
                    <c:v>10:50</c:v>
                  </c:pt>
                  <c:pt idx="382">
                    <c:v>11:20</c:v>
                  </c:pt>
                  <c:pt idx="383">
                    <c:v>11:50</c:v>
                  </c:pt>
                  <c:pt idx="384">
                    <c:v>12:20</c:v>
                  </c:pt>
                  <c:pt idx="385">
                    <c:v>12:50</c:v>
                  </c:pt>
                  <c:pt idx="386">
                    <c:v>13:20</c:v>
                  </c:pt>
                  <c:pt idx="387">
                    <c:v>13:50</c:v>
                  </c:pt>
                  <c:pt idx="388">
                    <c:v>14:20</c:v>
                  </c:pt>
                  <c:pt idx="389">
                    <c:v>14:50</c:v>
                  </c:pt>
                  <c:pt idx="390">
                    <c:v>15:20</c:v>
                  </c:pt>
                  <c:pt idx="391">
                    <c:v>15:50</c:v>
                  </c:pt>
                  <c:pt idx="392">
                    <c:v>16:20</c:v>
                  </c:pt>
                  <c:pt idx="393">
                    <c:v>16:50</c:v>
                  </c:pt>
                  <c:pt idx="394">
                    <c:v>17:20</c:v>
                  </c:pt>
                  <c:pt idx="395">
                    <c:v>17:50</c:v>
                  </c:pt>
                  <c:pt idx="396">
                    <c:v>18:20</c:v>
                  </c:pt>
                  <c:pt idx="397">
                    <c:v>18:50</c:v>
                  </c:pt>
                  <c:pt idx="398">
                    <c:v>19:20</c:v>
                  </c:pt>
                  <c:pt idx="399">
                    <c:v>19:50</c:v>
                  </c:pt>
                  <c:pt idx="400">
                    <c:v>20:20</c:v>
                  </c:pt>
                  <c:pt idx="401">
                    <c:v>20:50</c:v>
                  </c:pt>
                  <c:pt idx="402">
                    <c:v>21:20</c:v>
                  </c:pt>
                  <c:pt idx="403">
                    <c:v>21:50</c:v>
                  </c:pt>
                  <c:pt idx="404">
                    <c:v>22:20</c:v>
                  </c:pt>
                  <c:pt idx="405">
                    <c:v>22:50</c:v>
                  </c:pt>
                  <c:pt idx="406">
                    <c:v>23:20</c:v>
                  </c:pt>
                  <c:pt idx="407">
                    <c:v>23:50</c:v>
                  </c:pt>
                  <c:pt idx="408">
                    <c:v>00:20</c:v>
                  </c:pt>
                  <c:pt idx="409">
                    <c:v>00:50</c:v>
                  </c:pt>
                  <c:pt idx="410">
                    <c:v>01:20</c:v>
                  </c:pt>
                  <c:pt idx="411">
                    <c:v>01:50</c:v>
                  </c:pt>
                  <c:pt idx="412">
                    <c:v>02:20</c:v>
                  </c:pt>
                  <c:pt idx="413">
                    <c:v>02:50</c:v>
                  </c:pt>
                  <c:pt idx="414">
                    <c:v>03:20</c:v>
                  </c:pt>
                  <c:pt idx="415">
                    <c:v>03:50</c:v>
                  </c:pt>
                  <c:pt idx="416">
                    <c:v>04:20</c:v>
                  </c:pt>
                  <c:pt idx="417">
                    <c:v>04:50</c:v>
                  </c:pt>
                  <c:pt idx="418">
                    <c:v>05:20</c:v>
                  </c:pt>
                  <c:pt idx="419">
                    <c:v>05:50</c:v>
                  </c:pt>
                  <c:pt idx="420">
                    <c:v>06:20</c:v>
                  </c:pt>
                  <c:pt idx="421">
                    <c:v>06:50</c:v>
                  </c:pt>
                  <c:pt idx="422">
                    <c:v>07:20</c:v>
                  </c:pt>
                  <c:pt idx="423">
                    <c:v>07:50</c:v>
                  </c:pt>
                  <c:pt idx="424">
                    <c:v>08:20</c:v>
                  </c:pt>
                  <c:pt idx="425">
                    <c:v>08:50</c:v>
                  </c:pt>
                  <c:pt idx="426">
                    <c:v>09:20</c:v>
                  </c:pt>
                  <c:pt idx="427">
                    <c:v>09:50</c:v>
                  </c:pt>
                  <c:pt idx="428">
                    <c:v>10:20</c:v>
                  </c:pt>
                  <c:pt idx="429">
                    <c:v>10:50</c:v>
                  </c:pt>
                  <c:pt idx="430">
                    <c:v>11:20</c:v>
                  </c:pt>
                  <c:pt idx="431">
                    <c:v>11:50</c:v>
                  </c:pt>
                  <c:pt idx="432">
                    <c:v>12:20</c:v>
                  </c:pt>
                  <c:pt idx="433">
                    <c:v>12:50</c:v>
                  </c:pt>
                  <c:pt idx="434">
                    <c:v>13:20</c:v>
                  </c:pt>
                  <c:pt idx="435">
                    <c:v>13:50</c:v>
                  </c:pt>
                  <c:pt idx="436">
                    <c:v>14:20</c:v>
                  </c:pt>
                  <c:pt idx="437">
                    <c:v>14:50</c:v>
                  </c:pt>
                  <c:pt idx="438">
                    <c:v>15:20</c:v>
                  </c:pt>
                  <c:pt idx="439">
                    <c:v>15:50</c:v>
                  </c:pt>
                  <c:pt idx="440">
                    <c:v>16:20</c:v>
                  </c:pt>
                  <c:pt idx="441">
                    <c:v>16:50</c:v>
                  </c:pt>
                  <c:pt idx="442">
                    <c:v>17:20</c:v>
                  </c:pt>
                  <c:pt idx="443">
                    <c:v>17:50</c:v>
                  </c:pt>
                  <c:pt idx="444">
                    <c:v>18:20</c:v>
                  </c:pt>
                  <c:pt idx="445">
                    <c:v>18:50</c:v>
                  </c:pt>
                  <c:pt idx="446">
                    <c:v>19:20</c:v>
                  </c:pt>
                  <c:pt idx="447">
                    <c:v>19:50</c:v>
                  </c:pt>
                  <c:pt idx="448">
                    <c:v>20:20</c:v>
                  </c:pt>
                  <c:pt idx="449">
                    <c:v>20:50</c:v>
                  </c:pt>
                  <c:pt idx="450">
                    <c:v>21:20</c:v>
                  </c:pt>
                  <c:pt idx="451">
                    <c:v>21:50</c:v>
                  </c:pt>
                  <c:pt idx="452">
                    <c:v>22:20</c:v>
                  </c:pt>
                  <c:pt idx="453">
                    <c:v>22:50</c:v>
                  </c:pt>
                  <c:pt idx="454">
                    <c:v>23:20</c:v>
                  </c:pt>
                  <c:pt idx="455">
                    <c:v>23:50</c:v>
                  </c:pt>
                  <c:pt idx="456">
                    <c:v>00:20</c:v>
                  </c:pt>
                  <c:pt idx="457">
                    <c:v>00:50</c:v>
                  </c:pt>
                  <c:pt idx="458">
                    <c:v>01:20</c:v>
                  </c:pt>
                  <c:pt idx="459">
                    <c:v>01:50</c:v>
                  </c:pt>
                  <c:pt idx="460">
                    <c:v>02:20</c:v>
                  </c:pt>
                  <c:pt idx="461">
                    <c:v>02:50</c:v>
                  </c:pt>
                  <c:pt idx="462">
                    <c:v>03:20</c:v>
                  </c:pt>
                  <c:pt idx="463">
                    <c:v>03:50</c:v>
                  </c:pt>
                  <c:pt idx="464">
                    <c:v>04:20</c:v>
                  </c:pt>
                  <c:pt idx="465">
                    <c:v>04:50</c:v>
                  </c:pt>
                  <c:pt idx="466">
                    <c:v>05:20</c:v>
                  </c:pt>
                  <c:pt idx="467">
                    <c:v>05:50</c:v>
                  </c:pt>
                  <c:pt idx="468">
                    <c:v>06:20</c:v>
                  </c:pt>
                  <c:pt idx="469">
                    <c:v>06:50</c:v>
                  </c:pt>
                  <c:pt idx="470">
                    <c:v>07:20</c:v>
                  </c:pt>
                  <c:pt idx="471">
                    <c:v>07:50</c:v>
                  </c:pt>
                  <c:pt idx="472">
                    <c:v>08:20</c:v>
                  </c:pt>
                  <c:pt idx="473">
                    <c:v>08:50</c:v>
                  </c:pt>
                  <c:pt idx="474">
                    <c:v>09:20</c:v>
                  </c:pt>
                  <c:pt idx="475">
                    <c:v>09:50</c:v>
                  </c:pt>
                  <c:pt idx="476">
                    <c:v>10:20</c:v>
                  </c:pt>
                  <c:pt idx="477">
                    <c:v>10:50</c:v>
                  </c:pt>
                  <c:pt idx="478">
                    <c:v>11:20</c:v>
                  </c:pt>
                  <c:pt idx="479">
                    <c:v>11:50</c:v>
                  </c:pt>
                  <c:pt idx="480">
                    <c:v>12:20</c:v>
                  </c:pt>
                  <c:pt idx="481">
                    <c:v>12:50</c:v>
                  </c:pt>
                  <c:pt idx="482">
                    <c:v>13:20</c:v>
                  </c:pt>
                  <c:pt idx="483">
                    <c:v>13:50</c:v>
                  </c:pt>
                </c:lvl>
                <c:lvl>
                  <c:pt idx="0">
                    <c:v>27.11.17</c:v>
                  </c:pt>
                  <c:pt idx="32">
                    <c:v>28.11.17</c:v>
                  </c:pt>
                  <c:pt idx="80">
                    <c:v>29.11.17</c:v>
                  </c:pt>
                  <c:pt idx="126">
                    <c:v>30.11.17</c:v>
                  </c:pt>
                  <c:pt idx="174">
                    <c:v>01.12.17</c:v>
                  </c:pt>
                  <c:pt idx="220">
                    <c:v>02.12.17</c:v>
                  </c:pt>
                  <c:pt idx="264">
                    <c:v>03.12.17</c:v>
                  </c:pt>
                  <c:pt idx="312">
                    <c:v>04.12.17</c:v>
                  </c:pt>
                  <c:pt idx="360">
                    <c:v>05.12.17</c:v>
                  </c:pt>
                  <c:pt idx="408">
                    <c:v>06.12.17</c:v>
                  </c:pt>
                  <c:pt idx="456">
                    <c:v>07.12.17</c:v>
                  </c:pt>
                </c:lvl>
              </c:multiLvlStrCache>
            </c:multiLvlStrRef>
          </c:cat>
          <c:val>
            <c:numRef>
              <c:f>pt.lvl3_generic_1!$E$8:$E$492</c:f>
              <c:numCache>
                <c:formatCode>General</c:formatCode>
                <c:ptCount val="484"/>
                <c:pt idx="0">
                  <c:v>0.8</c:v>
                </c:pt>
                <c:pt idx="1">
                  <c:v>0.8</c:v>
                </c:pt>
                <c:pt idx="2">
                  <c:v>0.80000000000000016</c:v>
                </c:pt>
                <c:pt idx="3">
                  <c:v>0.8</c:v>
                </c:pt>
                <c:pt idx="4">
                  <c:v>0.8</c:v>
                </c:pt>
                <c:pt idx="5">
                  <c:v>0.8</c:v>
                </c:pt>
                <c:pt idx="6">
                  <c:v>0.80000000000000016</c:v>
                </c:pt>
                <c:pt idx="7">
                  <c:v>0.80000000000000016</c:v>
                </c:pt>
                <c:pt idx="8">
                  <c:v>0.8</c:v>
                </c:pt>
                <c:pt idx="9">
                  <c:v>0.80000000000000016</c:v>
                </c:pt>
                <c:pt idx="10">
                  <c:v>0.8</c:v>
                </c:pt>
                <c:pt idx="11">
                  <c:v>0.80000000000000016</c:v>
                </c:pt>
                <c:pt idx="12">
                  <c:v>0.80000000000000016</c:v>
                </c:pt>
                <c:pt idx="13">
                  <c:v>0.8</c:v>
                </c:pt>
                <c:pt idx="14">
                  <c:v>0.8</c:v>
                </c:pt>
                <c:pt idx="15">
                  <c:v>0.80000000000000016</c:v>
                </c:pt>
                <c:pt idx="16">
                  <c:v>0.80000000000000016</c:v>
                </c:pt>
                <c:pt idx="17">
                  <c:v>0.80000000000000016</c:v>
                </c:pt>
                <c:pt idx="18">
                  <c:v>0.80000000000000016</c:v>
                </c:pt>
                <c:pt idx="19">
                  <c:v>0.80000000000000016</c:v>
                </c:pt>
                <c:pt idx="20">
                  <c:v>0.80000000000000016</c:v>
                </c:pt>
                <c:pt idx="21">
                  <c:v>0.8</c:v>
                </c:pt>
                <c:pt idx="22">
                  <c:v>0.80000000000000016</c:v>
                </c:pt>
                <c:pt idx="23">
                  <c:v>0.80000000000000016</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c:v>
                </c:pt>
                <c:pt idx="33">
                  <c:v>0.80000000000000016</c:v>
                </c:pt>
                <c:pt idx="34">
                  <c:v>0.80000000000000016</c:v>
                </c:pt>
                <c:pt idx="35">
                  <c:v>0.80000000000000016</c:v>
                </c:pt>
                <c:pt idx="36">
                  <c:v>0.8</c:v>
                </c:pt>
                <c:pt idx="37">
                  <c:v>0.8</c:v>
                </c:pt>
                <c:pt idx="38">
                  <c:v>0.8</c:v>
                </c:pt>
                <c:pt idx="39">
                  <c:v>0.80000000000000016</c:v>
                </c:pt>
                <c:pt idx="40">
                  <c:v>0.8</c:v>
                </c:pt>
                <c:pt idx="41">
                  <c:v>0.80000000000000016</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c:v>
                </c:pt>
                <c:pt idx="51">
                  <c:v>0.80000000000000016</c:v>
                </c:pt>
                <c:pt idx="52">
                  <c:v>0.80000000000000016</c:v>
                </c:pt>
                <c:pt idx="53">
                  <c:v>0.8</c:v>
                </c:pt>
                <c:pt idx="54">
                  <c:v>0.80000000000000016</c:v>
                </c:pt>
                <c:pt idx="55">
                  <c:v>0.8</c:v>
                </c:pt>
                <c:pt idx="56">
                  <c:v>0.80000000000000016</c:v>
                </c:pt>
                <c:pt idx="57">
                  <c:v>0.8</c:v>
                </c:pt>
                <c:pt idx="58">
                  <c:v>0.80000000000000016</c:v>
                </c:pt>
                <c:pt idx="59">
                  <c:v>0.8</c:v>
                </c:pt>
                <c:pt idx="60">
                  <c:v>0.8</c:v>
                </c:pt>
                <c:pt idx="61">
                  <c:v>0.8</c:v>
                </c:pt>
                <c:pt idx="62">
                  <c:v>0.80000000000000016</c:v>
                </c:pt>
                <c:pt idx="63">
                  <c:v>0.80000000000000016</c:v>
                </c:pt>
                <c:pt idx="64">
                  <c:v>0.80000000000000016</c:v>
                </c:pt>
                <c:pt idx="65">
                  <c:v>0.8</c:v>
                </c:pt>
                <c:pt idx="66">
                  <c:v>0.80000000000000016</c:v>
                </c:pt>
                <c:pt idx="67">
                  <c:v>0.8</c:v>
                </c:pt>
                <c:pt idx="68">
                  <c:v>0.80000000000000016</c:v>
                </c:pt>
                <c:pt idx="69">
                  <c:v>0.8</c:v>
                </c:pt>
                <c:pt idx="70">
                  <c:v>0.80000000000000016</c:v>
                </c:pt>
                <c:pt idx="71">
                  <c:v>0.80000000000000016</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c:v>
                </c:pt>
                <c:pt idx="85">
                  <c:v>0.80000000000000016</c:v>
                </c:pt>
                <c:pt idx="86">
                  <c:v>0.80000000000000016</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c:v>
                </c:pt>
                <c:pt idx="95">
                  <c:v>0.8</c:v>
                </c:pt>
                <c:pt idx="96">
                  <c:v>0.80000000000000016</c:v>
                </c:pt>
                <c:pt idx="97">
                  <c:v>0.80000000000000016</c:v>
                </c:pt>
                <c:pt idx="98">
                  <c:v>0.8</c:v>
                </c:pt>
                <c:pt idx="99">
                  <c:v>0.80000000000000016</c:v>
                </c:pt>
                <c:pt idx="100">
                  <c:v>0.8</c:v>
                </c:pt>
                <c:pt idx="101">
                  <c:v>0.8</c:v>
                </c:pt>
                <c:pt idx="102">
                  <c:v>0.8</c:v>
                </c:pt>
                <c:pt idx="103">
                  <c:v>0.80000000000000016</c:v>
                </c:pt>
                <c:pt idx="104">
                  <c:v>0.80000000000000016</c:v>
                </c:pt>
                <c:pt idx="105">
                  <c:v>0.80000000000000016</c:v>
                </c:pt>
                <c:pt idx="106">
                  <c:v>0.8</c:v>
                </c:pt>
                <c:pt idx="107">
                  <c:v>0.80000000000000016</c:v>
                </c:pt>
                <c:pt idx="108">
                  <c:v>0.8</c:v>
                </c:pt>
                <c:pt idx="109">
                  <c:v>0.80000000000000016</c:v>
                </c:pt>
                <c:pt idx="110">
                  <c:v>0.80000000000000016</c:v>
                </c:pt>
                <c:pt idx="111">
                  <c:v>0.8</c:v>
                </c:pt>
                <c:pt idx="112">
                  <c:v>0.80000000000000016</c:v>
                </c:pt>
                <c:pt idx="113">
                  <c:v>0.80000000000000016</c:v>
                </c:pt>
                <c:pt idx="114">
                  <c:v>0.80000000000000016</c:v>
                </c:pt>
                <c:pt idx="115">
                  <c:v>0.80000000000000016</c:v>
                </c:pt>
                <c:pt idx="116">
                  <c:v>0.8</c:v>
                </c:pt>
                <c:pt idx="117">
                  <c:v>0.80000000000000016</c:v>
                </c:pt>
                <c:pt idx="118">
                  <c:v>0.80000000000000016</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c:v>
                </c:pt>
                <c:pt idx="135">
                  <c:v>0.80000000000000016</c:v>
                </c:pt>
                <c:pt idx="136">
                  <c:v>0.8</c:v>
                </c:pt>
                <c:pt idx="137">
                  <c:v>0.8</c:v>
                </c:pt>
                <c:pt idx="138">
                  <c:v>0.80000000000000016</c:v>
                </c:pt>
                <c:pt idx="139">
                  <c:v>0.80000000000000016</c:v>
                </c:pt>
                <c:pt idx="140">
                  <c:v>0.80000000000000016</c:v>
                </c:pt>
                <c:pt idx="141">
                  <c:v>0.8</c:v>
                </c:pt>
                <c:pt idx="142">
                  <c:v>0.8</c:v>
                </c:pt>
                <c:pt idx="143">
                  <c:v>0.80000000000000016</c:v>
                </c:pt>
                <c:pt idx="144">
                  <c:v>0.8</c:v>
                </c:pt>
                <c:pt idx="145">
                  <c:v>0.80000000000000016</c:v>
                </c:pt>
                <c:pt idx="146">
                  <c:v>0.80000000000000016</c:v>
                </c:pt>
                <c:pt idx="147">
                  <c:v>0.8</c:v>
                </c:pt>
                <c:pt idx="148">
                  <c:v>0.80000000000000016</c:v>
                </c:pt>
                <c:pt idx="149">
                  <c:v>0.80000000000000016</c:v>
                </c:pt>
                <c:pt idx="150">
                  <c:v>0.80000000000000016</c:v>
                </c:pt>
                <c:pt idx="151">
                  <c:v>0.80000000000000016</c:v>
                </c:pt>
                <c:pt idx="152">
                  <c:v>0.80000000000000016</c:v>
                </c:pt>
                <c:pt idx="153">
                  <c:v>0.80000000000000016</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c:v>
                </c:pt>
                <c:pt idx="163">
                  <c:v>0.8</c:v>
                </c:pt>
                <c:pt idx="164">
                  <c:v>0.80000000000000016</c:v>
                </c:pt>
                <c:pt idx="165">
                  <c:v>0.80000000000000016</c:v>
                </c:pt>
                <c:pt idx="166">
                  <c:v>0.80000000000000016</c:v>
                </c:pt>
                <c:pt idx="167">
                  <c:v>0.80000000000000016</c:v>
                </c:pt>
                <c:pt idx="168">
                  <c:v>0.80000000000000016</c:v>
                </c:pt>
                <c:pt idx="169">
                  <c:v>0.80000000000000016</c:v>
                </c:pt>
                <c:pt idx="170">
                  <c:v>0.80000000000000016</c:v>
                </c:pt>
                <c:pt idx="171">
                  <c:v>0.80000000000000016</c:v>
                </c:pt>
                <c:pt idx="172">
                  <c:v>0.8</c:v>
                </c:pt>
                <c:pt idx="173">
                  <c:v>0.80000000000000016</c:v>
                </c:pt>
                <c:pt idx="174">
                  <c:v>0.80000000000000016</c:v>
                </c:pt>
                <c:pt idx="175">
                  <c:v>0.80000000000000016</c:v>
                </c:pt>
                <c:pt idx="176">
                  <c:v>0.8</c:v>
                </c:pt>
                <c:pt idx="177">
                  <c:v>0.8</c:v>
                </c:pt>
                <c:pt idx="178">
                  <c:v>0.80000000000000016</c:v>
                </c:pt>
                <c:pt idx="179">
                  <c:v>0.8</c:v>
                </c:pt>
                <c:pt idx="180">
                  <c:v>0.80000000000000016</c:v>
                </c:pt>
                <c:pt idx="181">
                  <c:v>0.80000000000000016</c:v>
                </c:pt>
                <c:pt idx="182">
                  <c:v>0.80000000000000016</c:v>
                </c:pt>
                <c:pt idx="183">
                  <c:v>0.8</c:v>
                </c:pt>
                <c:pt idx="184">
                  <c:v>0.80000000000000016</c:v>
                </c:pt>
                <c:pt idx="185">
                  <c:v>0.80000000000000016</c:v>
                </c:pt>
                <c:pt idx="186">
                  <c:v>0.8</c:v>
                </c:pt>
                <c:pt idx="187">
                  <c:v>0.80000000000000016</c:v>
                </c:pt>
                <c:pt idx="188">
                  <c:v>0.80000000000000016</c:v>
                </c:pt>
                <c:pt idx="189">
                  <c:v>0.8</c:v>
                </c:pt>
                <c:pt idx="190">
                  <c:v>0.80000000000000016</c:v>
                </c:pt>
                <c:pt idx="191">
                  <c:v>0.80000000000000016</c:v>
                </c:pt>
                <c:pt idx="192">
                  <c:v>0.80000000000000016</c:v>
                </c:pt>
                <c:pt idx="193">
                  <c:v>0.8</c:v>
                </c:pt>
                <c:pt idx="194">
                  <c:v>0.80000000000000016</c:v>
                </c:pt>
                <c:pt idx="195">
                  <c:v>0.80000000000000016</c:v>
                </c:pt>
                <c:pt idx="196">
                  <c:v>0.80000000000000016</c:v>
                </c:pt>
                <c:pt idx="197">
                  <c:v>0.80000000000000016</c:v>
                </c:pt>
                <c:pt idx="198">
                  <c:v>0.80000000000000016</c:v>
                </c:pt>
                <c:pt idx="199">
                  <c:v>0.80000000000000016</c:v>
                </c:pt>
                <c:pt idx="200">
                  <c:v>0.80000000000000016</c:v>
                </c:pt>
                <c:pt idx="201">
                  <c:v>0.80000000000000016</c:v>
                </c:pt>
                <c:pt idx="202">
                  <c:v>0.80000000000000016</c:v>
                </c:pt>
                <c:pt idx="203">
                  <c:v>0.80000000000000016</c:v>
                </c:pt>
                <c:pt idx="204">
                  <c:v>0.80000000000000016</c:v>
                </c:pt>
                <c:pt idx="205">
                  <c:v>0.80000000000000016</c:v>
                </c:pt>
                <c:pt idx="206">
                  <c:v>0.80000000000000016</c:v>
                </c:pt>
                <c:pt idx="207">
                  <c:v>0.80000000000000016</c:v>
                </c:pt>
                <c:pt idx="208">
                  <c:v>0.8</c:v>
                </c:pt>
                <c:pt idx="209">
                  <c:v>0.8</c:v>
                </c:pt>
                <c:pt idx="210">
                  <c:v>0.80000000000000016</c:v>
                </c:pt>
                <c:pt idx="211">
                  <c:v>0.80000000000000016</c:v>
                </c:pt>
                <c:pt idx="212">
                  <c:v>0.8</c:v>
                </c:pt>
                <c:pt idx="213">
                  <c:v>0.8</c:v>
                </c:pt>
                <c:pt idx="214">
                  <c:v>0.8</c:v>
                </c:pt>
                <c:pt idx="215">
                  <c:v>0.8</c:v>
                </c:pt>
                <c:pt idx="216">
                  <c:v>0.80000000000000016</c:v>
                </c:pt>
                <c:pt idx="217">
                  <c:v>0.80000000000000016</c:v>
                </c:pt>
                <c:pt idx="218">
                  <c:v>0.80000000000000016</c:v>
                </c:pt>
                <c:pt idx="219">
                  <c:v>0.80000000000000016</c:v>
                </c:pt>
                <c:pt idx="220">
                  <c:v>0.8</c:v>
                </c:pt>
                <c:pt idx="221">
                  <c:v>0.8</c:v>
                </c:pt>
                <c:pt idx="222">
                  <c:v>0.8</c:v>
                </c:pt>
                <c:pt idx="223">
                  <c:v>0.80000000000000016</c:v>
                </c:pt>
                <c:pt idx="224">
                  <c:v>0.80000000000000016</c:v>
                </c:pt>
                <c:pt idx="225">
                  <c:v>0.8</c:v>
                </c:pt>
                <c:pt idx="226">
                  <c:v>0.8</c:v>
                </c:pt>
                <c:pt idx="227">
                  <c:v>0.8</c:v>
                </c:pt>
                <c:pt idx="228">
                  <c:v>0.80000000000000016</c:v>
                </c:pt>
                <c:pt idx="229">
                  <c:v>0.80000000000000016</c:v>
                </c:pt>
                <c:pt idx="230">
                  <c:v>0.80000000000000016</c:v>
                </c:pt>
                <c:pt idx="231">
                  <c:v>0.80000000000000016</c:v>
                </c:pt>
                <c:pt idx="232">
                  <c:v>0.80000000000000016</c:v>
                </c:pt>
                <c:pt idx="233">
                  <c:v>0.8</c:v>
                </c:pt>
                <c:pt idx="234">
                  <c:v>0.8</c:v>
                </c:pt>
                <c:pt idx="235">
                  <c:v>0.80000000000000016</c:v>
                </c:pt>
                <c:pt idx="236">
                  <c:v>0.8</c:v>
                </c:pt>
                <c:pt idx="237">
                  <c:v>0.80000000000000016</c:v>
                </c:pt>
                <c:pt idx="238">
                  <c:v>0.8</c:v>
                </c:pt>
                <c:pt idx="239">
                  <c:v>0.8</c:v>
                </c:pt>
                <c:pt idx="240">
                  <c:v>0.8</c:v>
                </c:pt>
                <c:pt idx="241">
                  <c:v>0.8</c:v>
                </c:pt>
                <c:pt idx="242">
                  <c:v>0.8</c:v>
                </c:pt>
                <c:pt idx="243">
                  <c:v>0.80000000000000016</c:v>
                </c:pt>
                <c:pt idx="244">
                  <c:v>0.80000000000000016</c:v>
                </c:pt>
                <c:pt idx="245">
                  <c:v>0.8</c:v>
                </c:pt>
                <c:pt idx="246">
                  <c:v>0.8</c:v>
                </c:pt>
                <c:pt idx="247">
                  <c:v>0.80000000000000016</c:v>
                </c:pt>
                <c:pt idx="248">
                  <c:v>0.80000000000000016</c:v>
                </c:pt>
                <c:pt idx="249">
                  <c:v>0.8</c:v>
                </c:pt>
                <c:pt idx="250">
                  <c:v>0.80000000000000016</c:v>
                </c:pt>
                <c:pt idx="251">
                  <c:v>0.8</c:v>
                </c:pt>
                <c:pt idx="252">
                  <c:v>0.80000000000000016</c:v>
                </c:pt>
                <c:pt idx="253">
                  <c:v>0.8</c:v>
                </c:pt>
                <c:pt idx="254">
                  <c:v>0.80000000000000016</c:v>
                </c:pt>
                <c:pt idx="255">
                  <c:v>0.80000000000000016</c:v>
                </c:pt>
                <c:pt idx="256">
                  <c:v>0.8</c:v>
                </c:pt>
                <c:pt idx="257">
                  <c:v>0.80000000000000016</c:v>
                </c:pt>
                <c:pt idx="258">
                  <c:v>0.80000000000000016</c:v>
                </c:pt>
                <c:pt idx="259">
                  <c:v>0.8</c:v>
                </c:pt>
                <c:pt idx="260">
                  <c:v>0.80000000000000016</c:v>
                </c:pt>
                <c:pt idx="261">
                  <c:v>0.8</c:v>
                </c:pt>
                <c:pt idx="262">
                  <c:v>0.8</c:v>
                </c:pt>
                <c:pt idx="263">
                  <c:v>0.80000000000000016</c:v>
                </c:pt>
                <c:pt idx="264">
                  <c:v>0.80000000000000016</c:v>
                </c:pt>
                <c:pt idx="265">
                  <c:v>0.80000000000000016</c:v>
                </c:pt>
                <c:pt idx="266">
                  <c:v>0.8</c:v>
                </c:pt>
                <c:pt idx="267">
                  <c:v>0.80000000000000016</c:v>
                </c:pt>
                <c:pt idx="268">
                  <c:v>0.8</c:v>
                </c:pt>
                <c:pt idx="269">
                  <c:v>0.8</c:v>
                </c:pt>
                <c:pt idx="270">
                  <c:v>0.8</c:v>
                </c:pt>
                <c:pt idx="271">
                  <c:v>0.80000000000000016</c:v>
                </c:pt>
                <c:pt idx="272">
                  <c:v>0.8</c:v>
                </c:pt>
                <c:pt idx="273">
                  <c:v>0.80000000000000016</c:v>
                </c:pt>
                <c:pt idx="274">
                  <c:v>0.8</c:v>
                </c:pt>
                <c:pt idx="275">
                  <c:v>0.8</c:v>
                </c:pt>
                <c:pt idx="276">
                  <c:v>0.8</c:v>
                </c:pt>
                <c:pt idx="277">
                  <c:v>0.80000000000000016</c:v>
                </c:pt>
                <c:pt idx="278">
                  <c:v>0.80000000000000016</c:v>
                </c:pt>
                <c:pt idx="279">
                  <c:v>0.8</c:v>
                </c:pt>
                <c:pt idx="280">
                  <c:v>0.8</c:v>
                </c:pt>
                <c:pt idx="281">
                  <c:v>0.80000000000000016</c:v>
                </c:pt>
                <c:pt idx="282">
                  <c:v>0.80000000000000016</c:v>
                </c:pt>
                <c:pt idx="283">
                  <c:v>0.80000000000000016</c:v>
                </c:pt>
                <c:pt idx="284">
                  <c:v>0.80000000000000016</c:v>
                </c:pt>
                <c:pt idx="285">
                  <c:v>0.8</c:v>
                </c:pt>
                <c:pt idx="286">
                  <c:v>0.8</c:v>
                </c:pt>
                <c:pt idx="287">
                  <c:v>0.8</c:v>
                </c:pt>
                <c:pt idx="288">
                  <c:v>0.80000000000000016</c:v>
                </c:pt>
                <c:pt idx="289">
                  <c:v>0.80000000000000016</c:v>
                </c:pt>
                <c:pt idx="290">
                  <c:v>0.8</c:v>
                </c:pt>
                <c:pt idx="291">
                  <c:v>0.80000000000000016</c:v>
                </c:pt>
                <c:pt idx="292">
                  <c:v>0.80000000000000016</c:v>
                </c:pt>
                <c:pt idx="293">
                  <c:v>0.8</c:v>
                </c:pt>
                <c:pt idx="294">
                  <c:v>0.8</c:v>
                </c:pt>
                <c:pt idx="295">
                  <c:v>0.80000000000000016</c:v>
                </c:pt>
                <c:pt idx="296">
                  <c:v>0.80000000000000016</c:v>
                </c:pt>
                <c:pt idx="297">
                  <c:v>0.80000000000000016</c:v>
                </c:pt>
                <c:pt idx="298">
                  <c:v>0.80000000000000016</c:v>
                </c:pt>
                <c:pt idx="299">
                  <c:v>0.8</c:v>
                </c:pt>
                <c:pt idx="300">
                  <c:v>0.80000000000000016</c:v>
                </c:pt>
                <c:pt idx="301">
                  <c:v>0.8</c:v>
                </c:pt>
                <c:pt idx="302">
                  <c:v>0.8</c:v>
                </c:pt>
                <c:pt idx="303">
                  <c:v>0.8</c:v>
                </c:pt>
                <c:pt idx="304">
                  <c:v>0.80000000000000016</c:v>
                </c:pt>
                <c:pt idx="305">
                  <c:v>0.80000000000000016</c:v>
                </c:pt>
                <c:pt idx="306">
                  <c:v>0.8</c:v>
                </c:pt>
                <c:pt idx="307">
                  <c:v>0.8</c:v>
                </c:pt>
                <c:pt idx="308">
                  <c:v>0.80000000000000016</c:v>
                </c:pt>
                <c:pt idx="309">
                  <c:v>0.8</c:v>
                </c:pt>
                <c:pt idx="310">
                  <c:v>0.80000000000000016</c:v>
                </c:pt>
                <c:pt idx="311">
                  <c:v>0.8</c:v>
                </c:pt>
                <c:pt idx="312">
                  <c:v>0.8</c:v>
                </c:pt>
                <c:pt idx="313">
                  <c:v>0.80000000000000016</c:v>
                </c:pt>
                <c:pt idx="314">
                  <c:v>0.80000000000000016</c:v>
                </c:pt>
                <c:pt idx="315">
                  <c:v>0.80000000000000016</c:v>
                </c:pt>
                <c:pt idx="316">
                  <c:v>0.80000000000000016</c:v>
                </c:pt>
                <c:pt idx="317">
                  <c:v>0.8</c:v>
                </c:pt>
                <c:pt idx="318">
                  <c:v>0.80000000000000016</c:v>
                </c:pt>
                <c:pt idx="319">
                  <c:v>0.8</c:v>
                </c:pt>
                <c:pt idx="320">
                  <c:v>0.80000000000000016</c:v>
                </c:pt>
                <c:pt idx="321">
                  <c:v>0.80000000000000016</c:v>
                </c:pt>
                <c:pt idx="322">
                  <c:v>0.80000000000000016</c:v>
                </c:pt>
                <c:pt idx="323">
                  <c:v>0.8</c:v>
                </c:pt>
                <c:pt idx="324">
                  <c:v>0.80000000000000016</c:v>
                </c:pt>
                <c:pt idx="325">
                  <c:v>0.8</c:v>
                </c:pt>
                <c:pt idx="326">
                  <c:v>0.8</c:v>
                </c:pt>
                <c:pt idx="327">
                  <c:v>0.80000000000000016</c:v>
                </c:pt>
                <c:pt idx="328">
                  <c:v>0.8</c:v>
                </c:pt>
                <c:pt idx="329">
                  <c:v>0.8</c:v>
                </c:pt>
                <c:pt idx="330">
                  <c:v>0.80000000000000016</c:v>
                </c:pt>
                <c:pt idx="331">
                  <c:v>0.80000000000000016</c:v>
                </c:pt>
                <c:pt idx="332">
                  <c:v>0.80000000000000016</c:v>
                </c:pt>
                <c:pt idx="333">
                  <c:v>0.80000000000000016</c:v>
                </c:pt>
                <c:pt idx="334">
                  <c:v>0.80000000000000016</c:v>
                </c:pt>
                <c:pt idx="335">
                  <c:v>0.8</c:v>
                </c:pt>
                <c:pt idx="336">
                  <c:v>0.80000000000000016</c:v>
                </c:pt>
                <c:pt idx="337">
                  <c:v>0.80000000000000016</c:v>
                </c:pt>
                <c:pt idx="338">
                  <c:v>0.8</c:v>
                </c:pt>
                <c:pt idx="339">
                  <c:v>0.8</c:v>
                </c:pt>
                <c:pt idx="340">
                  <c:v>0.80000000000000016</c:v>
                </c:pt>
                <c:pt idx="341">
                  <c:v>0.80000000000000016</c:v>
                </c:pt>
                <c:pt idx="342">
                  <c:v>0.80000000000000016</c:v>
                </c:pt>
                <c:pt idx="343">
                  <c:v>0.80000000000000016</c:v>
                </c:pt>
                <c:pt idx="344">
                  <c:v>0.80000000000000016</c:v>
                </c:pt>
                <c:pt idx="345">
                  <c:v>0.8</c:v>
                </c:pt>
                <c:pt idx="346">
                  <c:v>0.80000000000000016</c:v>
                </c:pt>
                <c:pt idx="347">
                  <c:v>0.8</c:v>
                </c:pt>
                <c:pt idx="348">
                  <c:v>0.80000000000000016</c:v>
                </c:pt>
                <c:pt idx="349">
                  <c:v>0.80000000000000016</c:v>
                </c:pt>
                <c:pt idx="350">
                  <c:v>0.80000000000000016</c:v>
                </c:pt>
                <c:pt idx="351">
                  <c:v>0.8</c:v>
                </c:pt>
                <c:pt idx="352">
                  <c:v>0.8</c:v>
                </c:pt>
                <c:pt idx="353">
                  <c:v>0.8</c:v>
                </c:pt>
                <c:pt idx="354">
                  <c:v>0.8</c:v>
                </c:pt>
                <c:pt idx="355">
                  <c:v>0.80000000000000016</c:v>
                </c:pt>
                <c:pt idx="356">
                  <c:v>0.80000000000000016</c:v>
                </c:pt>
                <c:pt idx="357">
                  <c:v>0.8</c:v>
                </c:pt>
                <c:pt idx="358">
                  <c:v>0.80000000000000016</c:v>
                </c:pt>
                <c:pt idx="359">
                  <c:v>0.80000000000000016</c:v>
                </c:pt>
                <c:pt idx="360">
                  <c:v>0.80000000000000016</c:v>
                </c:pt>
                <c:pt idx="361">
                  <c:v>0.80000000000000016</c:v>
                </c:pt>
                <c:pt idx="362">
                  <c:v>0.80000000000000016</c:v>
                </c:pt>
                <c:pt idx="363">
                  <c:v>0.80000000000000016</c:v>
                </c:pt>
                <c:pt idx="364">
                  <c:v>0.80000000000000016</c:v>
                </c:pt>
                <c:pt idx="365">
                  <c:v>0.8</c:v>
                </c:pt>
                <c:pt idx="366">
                  <c:v>0.8</c:v>
                </c:pt>
                <c:pt idx="367">
                  <c:v>0.8</c:v>
                </c:pt>
                <c:pt idx="368">
                  <c:v>0.80000000000000016</c:v>
                </c:pt>
                <c:pt idx="369">
                  <c:v>0.80000000000000016</c:v>
                </c:pt>
                <c:pt idx="370">
                  <c:v>0.80000000000000016</c:v>
                </c:pt>
                <c:pt idx="371">
                  <c:v>0.8</c:v>
                </c:pt>
                <c:pt idx="372">
                  <c:v>0.80000000000000016</c:v>
                </c:pt>
                <c:pt idx="373">
                  <c:v>0.8</c:v>
                </c:pt>
                <c:pt idx="374">
                  <c:v>0.80000000000000016</c:v>
                </c:pt>
                <c:pt idx="375">
                  <c:v>0.80000000000000016</c:v>
                </c:pt>
                <c:pt idx="376">
                  <c:v>0.80000000000000016</c:v>
                </c:pt>
                <c:pt idx="377">
                  <c:v>0.80000000000000016</c:v>
                </c:pt>
                <c:pt idx="378">
                  <c:v>0.80000000000000016</c:v>
                </c:pt>
                <c:pt idx="379">
                  <c:v>0.80000000000000016</c:v>
                </c:pt>
                <c:pt idx="380">
                  <c:v>0.80000000000000016</c:v>
                </c:pt>
                <c:pt idx="381">
                  <c:v>0.8</c:v>
                </c:pt>
                <c:pt idx="382">
                  <c:v>0.80000000000000016</c:v>
                </c:pt>
                <c:pt idx="383">
                  <c:v>0.8</c:v>
                </c:pt>
                <c:pt idx="384">
                  <c:v>0.80000000000000016</c:v>
                </c:pt>
                <c:pt idx="385">
                  <c:v>0.80000000000000016</c:v>
                </c:pt>
                <c:pt idx="386">
                  <c:v>0.80000000000000016</c:v>
                </c:pt>
                <c:pt idx="387">
                  <c:v>0.80000000000000016</c:v>
                </c:pt>
                <c:pt idx="388">
                  <c:v>0.80000000000000016</c:v>
                </c:pt>
                <c:pt idx="389">
                  <c:v>0.80000000000000016</c:v>
                </c:pt>
                <c:pt idx="390">
                  <c:v>0.80000000000000016</c:v>
                </c:pt>
                <c:pt idx="391">
                  <c:v>0.80000000000000016</c:v>
                </c:pt>
                <c:pt idx="392">
                  <c:v>0.80000000000000016</c:v>
                </c:pt>
                <c:pt idx="393">
                  <c:v>0.80000000000000016</c:v>
                </c:pt>
                <c:pt idx="394">
                  <c:v>0.80000000000000016</c:v>
                </c:pt>
                <c:pt idx="395">
                  <c:v>0.8</c:v>
                </c:pt>
                <c:pt idx="396">
                  <c:v>0.80000000000000016</c:v>
                </c:pt>
                <c:pt idx="397">
                  <c:v>0.80000000000000016</c:v>
                </c:pt>
                <c:pt idx="398">
                  <c:v>0.80000000000000016</c:v>
                </c:pt>
                <c:pt idx="399">
                  <c:v>0.80000000000000016</c:v>
                </c:pt>
                <c:pt idx="400">
                  <c:v>0.80000000000000016</c:v>
                </c:pt>
                <c:pt idx="401">
                  <c:v>0.8</c:v>
                </c:pt>
                <c:pt idx="402">
                  <c:v>0.80000000000000016</c:v>
                </c:pt>
                <c:pt idx="403">
                  <c:v>0.8</c:v>
                </c:pt>
                <c:pt idx="404">
                  <c:v>0.80000000000000016</c:v>
                </c:pt>
                <c:pt idx="405">
                  <c:v>0.80000000000000016</c:v>
                </c:pt>
                <c:pt idx="406">
                  <c:v>0.80000000000000016</c:v>
                </c:pt>
                <c:pt idx="407">
                  <c:v>0.80000000000000016</c:v>
                </c:pt>
                <c:pt idx="408">
                  <c:v>0.80000000000000016</c:v>
                </c:pt>
                <c:pt idx="409">
                  <c:v>0.8</c:v>
                </c:pt>
                <c:pt idx="410">
                  <c:v>0.80000000000000016</c:v>
                </c:pt>
                <c:pt idx="411">
                  <c:v>0.80000000000000016</c:v>
                </c:pt>
                <c:pt idx="412">
                  <c:v>0.80000000000000016</c:v>
                </c:pt>
                <c:pt idx="413">
                  <c:v>0.8</c:v>
                </c:pt>
                <c:pt idx="414">
                  <c:v>0.8</c:v>
                </c:pt>
                <c:pt idx="415">
                  <c:v>0.8</c:v>
                </c:pt>
                <c:pt idx="416">
                  <c:v>0.8</c:v>
                </c:pt>
                <c:pt idx="417">
                  <c:v>0.80000000000000016</c:v>
                </c:pt>
                <c:pt idx="418">
                  <c:v>0.8</c:v>
                </c:pt>
                <c:pt idx="419">
                  <c:v>0.80000000000000016</c:v>
                </c:pt>
                <c:pt idx="420">
                  <c:v>0.80000000000000016</c:v>
                </c:pt>
                <c:pt idx="421">
                  <c:v>0.8</c:v>
                </c:pt>
                <c:pt idx="422">
                  <c:v>0.8</c:v>
                </c:pt>
                <c:pt idx="423">
                  <c:v>0.80000000000000016</c:v>
                </c:pt>
                <c:pt idx="424">
                  <c:v>0.80000000000000016</c:v>
                </c:pt>
                <c:pt idx="425">
                  <c:v>0.80000000000000016</c:v>
                </c:pt>
                <c:pt idx="426">
                  <c:v>0.80000000000000016</c:v>
                </c:pt>
                <c:pt idx="427">
                  <c:v>0.80000000000000016</c:v>
                </c:pt>
                <c:pt idx="428">
                  <c:v>0.8</c:v>
                </c:pt>
                <c:pt idx="429">
                  <c:v>0.80000000000000016</c:v>
                </c:pt>
                <c:pt idx="430">
                  <c:v>0.80000000000000016</c:v>
                </c:pt>
                <c:pt idx="431">
                  <c:v>0.80000000000000016</c:v>
                </c:pt>
                <c:pt idx="432">
                  <c:v>0.80000000000000016</c:v>
                </c:pt>
                <c:pt idx="433">
                  <c:v>0.80000000000000016</c:v>
                </c:pt>
                <c:pt idx="434">
                  <c:v>0.80000000000000016</c:v>
                </c:pt>
                <c:pt idx="435">
                  <c:v>0.80000000000000016</c:v>
                </c:pt>
                <c:pt idx="436">
                  <c:v>0.80000000000000016</c:v>
                </c:pt>
                <c:pt idx="437">
                  <c:v>0.80000000000000016</c:v>
                </c:pt>
                <c:pt idx="438">
                  <c:v>0.80000000000000016</c:v>
                </c:pt>
                <c:pt idx="439">
                  <c:v>0.80000000000000016</c:v>
                </c:pt>
                <c:pt idx="440">
                  <c:v>0.80000000000000016</c:v>
                </c:pt>
                <c:pt idx="441">
                  <c:v>0.80000000000000016</c:v>
                </c:pt>
                <c:pt idx="442">
                  <c:v>0.80000000000000016</c:v>
                </c:pt>
                <c:pt idx="443">
                  <c:v>0.80000000000000016</c:v>
                </c:pt>
                <c:pt idx="444">
                  <c:v>0.80000000000000016</c:v>
                </c:pt>
                <c:pt idx="445">
                  <c:v>0.80000000000000016</c:v>
                </c:pt>
                <c:pt idx="446">
                  <c:v>0.80000000000000016</c:v>
                </c:pt>
                <c:pt idx="447">
                  <c:v>0.80000000000000016</c:v>
                </c:pt>
                <c:pt idx="448">
                  <c:v>0.80000000000000016</c:v>
                </c:pt>
                <c:pt idx="449">
                  <c:v>0.8</c:v>
                </c:pt>
                <c:pt idx="450">
                  <c:v>0.80000000000000016</c:v>
                </c:pt>
                <c:pt idx="451">
                  <c:v>0.80000000000000016</c:v>
                </c:pt>
                <c:pt idx="452">
                  <c:v>0.80000000000000016</c:v>
                </c:pt>
                <c:pt idx="453">
                  <c:v>0.80000000000000016</c:v>
                </c:pt>
                <c:pt idx="454">
                  <c:v>0.80000000000000016</c:v>
                </c:pt>
                <c:pt idx="455">
                  <c:v>0.80000000000000016</c:v>
                </c:pt>
                <c:pt idx="456">
                  <c:v>0.8</c:v>
                </c:pt>
                <c:pt idx="457">
                  <c:v>0.80000000000000016</c:v>
                </c:pt>
                <c:pt idx="458">
                  <c:v>0.8</c:v>
                </c:pt>
                <c:pt idx="459">
                  <c:v>0.80000000000000016</c:v>
                </c:pt>
                <c:pt idx="460">
                  <c:v>0.80000000000000016</c:v>
                </c:pt>
                <c:pt idx="461">
                  <c:v>0.80000000000000016</c:v>
                </c:pt>
                <c:pt idx="462">
                  <c:v>0.8</c:v>
                </c:pt>
                <c:pt idx="463">
                  <c:v>0.80000000000000016</c:v>
                </c:pt>
                <c:pt idx="464">
                  <c:v>0.80000000000000016</c:v>
                </c:pt>
                <c:pt idx="465">
                  <c:v>0.8</c:v>
                </c:pt>
                <c:pt idx="466">
                  <c:v>0.80000000000000016</c:v>
                </c:pt>
                <c:pt idx="467">
                  <c:v>0.80000000000000016</c:v>
                </c:pt>
                <c:pt idx="468">
                  <c:v>0.80000000000000016</c:v>
                </c:pt>
                <c:pt idx="469">
                  <c:v>0.80000000000000016</c:v>
                </c:pt>
                <c:pt idx="470">
                  <c:v>0.80000000000000016</c:v>
                </c:pt>
                <c:pt idx="471">
                  <c:v>0.80000000000000016</c:v>
                </c:pt>
                <c:pt idx="472">
                  <c:v>0.80000000000000016</c:v>
                </c:pt>
                <c:pt idx="473">
                  <c:v>0.80000000000000016</c:v>
                </c:pt>
                <c:pt idx="474">
                  <c:v>0.80000000000000016</c:v>
                </c:pt>
                <c:pt idx="475">
                  <c:v>0.80000000000000016</c:v>
                </c:pt>
                <c:pt idx="476">
                  <c:v>0.80000000000000016</c:v>
                </c:pt>
                <c:pt idx="477">
                  <c:v>0.8</c:v>
                </c:pt>
                <c:pt idx="478">
                  <c:v>0.80000000000000016</c:v>
                </c:pt>
                <c:pt idx="479">
                  <c:v>0.80000000000000016</c:v>
                </c:pt>
                <c:pt idx="480">
                  <c:v>0.80000000000000016</c:v>
                </c:pt>
                <c:pt idx="481">
                  <c:v>0.80000000000000016</c:v>
                </c:pt>
                <c:pt idx="482">
                  <c:v>0.80000000000000016</c:v>
                </c:pt>
                <c:pt idx="483">
                  <c:v>0.80000000000000016</c:v>
                </c:pt>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5750-4A32-8FA3-70A75E2E8DB9}"/>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5750-4A32-8FA3-70A75E2E8DB9}"/>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5750-4A32-8FA3-70A75E2E8DB9}"/>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5750-4A32-8FA3-70A75E2E8DB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5750-4A32-8FA3-70A75E2E8DB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5750-4A32-8FA3-70A75E2E8DB9}"/>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5750-4A32-8FA3-70A75E2E8DB9}"/>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5750-4A32-8FA3-70A75E2E8DB9}"/>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5750-4A32-8FA3-70A75E2E8DB9}"/>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5750-4A32-8FA3-70A75E2E8DB9}"/>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5750-4A32-8FA3-70A75E2E8DB9}"/>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5750-4A32-8FA3-70A75E2E8DB9}"/>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5750-4A32-8FA3-70A75E2E8DB9}"/>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5750-4A32-8FA3-70A75E2E8DB9}"/>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5750-4A32-8FA3-70A75E2E8DB9}"/>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5750-4A32-8FA3-70A75E2E8DB9}"/>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C0C5-4573-B331-48114D8E6C12}"/>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C0C5-4573-B331-48114D8E6C12}"/>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C0C5-4573-B331-48114D8E6C12}"/>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C0C5-4573-B331-48114D8E6C12}"/>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C0C5-4573-B331-48114D8E6C12}"/>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C0C5-4573-B331-48114D8E6C12}"/>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C0C5-4573-B331-48114D8E6C12}"/>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A2D1-4D0F-A7DF-B124A0C5B4C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A2D1-4D0F-A7DF-B124A0C5B4C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A2D1-4D0F-A7DF-B124A0C5B4C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A2D1-4D0F-A7DF-B124A0C5B4C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A2D1-4D0F-A7DF-B124A0C5B4C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A2D1-4D0F-A7DF-B124A0C5B4C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A2D1-4D0F-A7DF-B124A0C5B4C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A2D1-4D0F-A7DF-B124A0C5B4C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E-A2D1-4D0F-A7DF-B124A0C5B4C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A2D1-4D0F-A7DF-B124A0C5B4C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A2D1-4D0F-A7DF-B124A0C5B4C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A2D1-4D0F-A7DF-B124A0C5B4C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A2D1-4D0F-A7DF-B124A0C5B4C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7-EA54-4187-8FA1-FF1E003F29BA}"/>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A2D1-4D0F-A7DF-B124A0C5B4C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A2D1-4D0F-A7DF-B124A0C5B4C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A2D1-4D0F-A7DF-B124A0C5B4C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A2D1-4D0F-A7DF-B124A0C5B4C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A2D1-4D0F-A7DF-B124A0C5B4C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A2D1-4D0F-A7DF-B124A0C5B4C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A2D1-4D0F-A7DF-B124A0C5B4C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A2D1-4D0F-A7DF-B124A0C5B4C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A2D1-4D0F-A7DF-B124A0C5B4C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A2D1-4D0F-A7DF-B124A0C5B4C9}"/>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A2D1-4D0F-A7DF-B124A0C5B4C9}"/>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A2D1-4D0F-A7DF-B124A0C5B4C9}"/>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A2D1-4D0F-A7DF-B124A0C5B4C9}"/>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A2D1-4D0F-A7DF-B124A0C5B4C9}"/>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A2D1-4D0F-A7DF-B124A0C5B4C9}"/>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A2D1-4D0F-A7DF-B124A0C5B4C9}"/>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A2D1-4D0F-A7DF-B124A0C5B4C9}"/>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A2D1-4D0F-A7DF-B124A0C5B4C9}"/>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A2D1-4D0F-A7DF-B124A0C5B4C9}"/>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8-EA54-4187-8FA1-FF1E003F29BA}"/>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A2D1-4D0F-A7DF-B124A0C5B4C9}"/>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A2D1-4D0F-A7DF-B124A0C5B4C9}"/>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9-EA54-4187-8FA1-FF1E003F29BA}"/>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A2D1-4D0F-A7DF-B124A0C5B4C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A2D1-4D0F-A7DF-B124A0C5B4C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A2D1-4D0F-A7DF-B124A0C5B4C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A2D1-4D0F-A7DF-B124A0C5B4C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A2D1-4D0F-A7DF-B124A0C5B4C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0-A2D1-4D0F-A7DF-B124A0C5B4C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1-A2D1-4D0F-A7DF-B124A0C5B4C9}"/>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2-A2D1-4D0F-A7DF-B124A0C5B4C9}"/>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3-A2D1-4D0F-A7DF-B124A0C5B4C9}"/>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9A13-4CF4-9B60-BD7A91D45616}"/>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9A13-4CF4-9B60-BD7A91D45616}"/>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9A13-4CF4-9B60-BD7A91D45616}"/>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9A13-4CF4-9B60-BD7A91D45616}"/>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9A13-4CF4-9B60-BD7A91D45616}"/>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9A13-4CF4-9B60-BD7A91D45616}"/>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9A13-4CF4-9B60-BD7A91D45616}"/>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9A13-4CF4-9B60-BD7A91D45616}"/>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070C-4156-BEF9-A06B340D49A6}"/>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16F3-4F7F-8719-60249B9981AD}"/>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16F3-4F7F-8719-60249B9981AD}"/>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16F3-4F7F-8719-60249B9981AD}"/>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16F3-4F7F-8719-60249B9981AD}"/>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16F3-4F7F-8719-60249B9981AD}"/>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16F3-4F7F-8719-60249B9981AD}"/>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16F3-4F7F-8719-60249B9981AD}"/>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16F3-4F7F-8719-60249B9981AD}"/>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16F3-4F7F-8719-60249B9981AD}"/>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16F3-4F7F-8719-60249B9981AD}"/>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16F3-4F7F-8719-60249B9981AD}"/>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16F3-4F7F-8719-60249B9981AD}"/>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16F3-4F7F-8719-60249B9981AD}"/>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16F3-4F7F-8719-60249B9981AD}"/>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16F3-4F7F-8719-60249B9981AD}"/>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16F3-4F7F-8719-60249B9981AD}"/>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16F3-4F7F-8719-60249B9981AD}"/>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16F3-4F7F-8719-60249B9981AD}"/>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16F3-4F7F-8719-60249B9981AD}"/>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16F3-4F7F-8719-60249B9981AD}"/>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16F3-4F7F-8719-60249B9981AD}"/>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16F3-4F7F-8719-60249B9981AD}"/>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16F3-4F7F-8719-60249B9981AD}"/>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16F3-4F7F-8719-60249B9981AD}"/>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16F3-4F7F-8719-60249B9981AD}"/>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16F3-4F7F-8719-60249B9981AD}"/>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6-070C-4156-BEF9-A06B340D49A6}"/>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7-070C-4156-BEF9-A06B340D49A6}"/>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9-0F5F-405E-B2EB-40801F894752}"/>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9B1B-4C86-ABC1-A978BD95018F}"/>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9B1B-4C86-ABC1-A978BD95018F}"/>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9B1B-4C86-ABC1-A978BD95018F}"/>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9B1B-4C86-ABC1-A978BD95018F}"/>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9B1B-4C86-ABC1-A978BD95018F}"/>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9B1B-4C86-ABC1-A978BD95018F}"/>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9B1B-4C86-ABC1-A978BD95018F}"/>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9B1B-4C86-ABC1-A978BD95018F}"/>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9B1B-4C86-ABC1-A978BD95018F}"/>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9B1B-4C86-ABC1-A978BD95018F}"/>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9B1B-4C86-ABC1-A978BD95018F}"/>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9B1B-4C86-ABC1-A978BD95018F}"/>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9B1B-4C86-ABC1-A978BD95018F}"/>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9B1B-4C86-ABC1-A978BD95018F}"/>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0-9B1B-4C86-ABC1-A978BD95018F}"/>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1-9B1B-4C86-ABC1-A978BD95018F}"/>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2-9B1B-4C86-ABC1-A978BD95018F}"/>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3-9B1B-4C86-ABC1-A978BD95018F}"/>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4-9B1B-4C86-ABC1-A978BD95018F}"/>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5-9B1B-4C86-ABC1-A978BD95018F}"/>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6-9B1B-4C86-ABC1-A978BD95018F}"/>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05DC-43E2-B1BE-9F3ADC0D4C26}"/>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77A6-4263-8D83-9A359641E017}"/>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77A6-4263-8D83-9A359641E017}"/>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77A6-4263-8D83-9A359641E017}"/>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05DC-43E2-B1BE-9F3ADC0D4C26}"/>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05DC-43E2-B1BE-9F3ADC0D4C26}"/>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1-59C9-42F8-9059-90EB4F2E633D}"/>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2564-476E-9B63-ED228B641C3B}"/>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98AE-4061-8767-32CBBDA0D7A0}"/>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E-59C9-42F8-9059-90EB4F2E633D}"/>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F-59C9-42F8-9059-90EB4F2E633D}"/>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0-59C9-42F8-9059-90EB4F2E633D}"/>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1-59C9-42F8-9059-90EB4F2E633D}"/>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59C9-42F8-9059-90EB4F2E633D}"/>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59C9-42F8-9059-90EB4F2E633D}"/>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59C9-42F8-9059-90EB4F2E633D}"/>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59C9-42F8-9059-90EB4F2E633D}"/>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59C9-42F8-9059-90EB4F2E633D}"/>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59C9-42F8-9059-90EB4F2E633D}"/>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59C9-42F8-9059-90EB4F2E633D}"/>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59C9-42F8-9059-90EB4F2E633D}"/>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59C9-42F8-9059-90EB4F2E633D}"/>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59C9-42F8-9059-90EB4F2E633D}"/>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59C9-42F8-9059-90EB4F2E633D}"/>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59C9-42F8-9059-90EB4F2E633D}"/>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59C9-42F8-9059-90EB4F2E633D}"/>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59C9-42F8-9059-90EB4F2E633D}"/>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59C9-42F8-9059-90EB4F2E633D}"/>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59C9-42F8-9059-90EB4F2E633D}"/>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59C9-42F8-9059-90EB4F2E633D}"/>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59C9-42F8-9059-90EB4F2E633D}"/>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59C9-42F8-9059-90EB4F2E633D}"/>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59C9-42F8-9059-90EB4F2E633D}"/>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59C9-42F8-9059-90EB4F2E633D}"/>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59C9-42F8-9059-90EB4F2E633D}"/>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59C9-42F8-9059-90EB4F2E633D}"/>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59C9-42F8-9059-90EB4F2E633D}"/>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59C9-42F8-9059-90EB4F2E633D}"/>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59C9-42F8-9059-90EB4F2E633D}"/>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59C9-42F8-9059-90EB4F2E633D}"/>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59C9-42F8-9059-90EB4F2E633D}"/>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59C9-42F8-9059-90EB4F2E633D}"/>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59C9-42F8-9059-90EB4F2E633D}"/>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59C9-42F8-9059-90EB4F2E633D}"/>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59C9-42F8-9059-90EB4F2E633D}"/>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59C9-42F8-9059-90EB4F2E633D}"/>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59C9-42F8-9059-90EB4F2E633D}"/>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59C9-42F8-9059-90EB4F2E633D}"/>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59C9-42F8-9059-90EB4F2E633D}"/>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59C9-42F8-9059-90EB4F2E633D}"/>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59C9-42F8-9059-90EB4F2E633D}"/>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59C9-42F8-9059-90EB4F2E633D}"/>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59C9-42F8-9059-90EB4F2E633D}"/>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59C9-42F8-9059-90EB4F2E633D}"/>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59C9-42F8-9059-90EB4F2E633D}"/>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59C9-42F8-9059-90EB4F2E633D}"/>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59C9-42F8-9059-90EB4F2E633D}"/>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59C9-42F8-9059-90EB4F2E633D}"/>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59C9-42F8-9059-90EB4F2E633D}"/>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59C9-42F8-9059-90EB4F2E633D}"/>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59C9-42F8-9059-90EB4F2E633D}"/>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59C9-42F8-9059-90EB4F2E633D}"/>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59C9-42F8-9059-90EB4F2E633D}"/>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59C9-42F8-9059-90EB4F2E633D}"/>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59C9-42F8-9059-90EB4F2E633D}"/>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59C9-42F8-9059-90EB4F2E633D}"/>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59C9-42F8-9059-90EB4F2E633D}"/>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59C9-42F8-9059-90EB4F2E633D}"/>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59C9-42F8-9059-90EB4F2E633D}"/>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59C9-42F8-9059-90EB4F2E633D}"/>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59C9-42F8-9059-90EB4F2E633D}"/>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59C9-42F8-9059-90EB4F2E633D}"/>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59C9-42F8-9059-90EB4F2E633D}"/>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59C9-42F8-9059-90EB4F2E633D}"/>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59C9-42F8-9059-90EB4F2E633D}"/>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59C9-42F8-9059-90EB4F2E633D}"/>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59C9-42F8-9059-90EB4F2E633D}"/>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59C9-42F8-9059-90EB4F2E633D}"/>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59C9-42F8-9059-90EB4F2E633D}"/>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59C9-42F8-9059-90EB4F2E633D}"/>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59C9-42F8-9059-90EB4F2E633D}"/>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59C9-42F8-9059-90EB4F2E633D}"/>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59C9-42F8-9059-90EB4F2E633D}"/>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59C9-42F8-9059-90EB4F2E633D}"/>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59C9-42F8-9059-90EB4F2E633D}"/>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59C9-42F8-9059-90EB4F2E633D}"/>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59C9-42F8-9059-90EB4F2E633D}"/>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59C9-42F8-9059-90EB4F2E633D}"/>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59C9-42F8-9059-90EB4F2E633D}"/>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59C9-42F8-9059-90EB4F2E633D}"/>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59C9-42F8-9059-90EB4F2E633D}"/>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59C9-42F8-9059-90EB4F2E633D}"/>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59C9-42F8-9059-90EB4F2E633D}"/>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59C9-42F8-9059-90EB4F2E633D}"/>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59C9-42F8-9059-90EB4F2E633D}"/>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59C9-42F8-9059-90EB4F2E633D}"/>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59C9-42F8-9059-90EB4F2E633D}"/>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59C9-42F8-9059-90EB4F2E633D}"/>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59C9-42F8-9059-90EB4F2E633D}"/>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59C9-42F8-9059-90EB4F2E633D}"/>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59C9-42F8-9059-90EB4F2E633D}"/>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59C9-42F8-9059-90EB4F2E633D}"/>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59C9-42F8-9059-90EB4F2E633D}"/>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59C9-42F8-9059-90EB4F2E633D}"/>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59C9-42F8-9059-90EB4F2E633D}"/>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59C9-42F8-9059-90EB4F2E633D}"/>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59C9-42F8-9059-90EB4F2E633D}"/>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59C9-42F8-9059-90EB4F2E633D}"/>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59C9-42F8-9059-90EB4F2E633D}"/>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59C9-42F8-9059-90EB4F2E633D}"/>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59C9-42F8-9059-90EB4F2E633D}"/>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59C9-42F8-9059-90EB4F2E633D}"/>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59C9-42F8-9059-90EB4F2E633D}"/>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59C9-42F8-9059-90EB4F2E633D}"/>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59C9-42F8-9059-90EB4F2E633D}"/>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59C9-42F8-9059-90EB4F2E633D}"/>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59C9-42F8-9059-90EB4F2E633D}"/>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59C9-42F8-9059-90EB4F2E633D}"/>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59C9-42F8-9059-90EB4F2E633D}"/>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59C9-42F8-9059-90EB4F2E633D}"/>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59C9-42F8-9059-90EB4F2E633D}"/>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59C9-42F8-9059-90EB4F2E633D}"/>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59C9-42F8-9059-90EB4F2E633D}"/>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59C9-42F8-9059-90EB4F2E633D}"/>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59C9-42F8-9059-90EB4F2E633D}"/>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59C9-42F8-9059-90EB4F2E633D}"/>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59C9-42F8-9059-90EB4F2E633D}"/>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59C9-42F8-9059-90EB4F2E633D}"/>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59C9-42F8-9059-90EB4F2E633D}"/>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59C9-42F8-9059-90EB4F2E633D}"/>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59C9-42F8-9059-90EB4F2E633D}"/>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59C9-42F8-9059-90EB4F2E633D}"/>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59C9-42F8-9059-90EB4F2E633D}"/>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59C9-42F8-9059-90EB4F2E633D}"/>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59C9-42F8-9059-90EB4F2E633D}"/>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59C9-42F8-9059-90EB4F2E633D}"/>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59C9-42F8-9059-90EB4F2E633D}"/>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59C9-42F8-9059-90EB4F2E633D}"/>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59C9-42F8-9059-90EB4F2E633D}"/>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59C9-42F8-9059-90EB4F2E633D}"/>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59C9-42F8-9059-90EB4F2E633D}"/>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59C9-42F8-9059-90EB4F2E633D}"/>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59C9-42F8-9059-90EB4F2E633D}"/>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59C9-42F8-9059-90EB4F2E633D}"/>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59C9-42F8-9059-90EB4F2E633D}"/>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59C9-42F8-9059-90EB4F2E633D}"/>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59C9-42F8-9059-90EB4F2E633D}"/>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59C9-42F8-9059-90EB4F2E633D}"/>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59C9-42F8-9059-90EB4F2E633D}"/>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59C9-42F8-9059-90EB4F2E633D}"/>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59C9-42F8-9059-90EB4F2E633D}"/>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59C9-42F8-9059-90EB4F2E633D}"/>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59C9-42F8-9059-90EB4F2E633D}"/>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59C9-42F8-9059-90EB4F2E633D}"/>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59C9-42F8-9059-90EB4F2E633D}"/>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59C9-42F8-9059-90EB4F2E633D}"/>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59C9-42F8-9059-90EB4F2E633D}"/>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59C9-42F8-9059-90EB4F2E633D}"/>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59C9-42F8-9059-90EB4F2E633D}"/>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59C9-42F8-9059-90EB4F2E633D}"/>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59C9-42F8-9059-90EB4F2E633D}"/>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59C9-42F8-9059-90EB4F2E633D}"/>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59C9-42F8-9059-90EB4F2E633D}"/>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59C9-42F8-9059-90EB4F2E633D}"/>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59C9-42F8-9059-90EB4F2E633D}"/>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59C9-42F8-9059-90EB4F2E633D}"/>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59C9-42F8-9059-90EB4F2E633D}"/>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59C9-42F8-9059-90EB4F2E633D}"/>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59C9-42F8-9059-90EB4F2E633D}"/>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59C9-42F8-9059-90EB4F2E633D}"/>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59C9-42F8-9059-90EB4F2E633D}"/>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59C9-42F8-9059-90EB4F2E633D}"/>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59C9-42F8-9059-90EB4F2E633D}"/>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59C9-42F8-9059-90EB4F2E633D}"/>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59C9-42F8-9059-90EB4F2E633D}"/>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59C9-42F8-9059-90EB4F2E633D}"/>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59C9-42F8-9059-90EB4F2E633D}"/>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59C9-42F8-9059-90EB4F2E633D}"/>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59C9-42F8-9059-90EB4F2E633D}"/>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59C9-42F8-9059-90EB4F2E633D}"/>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59C9-42F8-9059-90EB4F2E633D}"/>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59C9-42F8-9059-90EB4F2E633D}"/>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59C9-42F8-9059-90EB4F2E633D}"/>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59C9-42F8-9059-90EB4F2E633D}"/>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59C9-42F8-9059-90EB4F2E633D}"/>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59C9-42F8-9059-90EB4F2E633D}"/>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59C9-42F8-9059-90EB4F2E633D}"/>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59C9-42F8-9059-90EB4F2E633D}"/>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59C9-42F8-9059-90EB4F2E633D}"/>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59C9-42F8-9059-90EB4F2E633D}"/>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59C9-42F8-9059-90EB4F2E633D}"/>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59C9-42F8-9059-90EB4F2E633D}"/>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59C9-42F8-9059-90EB4F2E633D}"/>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59C9-42F8-9059-90EB4F2E633D}"/>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59C9-42F8-9059-90EB4F2E633D}"/>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59C9-42F8-9059-90EB4F2E633D}"/>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59C9-42F8-9059-90EB4F2E633D}"/>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59C9-42F8-9059-90EB4F2E633D}"/>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59C9-42F8-9059-90EB4F2E633D}"/>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59C9-42F8-9059-90EB4F2E633D}"/>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59C9-42F8-9059-90EB4F2E633D}"/>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59C9-42F8-9059-90EB4F2E633D}"/>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59C9-42F8-9059-90EB4F2E633D}"/>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59C9-42F8-9059-90EB4F2E633D}"/>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59C9-42F8-9059-90EB4F2E633D}"/>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59C9-42F8-9059-90EB4F2E633D}"/>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59C9-42F8-9059-90EB4F2E633D}"/>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59C9-42F8-9059-90EB4F2E633D}"/>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59C9-42F8-9059-90EB4F2E633D}"/>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59C9-42F8-9059-90EB4F2E633D}"/>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59C9-42F8-9059-90EB4F2E633D}"/>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59C9-42F8-9059-90EB4F2E633D}"/>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59C9-42F8-9059-90EB4F2E633D}"/>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59C9-42F8-9059-90EB4F2E633D}"/>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59C9-42F8-9059-90EB4F2E633D}"/>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59C9-42F8-9059-90EB4F2E633D}"/>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59C9-42F8-9059-90EB4F2E633D}"/>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59C9-42F8-9059-90EB4F2E633D}"/>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59C9-42F8-9059-90EB4F2E633D}"/>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59C9-42F8-9059-90EB4F2E633D}"/>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59C9-42F8-9059-90EB4F2E633D}"/>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59C9-42F8-9059-90EB4F2E633D}"/>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59C9-42F8-9059-90EB4F2E633D}"/>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59C9-42F8-9059-90EB4F2E633D}"/>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59C9-42F8-9059-90EB4F2E633D}"/>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59C9-42F8-9059-90EB4F2E633D}"/>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59C9-42F8-9059-90EB4F2E633D}"/>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59C9-42F8-9059-90EB4F2E633D}"/>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59C9-42F8-9059-90EB4F2E633D}"/>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59C9-42F8-9059-90EB4F2E633D}"/>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59C9-42F8-9059-90EB4F2E633D}"/>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59C9-42F8-9059-90EB4F2E633D}"/>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59C9-42F8-9059-90EB4F2E633D}"/>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59C9-42F8-9059-90EB4F2E633D}"/>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59C9-42F8-9059-90EB4F2E633D}"/>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59C9-42F8-9059-90EB4F2E633D}"/>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59C9-42F8-9059-90EB4F2E633D}"/>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59C9-42F8-9059-90EB4F2E633D}"/>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59C9-42F8-9059-90EB4F2E633D}"/>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59C9-42F8-9059-90EB4F2E633D}"/>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59C9-42F8-9059-90EB4F2E633D}"/>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59C9-42F8-9059-90EB4F2E633D}"/>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59C9-42F8-9059-90EB4F2E633D}"/>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59C9-42F8-9059-90EB4F2E633D}"/>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59C9-42F8-9059-90EB4F2E633D}"/>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59C9-42F8-9059-90EB4F2E633D}"/>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59C9-42F8-9059-90EB4F2E633D}"/>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59C9-42F8-9059-90EB4F2E633D}"/>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59C9-42F8-9059-90EB4F2E633D}"/>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59C9-42F8-9059-90EB4F2E633D}"/>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59C9-42F8-9059-90EB4F2E633D}"/>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59C9-42F8-9059-90EB4F2E633D}"/>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59C9-42F8-9059-90EB4F2E633D}"/>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59C9-42F8-9059-90EB4F2E633D}"/>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59C9-42F8-9059-90EB4F2E633D}"/>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59C9-42F8-9059-90EB4F2E633D}"/>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59C9-42F8-9059-90EB4F2E633D}"/>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59C9-42F8-9059-90EB4F2E633D}"/>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F1E8-4BEE-B146-716589F53146}"/>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F1E8-4BEE-B146-716589F53146}"/>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F1E8-4BEE-B146-716589F53146}"/>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F1E8-4BEE-B146-716589F53146}"/>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F1E8-4BEE-B146-716589F53146}"/>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F1E8-4BEE-B146-716589F53146}"/>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F1E8-4BEE-B146-716589F53146}"/>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F1E8-4BEE-B146-716589F53146}"/>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F1E8-4BEE-B146-716589F53146}"/>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F1E8-4BEE-B146-716589F53146}"/>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F1E8-4BEE-B146-716589F53146}"/>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F1E8-4BEE-B146-716589F53146}"/>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F1E8-4BEE-B146-716589F53146}"/>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F1E8-4BEE-B146-716589F53146}"/>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F1E8-4BEE-B146-716589F53146}"/>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F1E8-4BEE-B146-716589F53146}"/>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F1E8-4BEE-B146-716589F53146}"/>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F1E8-4BEE-B146-716589F53146}"/>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F1E8-4BEE-B146-716589F53146}"/>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F1E8-4BEE-B146-716589F53146}"/>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F1E8-4BEE-B146-716589F53146}"/>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F1E8-4BEE-B146-716589F53146}"/>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F1E8-4BEE-B146-716589F53146}"/>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F1E8-4BEE-B146-716589F53146}"/>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F1E8-4BEE-B146-716589F53146}"/>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F1E8-4BEE-B146-716589F53146}"/>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F1E8-4BEE-B146-716589F53146}"/>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F1E8-4BEE-B146-716589F53146}"/>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F1E8-4BEE-B146-716589F53146}"/>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F1E8-4BEE-B146-716589F53146}"/>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F1E8-4BEE-B146-716589F53146}"/>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F1E8-4BEE-B146-716589F53146}"/>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F1E8-4BEE-B146-716589F53146}"/>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F1E8-4BEE-B146-716589F53146}"/>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F1E8-4BEE-B146-716589F53146}"/>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F1E8-4BEE-B146-716589F53146}"/>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F1E8-4BEE-B146-716589F53146}"/>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F1E8-4BEE-B146-716589F53146}"/>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F1E8-4BEE-B146-716589F53146}"/>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F1E8-4BEE-B146-716589F53146}"/>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F1E8-4BEE-B146-716589F53146}"/>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F1E8-4BEE-B146-716589F53146}"/>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F1E8-4BEE-B146-716589F53146}"/>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F1E8-4BEE-B146-716589F53146}"/>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F1E8-4BEE-B146-716589F53146}"/>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F1E8-4BEE-B146-716589F53146}"/>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F1E8-4BEE-B146-716589F53146}"/>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F1E8-4BEE-B146-716589F53146}"/>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F1E8-4BEE-B146-716589F53146}"/>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F1E8-4BEE-B146-716589F53146}"/>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F1E8-4BEE-B146-716589F53146}"/>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F1E8-4BEE-B146-716589F53146}"/>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F1E8-4BEE-B146-716589F53146}"/>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F1E8-4BEE-B146-716589F53146}"/>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F1E8-4BEE-B146-716589F53146}"/>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F1E8-4BEE-B146-716589F53146}"/>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F1E8-4BEE-B146-716589F53146}"/>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F1E8-4BEE-B146-716589F53146}"/>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F1E8-4BEE-B146-716589F53146}"/>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F1E8-4BEE-B146-716589F53146}"/>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F1E8-4BEE-B146-716589F53146}"/>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F1E8-4BEE-B146-716589F53146}"/>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F1E8-4BEE-B146-716589F53146}"/>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F1E8-4BEE-B146-716589F53146}"/>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F1E8-4BEE-B146-716589F53146}"/>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F1E8-4BEE-B146-716589F53146}"/>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F1E8-4BEE-B146-716589F53146}"/>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F1E8-4BEE-B146-716589F53146}"/>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F1E8-4BEE-B146-716589F53146}"/>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F1E8-4BEE-B146-716589F53146}"/>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F1E8-4BEE-B146-716589F53146}"/>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F1E8-4BEE-B146-716589F53146}"/>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F1E8-4BEE-B146-716589F53146}"/>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F1E8-4BEE-B146-716589F53146}"/>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F1E8-4BEE-B146-716589F53146}"/>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F1E8-4BEE-B146-716589F53146}"/>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F1E8-4BEE-B146-716589F53146}"/>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F1E8-4BEE-B146-716589F53146}"/>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F1E8-4BEE-B146-716589F53146}"/>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F1E8-4BEE-B146-716589F53146}"/>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F1E8-4BEE-B146-716589F53146}"/>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F1E8-4BEE-B146-716589F53146}"/>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F1E8-4BEE-B146-716589F53146}"/>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F1E8-4BEE-B146-716589F53146}"/>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F1E8-4BEE-B146-716589F53146}"/>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F1E8-4BEE-B146-716589F53146}"/>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F1E8-4BEE-B146-716589F53146}"/>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F1E8-4BEE-B146-716589F53146}"/>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F1E8-4BEE-B146-716589F53146}"/>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F1E8-4BEE-B146-716589F53146}"/>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F1E8-4BEE-B146-716589F53146}"/>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F1E8-4BEE-B146-716589F53146}"/>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F1E8-4BEE-B146-716589F53146}"/>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F1E8-4BEE-B146-716589F53146}"/>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F1E8-4BEE-B146-716589F53146}"/>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F1E8-4BEE-B146-716589F53146}"/>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F1E8-4BEE-B146-716589F53146}"/>
              </c:ext>
            </c:extLst>
          </c:dPt>
          <c:cat>
            <c:multiLvlStrRef>
              <c:f>pt.lvl3_generic_1!$B$8:$C$492</c:f>
              <c:multiLvlStrCache>
                <c:ptCount val="484"/>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03:50</c:v>
                  </c:pt>
                  <c:pt idx="87">
                    <c:v>04:20</c:v>
                  </c:pt>
                  <c:pt idx="88">
                    <c:v>04:50</c:v>
                  </c:pt>
                  <c:pt idx="89">
                    <c:v>05:20</c:v>
                  </c:pt>
                  <c:pt idx="90">
                    <c:v>05:50</c:v>
                  </c:pt>
                  <c:pt idx="91">
                    <c:v>06:20</c:v>
                  </c:pt>
                  <c:pt idx="92">
                    <c:v>06:50</c:v>
                  </c:pt>
                  <c:pt idx="93">
                    <c:v>07:20</c:v>
                  </c:pt>
                  <c:pt idx="94">
                    <c:v>07:50</c:v>
                  </c:pt>
                  <c:pt idx="95">
                    <c:v>08:20</c:v>
                  </c:pt>
                  <c:pt idx="96">
                    <c:v>08:50</c:v>
                  </c:pt>
                  <c:pt idx="97">
                    <c:v>09:20</c:v>
                  </c:pt>
                  <c:pt idx="98">
                    <c:v>09:50</c:v>
                  </c:pt>
                  <c:pt idx="99">
                    <c:v>10:20</c:v>
                  </c:pt>
                  <c:pt idx="100">
                    <c:v>10:50</c:v>
                  </c:pt>
                  <c:pt idx="101">
                    <c:v>11:20</c:v>
                  </c:pt>
                  <c:pt idx="102">
                    <c:v>11:50</c:v>
                  </c:pt>
                  <c:pt idx="103">
                    <c:v>12:20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20:50</c:v>
                  </c:pt>
                  <c:pt idx="120">
                    <c:v>21:20</c:v>
                  </c:pt>
                  <c:pt idx="121">
                    <c:v>21:50</c:v>
                  </c:pt>
                  <c:pt idx="122">
                    <c:v>22:20</c:v>
                  </c:pt>
                  <c:pt idx="123">
                    <c:v>22:50</c:v>
                  </c:pt>
                  <c:pt idx="124">
                    <c:v>23:20</c:v>
                  </c:pt>
                  <c:pt idx="125">
                    <c:v>23:50</c:v>
                  </c:pt>
                  <c:pt idx="126">
                    <c:v>00:20</c:v>
                  </c:pt>
                  <c:pt idx="127">
                    <c:v>00:50</c:v>
                  </c:pt>
                  <c:pt idx="128">
                    <c:v>01:20</c:v>
                  </c:pt>
                  <c:pt idx="129">
                    <c:v>01:50</c:v>
                  </c:pt>
                  <c:pt idx="130">
                    <c:v>02:20</c:v>
                  </c:pt>
                  <c:pt idx="131">
                    <c:v>02:50</c:v>
                  </c:pt>
                  <c:pt idx="132">
                    <c:v>03:20</c:v>
                  </c:pt>
                  <c:pt idx="133">
                    <c:v>03:50</c:v>
                  </c:pt>
                  <c:pt idx="134">
                    <c:v>04:20</c:v>
                  </c:pt>
                  <c:pt idx="135">
                    <c:v>04:50</c:v>
                  </c:pt>
                  <c:pt idx="136">
                    <c:v>05:20</c:v>
                  </c:pt>
                  <c:pt idx="137">
                    <c:v>05:50</c:v>
                  </c:pt>
                  <c:pt idx="138">
                    <c:v>06:20</c:v>
                  </c:pt>
                  <c:pt idx="139">
                    <c:v>06:50</c:v>
                  </c:pt>
                  <c:pt idx="140">
                    <c:v>07:20</c:v>
                  </c:pt>
                  <c:pt idx="141">
                    <c:v>07:50</c:v>
                  </c:pt>
                  <c:pt idx="142">
                    <c:v>08:20</c:v>
                  </c:pt>
                  <c:pt idx="143">
                    <c:v>08:50</c:v>
                  </c:pt>
                  <c:pt idx="144">
                    <c:v>09:20</c:v>
                  </c:pt>
                  <c:pt idx="145">
                    <c:v>09:50</c:v>
                  </c:pt>
                  <c:pt idx="146">
                    <c:v>10:20</c:v>
                  </c:pt>
                  <c:pt idx="147">
                    <c:v>10:50</c:v>
                  </c:pt>
                  <c:pt idx="148">
                    <c:v>11:20</c:v>
                  </c:pt>
                  <c:pt idx="149">
                    <c:v>11:50</c:v>
                  </c:pt>
                  <c:pt idx="150">
                    <c:v>12:20</c:v>
                  </c:pt>
                  <c:pt idx="151">
                    <c:v>12:50</c:v>
                  </c:pt>
                  <c:pt idx="152">
                    <c:v>13:20</c:v>
                  </c:pt>
                  <c:pt idx="153">
                    <c:v>13:50</c:v>
                  </c:pt>
                  <c:pt idx="154">
                    <c:v>14:20</c:v>
                  </c:pt>
                  <c:pt idx="155">
                    <c:v>14:50</c:v>
                  </c:pt>
                  <c:pt idx="156">
                    <c:v>15:20</c:v>
                  </c:pt>
                  <c:pt idx="157">
                    <c:v>15:50</c:v>
                  </c:pt>
                  <c:pt idx="158">
                    <c:v>16:20</c:v>
                  </c:pt>
                  <c:pt idx="159">
                    <c:v>16:50</c:v>
                  </c:pt>
                  <c:pt idx="160">
                    <c:v>17:20</c:v>
                  </c:pt>
                  <c:pt idx="161">
                    <c:v>17:50</c:v>
                  </c:pt>
                  <c:pt idx="162">
                    <c:v>18:20</c:v>
                  </c:pt>
                  <c:pt idx="163">
                    <c:v>18:50</c:v>
                  </c:pt>
                  <c:pt idx="164">
                    <c:v>19:20</c:v>
                  </c:pt>
                  <c:pt idx="165">
                    <c:v>19:50</c:v>
                  </c:pt>
                  <c:pt idx="166">
                    <c:v>20:20</c:v>
                  </c:pt>
                  <c:pt idx="167">
                    <c:v>20:50</c:v>
                  </c:pt>
                  <c:pt idx="168">
                    <c:v>21:20</c:v>
                  </c:pt>
                  <c:pt idx="169">
                    <c:v>21:50</c:v>
                  </c:pt>
                  <c:pt idx="170">
                    <c:v>22:20</c:v>
                  </c:pt>
                  <c:pt idx="171">
                    <c:v>22:50</c:v>
                  </c:pt>
                  <c:pt idx="172">
                    <c:v>23:20</c:v>
                  </c:pt>
                  <c:pt idx="173">
                    <c:v>23:50</c:v>
                  </c:pt>
                  <c:pt idx="174">
                    <c:v>00:20</c:v>
                  </c:pt>
                  <c:pt idx="175">
                    <c:v>00:50</c:v>
                  </c:pt>
                  <c:pt idx="176">
                    <c:v>01:20</c:v>
                  </c:pt>
                  <c:pt idx="177">
                    <c:v>01:50</c:v>
                  </c:pt>
                  <c:pt idx="178">
                    <c:v>02:20</c:v>
                  </c:pt>
                  <c:pt idx="179">
                    <c:v>02:50</c:v>
                  </c:pt>
                  <c:pt idx="180">
                    <c:v>03:50</c:v>
                  </c:pt>
                  <c:pt idx="181">
                    <c:v>04:20</c:v>
                  </c:pt>
                  <c:pt idx="182">
                    <c:v>04:50</c:v>
                  </c:pt>
                  <c:pt idx="183">
                    <c:v>05:20</c:v>
                  </c:pt>
                  <c:pt idx="184">
                    <c:v>05:50</c:v>
                  </c:pt>
                  <c:pt idx="185">
                    <c:v>06:20</c:v>
                  </c:pt>
                  <c:pt idx="186">
                    <c:v>06:50</c:v>
                  </c:pt>
                  <c:pt idx="187">
                    <c:v>07:20</c:v>
                  </c:pt>
                  <c:pt idx="188">
                    <c:v>07:50</c:v>
                  </c:pt>
                  <c:pt idx="189">
                    <c:v>08:20</c:v>
                  </c:pt>
                  <c:pt idx="190">
                    <c:v>08:50</c:v>
                  </c:pt>
                  <c:pt idx="191">
                    <c:v>09:20</c:v>
                  </c:pt>
                  <c:pt idx="192">
                    <c:v>09:50</c:v>
                  </c:pt>
                  <c:pt idx="193">
                    <c:v>10:20</c:v>
                  </c:pt>
                  <c:pt idx="194">
                    <c:v>10:50</c:v>
                  </c:pt>
                  <c:pt idx="195">
                    <c:v>11:20</c:v>
                  </c:pt>
                  <c:pt idx="196">
                    <c:v>11:50</c:v>
                  </c:pt>
                  <c:pt idx="197">
                    <c:v>12:20</c:v>
                  </c:pt>
                  <c:pt idx="198">
                    <c:v>12:50</c:v>
                  </c:pt>
                  <c:pt idx="199">
                    <c:v>13:20</c:v>
                  </c:pt>
                  <c:pt idx="200">
                    <c:v>13:50</c:v>
                  </c:pt>
                  <c:pt idx="201">
                    <c:v>14:20</c:v>
                  </c:pt>
                  <c:pt idx="202">
                    <c:v>14:50</c:v>
                  </c:pt>
                  <c:pt idx="203">
                    <c:v>15:20</c:v>
                  </c:pt>
                  <c:pt idx="204">
                    <c:v>15:50</c:v>
                  </c:pt>
                  <c:pt idx="205">
                    <c:v>16:20</c:v>
                  </c:pt>
                  <c:pt idx="206">
                    <c:v>16:50</c:v>
                  </c:pt>
                  <c:pt idx="207">
                    <c:v>17:50</c:v>
                  </c:pt>
                  <c:pt idx="208">
                    <c:v>18:20</c:v>
                  </c:pt>
                  <c:pt idx="209">
                    <c:v>18:50</c:v>
                  </c:pt>
                  <c:pt idx="210">
                    <c:v>19:20</c:v>
                  </c:pt>
                  <c:pt idx="211">
                    <c:v>19:50</c:v>
                  </c:pt>
                  <c:pt idx="212">
                    <c:v>20:20</c:v>
                  </c:pt>
                  <c:pt idx="213">
                    <c:v>20:50</c:v>
                  </c:pt>
                  <c:pt idx="214">
                    <c:v>21:20</c:v>
                  </c:pt>
                  <c:pt idx="215">
                    <c:v>21:50</c:v>
                  </c:pt>
                  <c:pt idx="216">
                    <c:v>22:20</c:v>
                  </c:pt>
                  <c:pt idx="217">
                    <c:v>22:50</c:v>
                  </c:pt>
                  <c:pt idx="218">
                    <c:v>23:20</c:v>
                  </c:pt>
                  <c:pt idx="219">
                    <c:v>23:50</c:v>
                  </c:pt>
                  <c:pt idx="220">
                    <c:v>00:20</c:v>
                  </c:pt>
                  <c:pt idx="221">
                    <c:v>01:20</c:v>
                  </c:pt>
                  <c:pt idx="222">
                    <c:v>01:50</c:v>
                  </c:pt>
                  <c:pt idx="223">
                    <c:v>02:20</c:v>
                  </c:pt>
                  <c:pt idx="224">
                    <c:v>02:50</c:v>
                  </c:pt>
                  <c:pt idx="225">
                    <c:v>03:20</c:v>
                  </c:pt>
                  <c:pt idx="226">
                    <c:v>03:50</c:v>
                  </c:pt>
                  <c:pt idx="227">
                    <c:v>04:20</c:v>
                  </c:pt>
                  <c:pt idx="228">
                    <c:v>04:50</c:v>
                  </c:pt>
                  <c:pt idx="229">
                    <c:v>05:20</c:v>
                  </c:pt>
                  <c:pt idx="230">
                    <c:v>05:50</c:v>
                  </c:pt>
                  <c:pt idx="231">
                    <c:v>06:20</c:v>
                  </c:pt>
                  <c:pt idx="232">
                    <c:v>06:50</c:v>
                  </c:pt>
                  <c:pt idx="233">
                    <c:v>07:20</c:v>
                  </c:pt>
                  <c:pt idx="234">
                    <c:v>07:50</c:v>
                  </c:pt>
                  <c:pt idx="235">
                    <c:v>08:20</c:v>
                  </c:pt>
                  <c:pt idx="236">
                    <c:v>08:50</c:v>
                  </c:pt>
                  <c:pt idx="237">
                    <c:v>09:20</c:v>
                  </c:pt>
                  <c:pt idx="238">
                    <c:v>09:50</c:v>
                  </c:pt>
                  <c:pt idx="239">
                    <c:v>10:20</c:v>
                  </c:pt>
                  <c:pt idx="240">
                    <c:v>10:50</c:v>
                  </c:pt>
                  <c:pt idx="241">
                    <c:v>11:20</c:v>
                  </c:pt>
                  <c:pt idx="242">
                    <c:v>12:50</c:v>
                  </c:pt>
                  <c:pt idx="243">
                    <c:v>13:20</c:v>
                  </c:pt>
                  <c:pt idx="244">
                    <c:v>13:50</c:v>
                  </c:pt>
                  <c:pt idx="245">
                    <c:v>14:20</c:v>
                  </c:pt>
                  <c:pt idx="246">
                    <c:v>14:50</c:v>
                  </c:pt>
                  <c:pt idx="247">
                    <c:v>15:20</c:v>
                  </c:pt>
                  <c:pt idx="248">
                    <c:v>15:50</c:v>
                  </c:pt>
                  <c:pt idx="249">
                    <c:v>16:20</c:v>
                  </c:pt>
                  <c:pt idx="250">
                    <c:v>16:50</c:v>
                  </c:pt>
                  <c:pt idx="251">
                    <c:v>17:20</c:v>
                  </c:pt>
                  <c:pt idx="252">
                    <c:v>17:50</c:v>
                  </c:pt>
                  <c:pt idx="253">
                    <c:v>18:20</c:v>
                  </c:pt>
                  <c:pt idx="254">
                    <c:v>18:50</c:v>
                  </c:pt>
                  <c:pt idx="255">
                    <c:v>19:20</c:v>
                  </c:pt>
                  <c:pt idx="256">
                    <c:v>19:50</c:v>
                  </c:pt>
                  <c:pt idx="257">
                    <c:v>20:20</c:v>
                  </c:pt>
                  <c:pt idx="258">
                    <c:v>20:50</c:v>
                  </c:pt>
                  <c:pt idx="259">
                    <c:v>21:50</c:v>
                  </c:pt>
                  <c:pt idx="260">
                    <c:v>22:20</c:v>
                  </c:pt>
                  <c:pt idx="261">
                    <c:v>22:50</c:v>
                  </c:pt>
                  <c:pt idx="262">
                    <c:v>23:20</c:v>
                  </c:pt>
                  <c:pt idx="263">
                    <c:v>23:50</c:v>
                  </c:pt>
                  <c:pt idx="264">
                    <c:v>00:20</c:v>
                  </c:pt>
                  <c:pt idx="265">
                    <c:v>00:50</c:v>
                  </c:pt>
                  <c:pt idx="266">
                    <c:v>01:20</c:v>
                  </c:pt>
                  <c:pt idx="267">
                    <c:v>01:50</c:v>
                  </c:pt>
                  <c:pt idx="268">
                    <c:v>02:20</c:v>
                  </c:pt>
                  <c:pt idx="269">
                    <c:v>02:50</c:v>
                  </c:pt>
                  <c:pt idx="270">
                    <c:v>03:20</c:v>
                  </c:pt>
                  <c:pt idx="271">
                    <c:v>03:50</c:v>
                  </c:pt>
                  <c:pt idx="272">
                    <c:v>04:20</c:v>
                  </c:pt>
                  <c:pt idx="273">
                    <c:v>04:50</c:v>
                  </c:pt>
                  <c:pt idx="274">
                    <c:v>05:20</c:v>
                  </c:pt>
                  <c:pt idx="275">
                    <c:v>05:50</c:v>
                  </c:pt>
                  <c:pt idx="276">
                    <c:v>06:20</c:v>
                  </c:pt>
                  <c:pt idx="277">
                    <c:v>06:50</c:v>
                  </c:pt>
                  <c:pt idx="278">
                    <c:v>07:20</c:v>
                  </c:pt>
                  <c:pt idx="279">
                    <c:v>07:50</c:v>
                  </c:pt>
                  <c:pt idx="280">
                    <c:v>08:20</c:v>
                  </c:pt>
                  <c:pt idx="281">
                    <c:v>08:50</c:v>
                  </c:pt>
                  <c:pt idx="282">
                    <c:v>09:20</c:v>
                  </c:pt>
                  <c:pt idx="283">
                    <c:v>09:50</c:v>
                  </c:pt>
                  <c:pt idx="284">
                    <c:v>10:20</c:v>
                  </c:pt>
                  <c:pt idx="285">
                    <c:v>10:50</c:v>
                  </c:pt>
                  <c:pt idx="286">
                    <c:v>11:20</c:v>
                  </c:pt>
                  <c:pt idx="287">
                    <c:v>11:50</c:v>
                  </c:pt>
                  <c:pt idx="288">
                    <c:v>12:20</c:v>
                  </c:pt>
                  <c:pt idx="289">
                    <c:v>12:50</c:v>
                  </c:pt>
                  <c:pt idx="290">
                    <c:v>13:20</c:v>
                  </c:pt>
                  <c:pt idx="291">
                    <c:v>13:50</c:v>
                  </c:pt>
                  <c:pt idx="292">
                    <c:v>14:20</c:v>
                  </c:pt>
                  <c:pt idx="293">
                    <c:v>14:50</c:v>
                  </c:pt>
                  <c:pt idx="294">
                    <c:v>15:20</c:v>
                  </c:pt>
                  <c:pt idx="295">
                    <c:v>15:50</c:v>
                  </c:pt>
                  <c:pt idx="296">
                    <c:v>16:20</c:v>
                  </c:pt>
                  <c:pt idx="297">
                    <c:v>16:50</c:v>
                  </c:pt>
                  <c:pt idx="298">
                    <c:v>17:20</c:v>
                  </c:pt>
                  <c:pt idx="299">
                    <c:v>17:50</c:v>
                  </c:pt>
                  <c:pt idx="300">
                    <c:v>18:20</c:v>
                  </c:pt>
                  <c:pt idx="301">
                    <c:v>18:50</c:v>
                  </c:pt>
                  <c:pt idx="302">
                    <c:v>19:20</c:v>
                  </c:pt>
                  <c:pt idx="303">
                    <c:v>19:50</c:v>
                  </c:pt>
                  <c:pt idx="304">
                    <c:v>20:20</c:v>
                  </c:pt>
                  <c:pt idx="305">
                    <c:v>20:50</c:v>
                  </c:pt>
                  <c:pt idx="306">
                    <c:v>21:20</c:v>
                  </c:pt>
                  <c:pt idx="307">
                    <c:v>21:50</c:v>
                  </c:pt>
                  <c:pt idx="308">
                    <c:v>22:20</c:v>
                  </c:pt>
                  <c:pt idx="309">
                    <c:v>22:50</c:v>
                  </c:pt>
                  <c:pt idx="310">
                    <c:v>23:20</c:v>
                  </c:pt>
                  <c:pt idx="311">
                    <c:v>23:50</c:v>
                  </c:pt>
                  <c:pt idx="312">
                    <c:v>00:20</c:v>
                  </c:pt>
                  <c:pt idx="313">
                    <c:v>00:50</c:v>
                  </c:pt>
                  <c:pt idx="314">
                    <c:v>01:20</c:v>
                  </c:pt>
                  <c:pt idx="315">
                    <c:v>01:50</c:v>
                  </c:pt>
                  <c:pt idx="316">
                    <c:v>02:20</c:v>
                  </c:pt>
                  <c:pt idx="317">
                    <c:v>02:50</c:v>
                  </c:pt>
                  <c:pt idx="318">
                    <c:v>03:20</c:v>
                  </c:pt>
                  <c:pt idx="319">
                    <c:v>03:50</c:v>
                  </c:pt>
                  <c:pt idx="320">
                    <c:v>04:20</c:v>
                  </c:pt>
                  <c:pt idx="321">
                    <c:v>04:50</c:v>
                  </c:pt>
                  <c:pt idx="322">
                    <c:v>05:20</c:v>
                  </c:pt>
                  <c:pt idx="323">
                    <c:v>05:50</c:v>
                  </c:pt>
                  <c:pt idx="324">
                    <c:v>06:20</c:v>
                  </c:pt>
                  <c:pt idx="325">
                    <c:v>06:50</c:v>
                  </c:pt>
                  <c:pt idx="326">
                    <c:v>07:20</c:v>
                  </c:pt>
                  <c:pt idx="327">
                    <c:v>07:50</c:v>
                  </c:pt>
                  <c:pt idx="328">
                    <c:v>08:20</c:v>
                  </c:pt>
                  <c:pt idx="329">
                    <c:v>08:50</c:v>
                  </c:pt>
                  <c:pt idx="330">
                    <c:v>09:20</c:v>
                  </c:pt>
                  <c:pt idx="331">
                    <c:v>09:50</c:v>
                  </c:pt>
                  <c:pt idx="332">
                    <c:v>10:20</c:v>
                  </c:pt>
                  <c:pt idx="333">
                    <c:v>10:50</c:v>
                  </c:pt>
                  <c:pt idx="334">
                    <c:v>11:20</c:v>
                  </c:pt>
                  <c:pt idx="335">
                    <c:v>11:50</c:v>
                  </c:pt>
                  <c:pt idx="336">
                    <c:v>12:20</c:v>
                  </c:pt>
                  <c:pt idx="337">
                    <c:v>12:50</c:v>
                  </c:pt>
                  <c:pt idx="338">
                    <c:v>13:20</c:v>
                  </c:pt>
                  <c:pt idx="339">
                    <c:v>13:50</c:v>
                  </c:pt>
                  <c:pt idx="340">
                    <c:v>14:20</c:v>
                  </c:pt>
                  <c:pt idx="341">
                    <c:v>14:50</c:v>
                  </c:pt>
                  <c:pt idx="342">
                    <c:v>15:20</c:v>
                  </c:pt>
                  <c:pt idx="343">
                    <c:v>15:50</c:v>
                  </c:pt>
                  <c:pt idx="344">
                    <c:v>16:20</c:v>
                  </c:pt>
                  <c:pt idx="345">
                    <c:v>16:50</c:v>
                  </c:pt>
                  <c:pt idx="346">
                    <c:v>17:20</c:v>
                  </c:pt>
                  <c:pt idx="347">
                    <c:v>17:50</c:v>
                  </c:pt>
                  <c:pt idx="348">
                    <c:v>18:20</c:v>
                  </c:pt>
                  <c:pt idx="349">
                    <c:v>18:50</c:v>
                  </c:pt>
                  <c:pt idx="350">
                    <c:v>19:20</c:v>
                  </c:pt>
                  <c:pt idx="351">
                    <c:v>19:50</c:v>
                  </c:pt>
                  <c:pt idx="352">
                    <c:v>20:20</c:v>
                  </c:pt>
                  <c:pt idx="353">
                    <c:v>20:50</c:v>
                  </c:pt>
                  <c:pt idx="354">
                    <c:v>21:20</c:v>
                  </c:pt>
                  <c:pt idx="355">
                    <c:v>21:50</c:v>
                  </c:pt>
                  <c:pt idx="356">
                    <c:v>22:20</c:v>
                  </c:pt>
                  <c:pt idx="357">
                    <c:v>22:50</c:v>
                  </c:pt>
                  <c:pt idx="358">
                    <c:v>23:20</c:v>
                  </c:pt>
                  <c:pt idx="359">
                    <c:v>23:50</c:v>
                  </c:pt>
                  <c:pt idx="360">
                    <c:v>00:20</c:v>
                  </c:pt>
                  <c:pt idx="361">
                    <c:v>00:50</c:v>
                  </c:pt>
                  <c:pt idx="362">
                    <c:v>01:20</c:v>
                  </c:pt>
                  <c:pt idx="363">
                    <c:v>01:50</c:v>
                  </c:pt>
                  <c:pt idx="364">
                    <c:v>02:20</c:v>
                  </c:pt>
                  <c:pt idx="365">
                    <c:v>02:50</c:v>
                  </c:pt>
                  <c:pt idx="366">
                    <c:v>03:20</c:v>
                  </c:pt>
                  <c:pt idx="367">
                    <c:v>03:50</c:v>
                  </c:pt>
                  <c:pt idx="368">
                    <c:v>04:20</c:v>
                  </c:pt>
                  <c:pt idx="369">
                    <c:v>04:50</c:v>
                  </c:pt>
                  <c:pt idx="370">
                    <c:v>05:20</c:v>
                  </c:pt>
                  <c:pt idx="371">
                    <c:v>05:50</c:v>
                  </c:pt>
                  <c:pt idx="372">
                    <c:v>06:20</c:v>
                  </c:pt>
                  <c:pt idx="373">
                    <c:v>06:50</c:v>
                  </c:pt>
                  <c:pt idx="374">
                    <c:v>07:20</c:v>
                  </c:pt>
                  <c:pt idx="375">
                    <c:v>07:50</c:v>
                  </c:pt>
                  <c:pt idx="376">
                    <c:v>08:20</c:v>
                  </c:pt>
                  <c:pt idx="377">
                    <c:v>08:50</c:v>
                  </c:pt>
                  <c:pt idx="378">
                    <c:v>09:20</c:v>
                  </c:pt>
                  <c:pt idx="379">
                    <c:v>09:50</c:v>
                  </c:pt>
                  <c:pt idx="380">
                    <c:v>10:20</c:v>
                  </c:pt>
                  <c:pt idx="381">
                    <c:v>10:50</c:v>
                  </c:pt>
                  <c:pt idx="382">
                    <c:v>11:20</c:v>
                  </c:pt>
                  <c:pt idx="383">
                    <c:v>11:50</c:v>
                  </c:pt>
                  <c:pt idx="384">
                    <c:v>12:20</c:v>
                  </c:pt>
                  <c:pt idx="385">
                    <c:v>12:50</c:v>
                  </c:pt>
                  <c:pt idx="386">
                    <c:v>13:20</c:v>
                  </c:pt>
                  <c:pt idx="387">
                    <c:v>13:50</c:v>
                  </c:pt>
                  <c:pt idx="388">
                    <c:v>14:20</c:v>
                  </c:pt>
                  <c:pt idx="389">
                    <c:v>14:50</c:v>
                  </c:pt>
                  <c:pt idx="390">
                    <c:v>15:20</c:v>
                  </c:pt>
                  <c:pt idx="391">
                    <c:v>15:50</c:v>
                  </c:pt>
                  <c:pt idx="392">
                    <c:v>16:20</c:v>
                  </c:pt>
                  <c:pt idx="393">
                    <c:v>16:50</c:v>
                  </c:pt>
                  <c:pt idx="394">
                    <c:v>17:20</c:v>
                  </c:pt>
                  <c:pt idx="395">
                    <c:v>17:50</c:v>
                  </c:pt>
                  <c:pt idx="396">
                    <c:v>18:20</c:v>
                  </c:pt>
                  <c:pt idx="397">
                    <c:v>18:50</c:v>
                  </c:pt>
                  <c:pt idx="398">
                    <c:v>19:20</c:v>
                  </c:pt>
                  <c:pt idx="399">
                    <c:v>19:50</c:v>
                  </c:pt>
                  <c:pt idx="400">
                    <c:v>20:20</c:v>
                  </c:pt>
                  <c:pt idx="401">
                    <c:v>20:50</c:v>
                  </c:pt>
                  <c:pt idx="402">
                    <c:v>21:20</c:v>
                  </c:pt>
                  <c:pt idx="403">
                    <c:v>21:50</c:v>
                  </c:pt>
                  <c:pt idx="404">
                    <c:v>22:20</c:v>
                  </c:pt>
                  <c:pt idx="405">
                    <c:v>22:50</c:v>
                  </c:pt>
                  <c:pt idx="406">
                    <c:v>23:20</c:v>
                  </c:pt>
                  <c:pt idx="407">
                    <c:v>23:50</c:v>
                  </c:pt>
                  <c:pt idx="408">
                    <c:v>00:20</c:v>
                  </c:pt>
                  <c:pt idx="409">
                    <c:v>00:50</c:v>
                  </c:pt>
                  <c:pt idx="410">
                    <c:v>01:20</c:v>
                  </c:pt>
                  <c:pt idx="411">
                    <c:v>01:50</c:v>
                  </c:pt>
                  <c:pt idx="412">
                    <c:v>02:20</c:v>
                  </c:pt>
                  <c:pt idx="413">
                    <c:v>02:50</c:v>
                  </c:pt>
                  <c:pt idx="414">
                    <c:v>03:20</c:v>
                  </c:pt>
                  <c:pt idx="415">
                    <c:v>03:50</c:v>
                  </c:pt>
                  <c:pt idx="416">
                    <c:v>04:20</c:v>
                  </c:pt>
                  <c:pt idx="417">
                    <c:v>04:50</c:v>
                  </c:pt>
                  <c:pt idx="418">
                    <c:v>05:20</c:v>
                  </c:pt>
                  <c:pt idx="419">
                    <c:v>05:50</c:v>
                  </c:pt>
                  <c:pt idx="420">
                    <c:v>06:20</c:v>
                  </c:pt>
                  <c:pt idx="421">
                    <c:v>06:50</c:v>
                  </c:pt>
                  <c:pt idx="422">
                    <c:v>07:20</c:v>
                  </c:pt>
                  <c:pt idx="423">
                    <c:v>07:50</c:v>
                  </c:pt>
                  <c:pt idx="424">
                    <c:v>08:20</c:v>
                  </c:pt>
                  <c:pt idx="425">
                    <c:v>08:50</c:v>
                  </c:pt>
                  <c:pt idx="426">
                    <c:v>09:20</c:v>
                  </c:pt>
                  <c:pt idx="427">
                    <c:v>09:50</c:v>
                  </c:pt>
                  <c:pt idx="428">
                    <c:v>10:20</c:v>
                  </c:pt>
                  <c:pt idx="429">
                    <c:v>10:50</c:v>
                  </c:pt>
                  <c:pt idx="430">
                    <c:v>11:20</c:v>
                  </c:pt>
                  <c:pt idx="431">
                    <c:v>11:50</c:v>
                  </c:pt>
                  <c:pt idx="432">
                    <c:v>12:20</c:v>
                  </c:pt>
                  <c:pt idx="433">
                    <c:v>12:50</c:v>
                  </c:pt>
                  <c:pt idx="434">
                    <c:v>13:20</c:v>
                  </c:pt>
                  <c:pt idx="435">
                    <c:v>13:50</c:v>
                  </c:pt>
                  <c:pt idx="436">
                    <c:v>14:20</c:v>
                  </c:pt>
                  <c:pt idx="437">
                    <c:v>14:50</c:v>
                  </c:pt>
                  <c:pt idx="438">
                    <c:v>15:20</c:v>
                  </c:pt>
                  <c:pt idx="439">
                    <c:v>15:50</c:v>
                  </c:pt>
                  <c:pt idx="440">
                    <c:v>16:20</c:v>
                  </c:pt>
                  <c:pt idx="441">
                    <c:v>16:50</c:v>
                  </c:pt>
                  <c:pt idx="442">
                    <c:v>17:20</c:v>
                  </c:pt>
                  <c:pt idx="443">
                    <c:v>17:50</c:v>
                  </c:pt>
                  <c:pt idx="444">
                    <c:v>18:20</c:v>
                  </c:pt>
                  <c:pt idx="445">
                    <c:v>18:50</c:v>
                  </c:pt>
                  <c:pt idx="446">
                    <c:v>19:20</c:v>
                  </c:pt>
                  <c:pt idx="447">
                    <c:v>19:50</c:v>
                  </c:pt>
                  <c:pt idx="448">
                    <c:v>20:20</c:v>
                  </c:pt>
                  <c:pt idx="449">
                    <c:v>20:50</c:v>
                  </c:pt>
                  <c:pt idx="450">
                    <c:v>21:20</c:v>
                  </c:pt>
                  <c:pt idx="451">
                    <c:v>21:50</c:v>
                  </c:pt>
                  <c:pt idx="452">
                    <c:v>22:20</c:v>
                  </c:pt>
                  <c:pt idx="453">
                    <c:v>22:50</c:v>
                  </c:pt>
                  <c:pt idx="454">
                    <c:v>23:20</c:v>
                  </c:pt>
                  <c:pt idx="455">
                    <c:v>23:50</c:v>
                  </c:pt>
                  <c:pt idx="456">
                    <c:v>00:20</c:v>
                  </c:pt>
                  <c:pt idx="457">
                    <c:v>00:50</c:v>
                  </c:pt>
                  <c:pt idx="458">
                    <c:v>01:20</c:v>
                  </c:pt>
                  <c:pt idx="459">
                    <c:v>01:50</c:v>
                  </c:pt>
                  <c:pt idx="460">
                    <c:v>02:20</c:v>
                  </c:pt>
                  <c:pt idx="461">
                    <c:v>02:50</c:v>
                  </c:pt>
                  <c:pt idx="462">
                    <c:v>03:20</c:v>
                  </c:pt>
                  <c:pt idx="463">
                    <c:v>03:50</c:v>
                  </c:pt>
                  <c:pt idx="464">
                    <c:v>04:20</c:v>
                  </c:pt>
                  <c:pt idx="465">
                    <c:v>04:50</c:v>
                  </c:pt>
                  <c:pt idx="466">
                    <c:v>05:20</c:v>
                  </c:pt>
                  <c:pt idx="467">
                    <c:v>05:50</c:v>
                  </c:pt>
                  <c:pt idx="468">
                    <c:v>06:20</c:v>
                  </c:pt>
                  <c:pt idx="469">
                    <c:v>06:50</c:v>
                  </c:pt>
                  <c:pt idx="470">
                    <c:v>07:20</c:v>
                  </c:pt>
                  <c:pt idx="471">
                    <c:v>07:50</c:v>
                  </c:pt>
                  <c:pt idx="472">
                    <c:v>08:20</c:v>
                  </c:pt>
                  <c:pt idx="473">
                    <c:v>08:50</c:v>
                  </c:pt>
                  <c:pt idx="474">
                    <c:v>09:20</c:v>
                  </c:pt>
                  <c:pt idx="475">
                    <c:v>09:50</c:v>
                  </c:pt>
                  <c:pt idx="476">
                    <c:v>10:20</c:v>
                  </c:pt>
                  <c:pt idx="477">
                    <c:v>10:50</c:v>
                  </c:pt>
                  <c:pt idx="478">
                    <c:v>11:20</c:v>
                  </c:pt>
                  <c:pt idx="479">
                    <c:v>11:50</c:v>
                  </c:pt>
                  <c:pt idx="480">
                    <c:v>12:20</c:v>
                  </c:pt>
                  <c:pt idx="481">
                    <c:v>12:50</c:v>
                  </c:pt>
                  <c:pt idx="482">
                    <c:v>13:20</c:v>
                  </c:pt>
                  <c:pt idx="483">
                    <c:v>13:50</c:v>
                  </c:pt>
                </c:lvl>
                <c:lvl>
                  <c:pt idx="0">
                    <c:v>27.11.17</c:v>
                  </c:pt>
                  <c:pt idx="32">
                    <c:v>28.11.17</c:v>
                  </c:pt>
                  <c:pt idx="80">
                    <c:v>29.11.17</c:v>
                  </c:pt>
                  <c:pt idx="126">
                    <c:v>30.11.17</c:v>
                  </c:pt>
                  <c:pt idx="174">
                    <c:v>01.12.17</c:v>
                  </c:pt>
                  <c:pt idx="220">
                    <c:v>02.12.17</c:v>
                  </c:pt>
                  <c:pt idx="264">
                    <c:v>03.12.17</c:v>
                  </c:pt>
                  <c:pt idx="312">
                    <c:v>04.12.17</c:v>
                  </c:pt>
                  <c:pt idx="360">
                    <c:v>05.12.17</c:v>
                  </c:pt>
                  <c:pt idx="408">
                    <c:v>06.12.17</c:v>
                  </c:pt>
                  <c:pt idx="456">
                    <c:v>07.12.17</c:v>
                  </c:pt>
                </c:lvl>
              </c:multiLvlStrCache>
            </c:multiLvlStrRef>
          </c:cat>
          <c:val>
            <c:numRef>
              <c:f>pt.lvl3_generic_1!$F$8:$F$492</c:f>
              <c:numCache>
                <c:formatCode>General</c:formatCode>
                <c:ptCount val="4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446333296"/>
        <c:axId val="446333688"/>
      </c:lineChart>
      <c:catAx>
        <c:axId val="446333296"/>
        <c:scaling>
          <c:orientation val="minMax"/>
        </c:scaling>
        <c:delete val="0"/>
        <c:axPos val="b"/>
        <c:numFmt formatCode="m/d/yy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688"/>
        <c:crosses val="autoZero"/>
        <c:auto val="1"/>
        <c:lblAlgn val="ctr"/>
        <c:lblOffset val="0"/>
        <c:noMultiLvlLbl val="0"/>
      </c:catAx>
      <c:valAx>
        <c:axId val="4463336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29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pivotFmt>
      <c:pivotFmt>
        <c:idx val="20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marker>
          <c:symbol val="circle"/>
          <c:size val="5"/>
          <c:spPr>
            <a:solidFill>
              <a:schemeClr val="accent1"/>
            </a:solidFill>
            <a:ln w="9525">
              <a:solidFill>
                <a:srgbClr val="FFC000"/>
              </a:solidFill>
            </a:ln>
            <a:effectLst/>
          </c:spPr>
        </c:marker>
      </c:pivotFmt>
      <c:pivotFmt>
        <c:idx val="257"/>
        <c:marker>
          <c:symbol val="circle"/>
          <c:size val="5"/>
          <c:spPr>
            <a:solidFill>
              <a:schemeClr val="accent1"/>
            </a:solidFill>
            <a:ln w="9525">
              <a:solidFill>
                <a:srgbClr val="FFC000"/>
              </a:solidFill>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CC746"/>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B2D2A"/>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B2D2A"/>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CC746"/>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CC746"/>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CC746"/>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CC746"/>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CC746"/>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B2D2A"/>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B2D2A"/>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B2D2A"/>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B2D2A"/>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CC746"/>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CC746"/>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CC746"/>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CC746"/>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CC746"/>
              </a:solidFill>
              <a:ln>
                <a:noFill/>
              </a:ln>
              <a:effectLst/>
            </c:spPr>
            <c:extLst>
              <c:ext xmlns:c16="http://schemas.microsoft.com/office/drawing/2014/chart" uri="{C3380CC4-5D6E-409C-BE32-E72D297353CC}">
                <c16:uniqueId val="{0000005B-B3FA-4025-AD36-1FDB3DFC80B9}"/>
              </c:ext>
            </c:extLst>
          </c:dPt>
          <c:dPt>
            <c:idx val="46"/>
            <c:invertIfNegative val="0"/>
            <c:bubble3D val="0"/>
            <c:spPr>
              <a:solidFill>
                <a:srgbClr val="9CC746"/>
              </a:solidFill>
              <a:ln>
                <a:noFill/>
              </a:ln>
              <a:effectLst/>
            </c:spPr>
            <c:extLst>
              <c:ext xmlns:c16="http://schemas.microsoft.com/office/drawing/2014/chart" uri="{C3380CC4-5D6E-409C-BE32-E72D297353CC}">
                <c16:uniqueId val="{0000005C-06E4-4284-B808-52F8949B79D5}"/>
              </c:ext>
            </c:extLst>
          </c:dPt>
          <c:dPt>
            <c:idx val="47"/>
            <c:invertIfNegative val="0"/>
            <c:bubble3D val="0"/>
            <c:spPr>
              <a:solidFill>
                <a:srgbClr val="9CC746"/>
              </a:solidFill>
              <a:ln>
                <a:noFill/>
              </a:ln>
              <a:effectLst/>
            </c:spPr>
            <c:extLst>
              <c:ext xmlns:c16="http://schemas.microsoft.com/office/drawing/2014/chart" uri="{C3380CC4-5D6E-409C-BE32-E72D297353CC}">
                <c16:uniqueId val="{0000005D-06E4-4284-B808-52F8949B79D5}"/>
              </c:ext>
            </c:extLst>
          </c:dPt>
          <c:dPt>
            <c:idx val="48"/>
            <c:invertIfNegative val="0"/>
            <c:bubble3D val="0"/>
            <c:spPr>
              <a:solidFill>
                <a:srgbClr val="9CC746"/>
              </a:solidFill>
              <a:ln>
                <a:noFill/>
              </a:ln>
              <a:effectLst/>
            </c:spPr>
            <c:extLst>
              <c:ext xmlns:c16="http://schemas.microsoft.com/office/drawing/2014/chart" uri="{C3380CC4-5D6E-409C-BE32-E72D297353CC}">
                <c16:uniqueId val="{0000005E-06E4-4284-B808-52F8949B79D5}"/>
              </c:ext>
            </c:extLst>
          </c:dPt>
          <c:dPt>
            <c:idx val="49"/>
            <c:invertIfNegative val="0"/>
            <c:bubble3D val="0"/>
            <c:spPr>
              <a:solidFill>
                <a:srgbClr val="9B2D2A"/>
              </a:solidFill>
              <a:ln>
                <a:noFill/>
              </a:ln>
              <a:effectLst/>
            </c:spPr>
            <c:extLst>
              <c:ext xmlns:c16="http://schemas.microsoft.com/office/drawing/2014/chart" uri="{C3380CC4-5D6E-409C-BE32-E72D297353CC}">
                <c16:uniqueId val="{0000005F-06E4-4284-B808-52F8949B79D5}"/>
              </c:ext>
            </c:extLst>
          </c:dPt>
          <c:dPt>
            <c:idx val="50"/>
            <c:invertIfNegative val="0"/>
            <c:bubble3D val="0"/>
            <c:spPr>
              <a:solidFill>
                <a:srgbClr val="9B2D2A"/>
              </a:solidFill>
              <a:ln>
                <a:noFill/>
              </a:ln>
              <a:effectLst/>
            </c:spPr>
            <c:extLst>
              <c:ext xmlns:c16="http://schemas.microsoft.com/office/drawing/2014/chart" uri="{C3380CC4-5D6E-409C-BE32-E72D297353CC}">
                <c16:uniqueId val="{00000060-06E4-4284-B808-52F8949B79D5}"/>
              </c:ext>
            </c:extLst>
          </c:dPt>
          <c:dPt>
            <c:idx val="51"/>
            <c:invertIfNegative val="0"/>
            <c:bubble3D val="0"/>
            <c:spPr>
              <a:solidFill>
                <a:srgbClr val="9B2D2A"/>
              </a:solidFill>
              <a:ln>
                <a:noFill/>
              </a:ln>
              <a:effectLst/>
            </c:spPr>
            <c:extLst>
              <c:ext xmlns:c16="http://schemas.microsoft.com/office/drawing/2014/chart" uri="{C3380CC4-5D6E-409C-BE32-E72D297353CC}">
                <c16:uniqueId val="{00000061-06E4-4284-B808-52F8949B79D5}"/>
              </c:ext>
            </c:extLst>
          </c:dPt>
          <c:dPt>
            <c:idx val="52"/>
            <c:invertIfNegative val="0"/>
            <c:bubble3D val="0"/>
            <c:spPr>
              <a:solidFill>
                <a:srgbClr val="9CC746"/>
              </a:solidFill>
              <a:ln>
                <a:noFill/>
              </a:ln>
              <a:effectLst/>
            </c:spPr>
            <c:extLst>
              <c:ext xmlns:c16="http://schemas.microsoft.com/office/drawing/2014/chart" uri="{C3380CC4-5D6E-409C-BE32-E72D297353CC}">
                <c16:uniqueId val="{00000062-06E4-4284-B808-52F8949B79D5}"/>
              </c:ext>
            </c:extLst>
          </c:dPt>
          <c:dPt>
            <c:idx val="53"/>
            <c:invertIfNegative val="0"/>
            <c:bubble3D val="0"/>
            <c:spPr>
              <a:solidFill>
                <a:srgbClr val="9CC746"/>
              </a:solidFill>
              <a:ln>
                <a:noFill/>
              </a:ln>
              <a:effectLst/>
            </c:spPr>
            <c:extLst>
              <c:ext xmlns:c16="http://schemas.microsoft.com/office/drawing/2014/chart" uri="{C3380CC4-5D6E-409C-BE32-E72D297353CC}">
                <c16:uniqueId val="{00000063-06E4-4284-B808-52F8949B79D5}"/>
              </c:ext>
            </c:extLst>
          </c:dPt>
          <c:dPt>
            <c:idx val="54"/>
            <c:invertIfNegative val="0"/>
            <c:bubble3D val="0"/>
            <c:spPr>
              <a:solidFill>
                <a:srgbClr val="9B2D2A"/>
              </a:solidFill>
              <a:ln>
                <a:noFill/>
              </a:ln>
              <a:effectLst/>
            </c:spPr>
            <c:extLst>
              <c:ext xmlns:c16="http://schemas.microsoft.com/office/drawing/2014/chart" uri="{C3380CC4-5D6E-409C-BE32-E72D297353CC}">
                <c16:uniqueId val="{00000064-06E4-4284-B808-52F8949B79D5}"/>
              </c:ext>
            </c:extLst>
          </c:dPt>
          <c:dPt>
            <c:idx val="55"/>
            <c:invertIfNegative val="0"/>
            <c:bubble3D val="0"/>
            <c:spPr>
              <a:solidFill>
                <a:srgbClr val="9CC746"/>
              </a:solidFill>
              <a:ln>
                <a:noFill/>
              </a:ln>
              <a:effectLst/>
            </c:spPr>
            <c:extLst>
              <c:ext xmlns:c16="http://schemas.microsoft.com/office/drawing/2014/chart" uri="{C3380CC4-5D6E-409C-BE32-E72D297353CC}">
                <c16:uniqueId val="{00000065-06E4-4284-B808-52F8949B79D5}"/>
              </c:ext>
            </c:extLst>
          </c:dPt>
          <c:dPt>
            <c:idx val="56"/>
            <c:invertIfNegative val="0"/>
            <c:bubble3D val="0"/>
            <c:spPr>
              <a:solidFill>
                <a:srgbClr val="9B2D2A"/>
              </a:solidFill>
              <a:ln>
                <a:noFill/>
              </a:ln>
              <a:effectLst/>
            </c:spPr>
            <c:extLst>
              <c:ext xmlns:c16="http://schemas.microsoft.com/office/drawing/2014/chart" uri="{C3380CC4-5D6E-409C-BE32-E72D297353CC}">
                <c16:uniqueId val="{00000066-06E4-4284-B808-52F8949B79D5}"/>
              </c:ext>
            </c:extLst>
          </c:dPt>
          <c:dPt>
            <c:idx val="57"/>
            <c:invertIfNegative val="0"/>
            <c:bubble3D val="0"/>
            <c:spPr>
              <a:solidFill>
                <a:srgbClr val="9B2D2A"/>
              </a:solidFill>
              <a:ln>
                <a:noFill/>
              </a:ln>
              <a:effectLst/>
            </c:spPr>
            <c:extLst>
              <c:ext xmlns:c16="http://schemas.microsoft.com/office/drawing/2014/chart" uri="{C3380CC4-5D6E-409C-BE32-E72D297353CC}">
                <c16:uniqueId val="{00000067-06E4-4284-B808-52F8949B79D5}"/>
              </c:ext>
            </c:extLst>
          </c:dPt>
          <c:dPt>
            <c:idx val="58"/>
            <c:invertIfNegative val="0"/>
            <c:bubble3D val="0"/>
            <c:spPr>
              <a:solidFill>
                <a:srgbClr val="9B2D2A"/>
              </a:solidFill>
              <a:ln>
                <a:noFill/>
              </a:ln>
              <a:effectLst/>
            </c:spPr>
            <c:extLst>
              <c:ext xmlns:c16="http://schemas.microsoft.com/office/drawing/2014/chart" uri="{C3380CC4-5D6E-409C-BE32-E72D297353CC}">
                <c16:uniqueId val="{00000068-06E4-4284-B808-52F8949B79D5}"/>
              </c:ext>
            </c:extLst>
          </c:dPt>
          <c:dPt>
            <c:idx val="59"/>
            <c:invertIfNegative val="0"/>
            <c:bubble3D val="0"/>
            <c:spPr>
              <a:solidFill>
                <a:srgbClr val="9B2D2A"/>
              </a:solidFill>
              <a:ln>
                <a:noFill/>
              </a:ln>
              <a:effectLst/>
            </c:spPr>
            <c:extLst>
              <c:ext xmlns:c16="http://schemas.microsoft.com/office/drawing/2014/chart" uri="{C3380CC4-5D6E-409C-BE32-E72D297353CC}">
                <c16:uniqueId val="{00000069-06E4-4284-B808-52F8949B79D5}"/>
              </c:ext>
            </c:extLst>
          </c:dPt>
          <c:dPt>
            <c:idx val="60"/>
            <c:invertIfNegative val="0"/>
            <c:bubble3D val="0"/>
            <c:spPr>
              <a:solidFill>
                <a:srgbClr val="9CC746"/>
              </a:solidFill>
              <a:ln>
                <a:noFill/>
              </a:ln>
              <a:effectLst/>
            </c:spPr>
            <c:extLst>
              <c:ext xmlns:c16="http://schemas.microsoft.com/office/drawing/2014/chart" uri="{C3380CC4-5D6E-409C-BE32-E72D297353CC}">
                <c16:uniqueId val="{0000006A-06E4-4284-B808-52F8949B79D5}"/>
              </c:ext>
            </c:extLst>
          </c:dPt>
          <c:dPt>
            <c:idx val="61"/>
            <c:invertIfNegative val="0"/>
            <c:bubble3D val="0"/>
            <c:spPr>
              <a:solidFill>
                <a:srgbClr val="9B2D2A"/>
              </a:solidFill>
              <a:ln>
                <a:noFill/>
              </a:ln>
              <a:effectLst/>
            </c:spPr>
            <c:extLst>
              <c:ext xmlns:c16="http://schemas.microsoft.com/office/drawing/2014/chart" uri="{C3380CC4-5D6E-409C-BE32-E72D297353CC}">
                <c16:uniqueId val="{0000006B-06E4-4284-B808-52F8949B79D5}"/>
              </c:ext>
            </c:extLst>
          </c:dPt>
          <c:dPt>
            <c:idx val="62"/>
            <c:invertIfNegative val="0"/>
            <c:bubble3D val="0"/>
            <c:spPr>
              <a:solidFill>
                <a:srgbClr val="9B2D2A"/>
              </a:solidFill>
              <a:ln>
                <a:noFill/>
              </a:ln>
              <a:effectLst/>
            </c:spPr>
            <c:extLst>
              <c:ext xmlns:c16="http://schemas.microsoft.com/office/drawing/2014/chart" uri="{C3380CC4-5D6E-409C-BE32-E72D297353CC}">
                <c16:uniqueId val="{0000006C-06E4-4284-B808-52F8949B79D5}"/>
              </c:ext>
            </c:extLst>
          </c:dPt>
          <c:dPt>
            <c:idx val="63"/>
            <c:invertIfNegative val="0"/>
            <c:bubble3D val="0"/>
            <c:spPr>
              <a:solidFill>
                <a:srgbClr val="9B2D2A"/>
              </a:solidFill>
              <a:ln>
                <a:noFill/>
              </a:ln>
              <a:effectLst/>
            </c:spPr>
            <c:extLst>
              <c:ext xmlns:c16="http://schemas.microsoft.com/office/drawing/2014/chart" uri="{C3380CC4-5D6E-409C-BE32-E72D297353CC}">
                <c16:uniqueId val="{0000006D-06E4-4284-B808-52F8949B79D5}"/>
              </c:ext>
            </c:extLst>
          </c:dPt>
          <c:dPt>
            <c:idx val="64"/>
            <c:invertIfNegative val="0"/>
            <c:bubble3D val="0"/>
            <c:spPr>
              <a:solidFill>
                <a:srgbClr val="9CC746"/>
              </a:solidFill>
              <a:ln>
                <a:noFill/>
              </a:ln>
              <a:effectLst/>
            </c:spPr>
            <c:extLst>
              <c:ext xmlns:c16="http://schemas.microsoft.com/office/drawing/2014/chart" uri="{C3380CC4-5D6E-409C-BE32-E72D297353CC}">
                <c16:uniqueId val="{0000006E-06E4-4284-B808-52F8949B79D5}"/>
              </c:ext>
            </c:extLst>
          </c:dPt>
          <c:dPt>
            <c:idx val="65"/>
            <c:invertIfNegative val="0"/>
            <c:bubble3D val="0"/>
            <c:spPr>
              <a:solidFill>
                <a:srgbClr val="9B2D2A"/>
              </a:solidFill>
              <a:ln>
                <a:noFill/>
              </a:ln>
              <a:effectLst/>
            </c:spPr>
            <c:extLst>
              <c:ext xmlns:c16="http://schemas.microsoft.com/office/drawing/2014/chart" uri="{C3380CC4-5D6E-409C-BE32-E72D297353CC}">
                <c16:uniqueId val="{0000006F-06E4-4284-B808-52F8949B79D5}"/>
              </c:ext>
            </c:extLst>
          </c:dPt>
          <c:dPt>
            <c:idx val="66"/>
            <c:invertIfNegative val="0"/>
            <c:bubble3D val="0"/>
            <c:spPr>
              <a:solidFill>
                <a:srgbClr val="9B2D2A"/>
              </a:solidFill>
              <a:ln>
                <a:noFill/>
              </a:ln>
              <a:effectLst/>
            </c:spPr>
            <c:extLst>
              <c:ext xmlns:c16="http://schemas.microsoft.com/office/drawing/2014/chart" uri="{C3380CC4-5D6E-409C-BE32-E72D297353CC}">
                <c16:uniqueId val="{00000070-06E4-4284-B808-52F8949B79D5}"/>
              </c:ext>
            </c:extLst>
          </c:dPt>
          <c:dPt>
            <c:idx val="67"/>
            <c:invertIfNegative val="0"/>
            <c:bubble3D val="0"/>
            <c:spPr>
              <a:solidFill>
                <a:srgbClr val="9B2D2A"/>
              </a:solidFill>
              <a:ln>
                <a:noFill/>
              </a:ln>
              <a:effectLst/>
            </c:spPr>
            <c:extLst>
              <c:ext xmlns:c16="http://schemas.microsoft.com/office/drawing/2014/chart" uri="{C3380CC4-5D6E-409C-BE32-E72D297353CC}">
                <c16:uniqueId val="{00000071-06E4-4284-B808-52F8949B79D5}"/>
              </c:ext>
            </c:extLst>
          </c:dPt>
          <c:dPt>
            <c:idx val="68"/>
            <c:invertIfNegative val="0"/>
            <c:bubble3D val="0"/>
            <c:spPr>
              <a:solidFill>
                <a:srgbClr val="9CC746"/>
              </a:solidFill>
              <a:ln>
                <a:noFill/>
              </a:ln>
              <a:effectLst/>
            </c:spPr>
            <c:extLst>
              <c:ext xmlns:c16="http://schemas.microsoft.com/office/drawing/2014/chart" uri="{C3380CC4-5D6E-409C-BE32-E72D297353CC}">
                <c16:uniqueId val="{00000072-06E4-4284-B808-52F8949B79D5}"/>
              </c:ext>
            </c:extLst>
          </c:dPt>
          <c:dPt>
            <c:idx val="69"/>
            <c:invertIfNegative val="0"/>
            <c:bubble3D val="0"/>
            <c:spPr>
              <a:solidFill>
                <a:srgbClr val="9CC746"/>
              </a:solidFill>
              <a:ln>
                <a:noFill/>
              </a:ln>
              <a:effectLst/>
            </c:spPr>
            <c:extLst>
              <c:ext xmlns:c16="http://schemas.microsoft.com/office/drawing/2014/chart" uri="{C3380CC4-5D6E-409C-BE32-E72D297353CC}">
                <c16:uniqueId val="{00000073-06E4-4284-B808-52F8949B79D5}"/>
              </c:ext>
            </c:extLst>
          </c:dPt>
          <c:dPt>
            <c:idx val="70"/>
            <c:invertIfNegative val="0"/>
            <c:bubble3D val="0"/>
            <c:spPr>
              <a:solidFill>
                <a:srgbClr val="9CC746"/>
              </a:solidFill>
              <a:ln>
                <a:noFill/>
              </a:ln>
              <a:effectLst/>
            </c:spPr>
            <c:extLst>
              <c:ext xmlns:c16="http://schemas.microsoft.com/office/drawing/2014/chart" uri="{C3380CC4-5D6E-409C-BE32-E72D297353CC}">
                <c16:uniqueId val="{00000074-06E4-4284-B808-52F8949B79D5}"/>
              </c:ext>
            </c:extLst>
          </c:dPt>
          <c:dPt>
            <c:idx val="71"/>
            <c:invertIfNegative val="0"/>
            <c:bubble3D val="0"/>
            <c:spPr>
              <a:solidFill>
                <a:srgbClr val="9CC746"/>
              </a:solidFill>
              <a:ln>
                <a:noFill/>
              </a:ln>
              <a:effectLst/>
            </c:spPr>
            <c:extLst>
              <c:ext xmlns:c16="http://schemas.microsoft.com/office/drawing/2014/chart" uri="{C3380CC4-5D6E-409C-BE32-E72D297353CC}">
                <c16:uniqueId val="{00000075-06E4-4284-B808-52F8949B79D5}"/>
              </c:ext>
            </c:extLst>
          </c:dPt>
          <c:dPt>
            <c:idx val="72"/>
            <c:invertIfNegative val="0"/>
            <c:bubble3D val="0"/>
            <c:spPr>
              <a:solidFill>
                <a:srgbClr val="9CC746"/>
              </a:solidFill>
              <a:ln>
                <a:noFill/>
              </a:ln>
              <a:effectLst/>
            </c:spPr>
            <c:extLst>
              <c:ext xmlns:c16="http://schemas.microsoft.com/office/drawing/2014/chart" uri="{C3380CC4-5D6E-409C-BE32-E72D297353CC}">
                <c16:uniqueId val="{00000076-06E4-4284-B808-52F8949B79D5}"/>
              </c:ext>
            </c:extLst>
          </c:dPt>
          <c:dPt>
            <c:idx val="73"/>
            <c:invertIfNegative val="0"/>
            <c:bubble3D val="0"/>
            <c:spPr>
              <a:solidFill>
                <a:srgbClr val="9CC746"/>
              </a:solidFill>
              <a:ln>
                <a:noFill/>
              </a:ln>
              <a:effectLst/>
            </c:spPr>
            <c:extLst>
              <c:ext xmlns:c16="http://schemas.microsoft.com/office/drawing/2014/chart" uri="{C3380CC4-5D6E-409C-BE32-E72D297353CC}">
                <c16:uniqueId val="{00000077-06E4-4284-B808-52F8949B79D5}"/>
              </c:ext>
            </c:extLst>
          </c:dPt>
          <c:dPt>
            <c:idx val="74"/>
            <c:invertIfNegative val="0"/>
            <c:bubble3D val="0"/>
            <c:spPr>
              <a:solidFill>
                <a:srgbClr val="9CC746"/>
              </a:solidFill>
              <a:ln>
                <a:noFill/>
              </a:ln>
              <a:effectLst/>
            </c:spPr>
            <c:extLst>
              <c:ext xmlns:c16="http://schemas.microsoft.com/office/drawing/2014/chart" uri="{C3380CC4-5D6E-409C-BE32-E72D297353CC}">
                <c16:uniqueId val="{00000078-06E4-4284-B808-52F8949B79D5}"/>
              </c:ext>
            </c:extLst>
          </c:dPt>
          <c:dPt>
            <c:idx val="75"/>
            <c:invertIfNegative val="0"/>
            <c:bubble3D val="0"/>
            <c:spPr>
              <a:solidFill>
                <a:srgbClr val="9CC746"/>
              </a:solidFill>
              <a:ln>
                <a:noFill/>
              </a:ln>
              <a:effectLst/>
            </c:spPr>
            <c:extLst>
              <c:ext xmlns:c16="http://schemas.microsoft.com/office/drawing/2014/chart" uri="{C3380CC4-5D6E-409C-BE32-E72D297353CC}">
                <c16:uniqueId val="{00000079-06E4-4284-B808-52F8949B79D5}"/>
              </c:ext>
            </c:extLst>
          </c:dPt>
          <c:dPt>
            <c:idx val="76"/>
            <c:invertIfNegative val="0"/>
            <c:bubble3D val="0"/>
            <c:spPr>
              <a:solidFill>
                <a:srgbClr val="9CC746"/>
              </a:solidFill>
              <a:ln>
                <a:noFill/>
              </a:ln>
              <a:effectLst/>
            </c:spPr>
            <c:extLst>
              <c:ext xmlns:c16="http://schemas.microsoft.com/office/drawing/2014/chart" uri="{C3380CC4-5D6E-409C-BE32-E72D297353CC}">
                <c16:uniqueId val="{0000007A-06E4-4284-B808-52F8949B79D5}"/>
              </c:ext>
            </c:extLst>
          </c:dPt>
          <c:dPt>
            <c:idx val="77"/>
            <c:invertIfNegative val="0"/>
            <c:bubble3D val="0"/>
            <c:spPr>
              <a:solidFill>
                <a:srgbClr val="9CC746"/>
              </a:solidFill>
              <a:ln>
                <a:noFill/>
              </a:ln>
              <a:effectLst/>
            </c:spPr>
            <c:extLst>
              <c:ext xmlns:c16="http://schemas.microsoft.com/office/drawing/2014/chart" uri="{C3380CC4-5D6E-409C-BE32-E72D297353CC}">
                <c16:uniqueId val="{0000007B-06E4-4284-B808-52F8949B79D5}"/>
              </c:ext>
            </c:extLst>
          </c:dPt>
          <c:dPt>
            <c:idx val="78"/>
            <c:invertIfNegative val="0"/>
            <c:bubble3D val="0"/>
            <c:spPr>
              <a:solidFill>
                <a:srgbClr val="9CC746"/>
              </a:solidFill>
              <a:ln>
                <a:noFill/>
              </a:ln>
              <a:effectLst/>
            </c:spPr>
            <c:extLst>
              <c:ext xmlns:c16="http://schemas.microsoft.com/office/drawing/2014/chart" uri="{C3380CC4-5D6E-409C-BE32-E72D297353CC}">
                <c16:uniqueId val="{0000007C-06E4-4284-B808-52F8949B79D5}"/>
              </c:ext>
            </c:extLst>
          </c:dPt>
          <c:dPt>
            <c:idx val="79"/>
            <c:invertIfNegative val="0"/>
            <c:bubble3D val="0"/>
            <c:spPr>
              <a:solidFill>
                <a:srgbClr val="9CC746"/>
              </a:solidFill>
              <a:ln>
                <a:noFill/>
              </a:ln>
              <a:effectLst/>
            </c:spPr>
            <c:extLst>
              <c:ext xmlns:c16="http://schemas.microsoft.com/office/drawing/2014/chart" uri="{C3380CC4-5D6E-409C-BE32-E72D297353CC}">
                <c16:uniqueId val="{0000013C-C048-4472-9DB4-39DCA4577088}"/>
              </c:ext>
            </c:extLst>
          </c:dPt>
          <c:dPt>
            <c:idx val="80"/>
            <c:invertIfNegative val="0"/>
            <c:bubble3D val="0"/>
            <c:spPr>
              <a:solidFill>
                <a:srgbClr val="9CC746"/>
              </a:solidFill>
              <a:ln>
                <a:noFill/>
              </a:ln>
              <a:effectLst/>
            </c:spPr>
            <c:extLst>
              <c:ext xmlns:c16="http://schemas.microsoft.com/office/drawing/2014/chart" uri="{C3380CC4-5D6E-409C-BE32-E72D297353CC}">
                <c16:uniqueId val="{0000013D-C048-4472-9DB4-39DCA4577088}"/>
              </c:ext>
            </c:extLst>
          </c:dPt>
          <c:dPt>
            <c:idx val="81"/>
            <c:invertIfNegative val="0"/>
            <c:bubble3D val="0"/>
            <c:spPr>
              <a:solidFill>
                <a:srgbClr val="9CC746"/>
              </a:solidFill>
              <a:ln>
                <a:noFill/>
              </a:ln>
              <a:effectLst/>
            </c:spPr>
            <c:extLst>
              <c:ext xmlns:c16="http://schemas.microsoft.com/office/drawing/2014/chart" uri="{C3380CC4-5D6E-409C-BE32-E72D297353CC}">
                <c16:uniqueId val="{0000013E-C048-4472-9DB4-39DCA4577088}"/>
              </c:ext>
            </c:extLst>
          </c:dPt>
          <c:dPt>
            <c:idx val="82"/>
            <c:invertIfNegative val="0"/>
            <c:bubble3D val="0"/>
            <c:spPr>
              <a:solidFill>
                <a:srgbClr val="9CC746"/>
              </a:solidFill>
              <a:ln>
                <a:noFill/>
              </a:ln>
              <a:effectLst/>
            </c:spPr>
            <c:extLst>
              <c:ext xmlns:c16="http://schemas.microsoft.com/office/drawing/2014/chart" uri="{C3380CC4-5D6E-409C-BE32-E72D297353CC}">
                <c16:uniqueId val="{0000013F-C048-4472-9DB4-39DCA4577088}"/>
              </c:ext>
            </c:extLst>
          </c:dPt>
          <c:dPt>
            <c:idx val="83"/>
            <c:invertIfNegative val="0"/>
            <c:bubble3D val="0"/>
            <c:spPr>
              <a:solidFill>
                <a:srgbClr val="9CC746"/>
              </a:solidFill>
              <a:ln>
                <a:noFill/>
              </a:ln>
              <a:effectLst/>
            </c:spPr>
            <c:extLst>
              <c:ext xmlns:c16="http://schemas.microsoft.com/office/drawing/2014/chart" uri="{C3380CC4-5D6E-409C-BE32-E72D297353CC}">
                <c16:uniqueId val="{00000140-C048-4472-9DB4-39DCA4577088}"/>
              </c:ext>
            </c:extLst>
          </c:dPt>
          <c:dPt>
            <c:idx val="84"/>
            <c:invertIfNegative val="0"/>
            <c:bubble3D val="0"/>
            <c:spPr>
              <a:solidFill>
                <a:srgbClr val="9CC746"/>
              </a:solidFill>
              <a:ln>
                <a:noFill/>
              </a:ln>
              <a:effectLst/>
            </c:spPr>
            <c:extLst>
              <c:ext xmlns:c16="http://schemas.microsoft.com/office/drawing/2014/chart" uri="{C3380CC4-5D6E-409C-BE32-E72D297353CC}">
                <c16:uniqueId val="{00000141-C048-4472-9DB4-39DCA4577088}"/>
              </c:ext>
            </c:extLst>
          </c:dPt>
          <c:dPt>
            <c:idx val="85"/>
            <c:invertIfNegative val="0"/>
            <c:bubble3D val="0"/>
            <c:spPr>
              <a:solidFill>
                <a:srgbClr val="9CC746"/>
              </a:solidFill>
              <a:ln>
                <a:noFill/>
              </a:ln>
              <a:effectLst/>
            </c:spPr>
            <c:extLst>
              <c:ext xmlns:c16="http://schemas.microsoft.com/office/drawing/2014/chart" uri="{C3380CC4-5D6E-409C-BE32-E72D297353CC}">
                <c16:uniqueId val="{00000142-C048-4472-9DB4-39DCA4577088}"/>
              </c:ext>
            </c:extLst>
          </c:dPt>
          <c:dPt>
            <c:idx val="86"/>
            <c:invertIfNegative val="0"/>
            <c:bubble3D val="0"/>
            <c:spPr>
              <a:solidFill>
                <a:srgbClr val="9CC746"/>
              </a:solidFill>
              <a:ln>
                <a:noFill/>
              </a:ln>
              <a:effectLst/>
            </c:spPr>
            <c:extLst>
              <c:ext xmlns:c16="http://schemas.microsoft.com/office/drawing/2014/chart" uri="{C3380CC4-5D6E-409C-BE32-E72D297353CC}">
                <c16:uniqueId val="{00000143-C048-4472-9DB4-39DCA4577088}"/>
              </c:ext>
            </c:extLst>
          </c:dPt>
          <c:dPt>
            <c:idx val="87"/>
            <c:invertIfNegative val="0"/>
            <c:bubble3D val="0"/>
            <c:spPr>
              <a:solidFill>
                <a:srgbClr val="9CC746"/>
              </a:solidFill>
              <a:ln>
                <a:noFill/>
              </a:ln>
              <a:effectLst/>
            </c:spPr>
            <c:extLst>
              <c:ext xmlns:c16="http://schemas.microsoft.com/office/drawing/2014/chart" uri="{C3380CC4-5D6E-409C-BE32-E72D297353CC}">
                <c16:uniqueId val="{00000144-C048-4472-9DB4-39DCA4577088}"/>
              </c:ext>
            </c:extLst>
          </c:dPt>
          <c:dPt>
            <c:idx val="88"/>
            <c:invertIfNegative val="0"/>
            <c:bubble3D val="0"/>
            <c:spPr>
              <a:solidFill>
                <a:srgbClr val="9CC746"/>
              </a:solidFill>
              <a:ln>
                <a:noFill/>
              </a:ln>
              <a:effectLst/>
            </c:spPr>
            <c:extLst>
              <c:ext xmlns:c16="http://schemas.microsoft.com/office/drawing/2014/chart" uri="{C3380CC4-5D6E-409C-BE32-E72D297353CC}">
                <c16:uniqueId val="{00000145-C048-4472-9DB4-39DCA4577088}"/>
              </c:ext>
            </c:extLst>
          </c:dPt>
          <c:dPt>
            <c:idx val="89"/>
            <c:invertIfNegative val="0"/>
            <c:bubble3D val="0"/>
            <c:spPr>
              <a:solidFill>
                <a:srgbClr val="9CC746"/>
              </a:solidFill>
              <a:ln>
                <a:noFill/>
              </a:ln>
              <a:effectLst/>
            </c:spPr>
            <c:extLst>
              <c:ext xmlns:c16="http://schemas.microsoft.com/office/drawing/2014/chart" uri="{C3380CC4-5D6E-409C-BE32-E72D297353CC}">
                <c16:uniqueId val="{00000146-C048-4472-9DB4-39DCA4577088}"/>
              </c:ext>
            </c:extLst>
          </c:dPt>
          <c:dPt>
            <c:idx val="90"/>
            <c:invertIfNegative val="0"/>
            <c:bubble3D val="0"/>
            <c:spPr>
              <a:solidFill>
                <a:srgbClr val="9CC746"/>
              </a:solidFill>
              <a:ln>
                <a:noFill/>
              </a:ln>
              <a:effectLst/>
            </c:spPr>
            <c:extLst>
              <c:ext xmlns:c16="http://schemas.microsoft.com/office/drawing/2014/chart" uri="{C3380CC4-5D6E-409C-BE32-E72D297353CC}">
                <c16:uniqueId val="{00000147-C048-4472-9DB4-39DCA4577088}"/>
              </c:ext>
            </c:extLst>
          </c:dPt>
          <c:dPt>
            <c:idx val="91"/>
            <c:invertIfNegative val="0"/>
            <c:bubble3D val="0"/>
            <c:spPr>
              <a:solidFill>
                <a:srgbClr val="9CC746"/>
              </a:solidFill>
              <a:ln>
                <a:noFill/>
              </a:ln>
              <a:effectLst/>
            </c:spPr>
            <c:extLst>
              <c:ext xmlns:c16="http://schemas.microsoft.com/office/drawing/2014/chart" uri="{C3380CC4-5D6E-409C-BE32-E72D297353CC}">
                <c16:uniqueId val="{00000148-C048-4472-9DB4-39DCA4577088}"/>
              </c:ext>
            </c:extLst>
          </c:dPt>
          <c:dPt>
            <c:idx val="92"/>
            <c:invertIfNegative val="0"/>
            <c:bubble3D val="0"/>
            <c:spPr>
              <a:solidFill>
                <a:srgbClr val="9CC746"/>
              </a:solidFill>
              <a:ln>
                <a:noFill/>
              </a:ln>
              <a:effectLst/>
            </c:spPr>
            <c:extLst>
              <c:ext xmlns:c16="http://schemas.microsoft.com/office/drawing/2014/chart" uri="{C3380CC4-5D6E-409C-BE32-E72D297353CC}">
                <c16:uniqueId val="{00000149-C048-4472-9DB4-39DCA4577088}"/>
              </c:ext>
            </c:extLst>
          </c:dPt>
          <c:dPt>
            <c:idx val="93"/>
            <c:invertIfNegative val="0"/>
            <c:bubble3D val="0"/>
            <c:spPr>
              <a:solidFill>
                <a:srgbClr val="9CC746"/>
              </a:solidFill>
              <a:ln>
                <a:noFill/>
              </a:ln>
              <a:effectLst/>
            </c:spPr>
            <c:extLst>
              <c:ext xmlns:c16="http://schemas.microsoft.com/office/drawing/2014/chart" uri="{C3380CC4-5D6E-409C-BE32-E72D297353CC}">
                <c16:uniqueId val="{0000014A-C048-4472-9DB4-39DCA4577088}"/>
              </c:ext>
            </c:extLst>
          </c:dPt>
          <c:dPt>
            <c:idx val="94"/>
            <c:invertIfNegative val="0"/>
            <c:bubble3D val="0"/>
            <c:spPr>
              <a:solidFill>
                <a:srgbClr val="9CC746"/>
              </a:solidFill>
              <a:ln>
                <a:noFill/>
              </a:ln>
              <a:effectLst/>
            </c:spPr>
            <c:extLst>
              <c:ext xmlns:c16="http://schemas.microsoft.com/office/drawing/2014/chart" uri="{C3380CC4-5D6E-409C-BE32-E72D297353CC}">
                <c16:uniqueId val="{0000014B-C048-4472-9DB4-39DCA4577088}"/>
              </c:ext>
            </c:extLst>
          </c:dPt>
          <c:dPt>
            <c:idx val="95"/>
            <c:invertIfNegative val="0"/>
            <c:bubble3D val="0"/>
            <c:spPr>
              <a:solidFill>
                <a:srgbClr val="9B2D2A"/>
              </a:solidFill>
              <a:ln>
                <a:noFill/>
              </a:ln>
              <a:effectLst/>
            </c:spPr>
            <c:extLst>
              <c:ext xmlns:c16="http://schemas.microsoft.com/office/drawing/2014/chart" uri="{C3380CC4-5D6E-409C-BE32-E72D297353CC}">
                <c16:uniqueId val="{0000014C-C048-4472-9DB4-39DCA4577088}"/>
              </c:ext>
            </c:extLst>
          </c:dPt>
          <c:dPt>
            <c:idx val="96"/>
            <c:invertIfNegative val="0"/>
            <c:bubble3D val="0"/>
            <c:spPr>
              <a:solidFill>
                <a:srgbClr val="9B2D2A"/>
              </a:solidFill>
              <a:ln>
                <a:noFill/>
              </a:ln>
              <a:effectLst/>
            </c:spPr>
            <c:extLst>
              <c:ext xmlns:c16="http://schemas.microsoft.com/office/drawing/2014/chart" uri="{C3380CC4-5D6E-409C-BE32-E72D297353CC}">
                <c16:uniqueId val="{0000014D-C048-4472-9DB4-39DCA4577088}"/>
              </c:ext>
            </c:extLst>
          </c:dPt>
          <c:dPt>
            <c:idx val="97"/>
            <c:invertIfNegative val="0"/>
            <c:bubble3D val="0"/>
            <c:spPr>
              <a:solidFill>
                <a:srgbClr val="9B2D2A"/>
              </a:solidFill>
              <a:ln>
                <a:noFill/>
              </a:ln>
              <a:effectLst/>
            </c:spPr>
            <c:extLst>
              <c:ext xmlns:c16="http://schemas.microsoft.com/office/drawing/2014/chart" uri="{C3380CC4-5D6E-409C-BE32-E72D297353CC}">
                <c16:uniqueId val="{0000014E-C048-4472-9DB4-39DCA4577088}"/>
              </c:ext>
            </c:extLst>
          </c:dPt>
          <c:dPt>
            <c:idx val="98"/>
            <c:invertIfNegative val="0"/>
            <c:bubble3D val="0"/>
            <c:spPr>
              <a:solidFill>
                <a:srgbClr val="9CC746"/>
              </a:solidFill>
              <a:ln>
                <a:noFill/>
              </a:ln>
              <a:effectLst/>
            </c:spPr>
            <c:extLst>
              <c:ext xmlns:c16="http://schemas.microsoft.com/office/drawing/2014/chart" uri="{C3380CC4-5D6E-409C-BE32-E72D297353CC}">
                <c16:uniqueId val="{0000014F-C048-4472-9DB4-39DCA4577088}"/>
              </c:ext>
            </c:extLst>
          </c:dPt>
          <c:dPt>
            <c:idx val="99"/>
            <c:invertIfNegative val="0"/>
            <c:bubble3D val="0"/>
            <c:spPr>
              <a:solidFill>
                <a:srgbClr val="9CC746"/>
              </a:solidFill>
              <a:ln>
                <a:noFill/>
              </a:ln>
              <a:effectLst/>
            </c:spPr>
            <c:extLst>
              <c:ext xmlns:c16="http://schemas.microsoft.com/office/drawing/2014/chart" uri="{C3380CC4-5D6E-409C-BE32-E72D297353CC}">
                <c16:uniqueId val="{00000150-C048-4472-9DB4-39DCA4577088}"/>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C048-4472-9DB4-39DCA4577088}"/>
              </c:ext>
            </c:extLst>
          </c:dPt>
          <c:dPt>
            <c:idx val="101"/>
            <c:invertIfNegative val="0"/>
            <c:bubble3D val="0"/>
            <c:spPr>
              <a:solidFill>
                <a:srgbClr val="9CC746"/>
              </a:solidFill>
              <a:ln>
                <a:noFill/>
              </a:ln>
              <a:effectLst/>
            </c:spPr>
            <c:extLst>
              <c:ext xmlns:c16="http://schemas.microsoft.com/office/drawing/2014/chart" uri="{C3380CC4-5D6E-409C-BE32-E72D297353CC}">
                <c16:uniqueId val="{00000152-C048-4472-9DB4-39DCA4577088}"/>
              </c:ext>
            </c:extLst>
          </c:dPt>
          <c:dPt>
            <c:idx val="102"/>
            <c:invertIfNegative val="0"/>
            <c:bubble3D val="0"/>
            <c:spPr>
              <a:solidFill>
                <a:srgbClr val="9CC746"/>
              </a:solidFill>
              <a:ln>
                <a:noFill/>
              </a:ln>
              <a:effectLst/>
            </c:spPr>
            <c:extLst>
              <c:ext xmlns:c16="http://schemas.microsoft.com/office/drawing/2014/chart" uri="{C3380CC4-5D6E-409C-BE32-E72D297353CC}">
                <c16:uniqueId val="{00000153-C048-4472-9DB4-39DCA4577088}"/>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C048-4472-9DB4-39DCA4577088}"/>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C048-4472-9DB4-39DCA4577088}"/>
              </c:ext>
            </c:extLst>
          </c:dPt>
          <c:dPt>
            <c:idx val="105"/>
            <c:invertIfNegative val="0"/>
            <c:bubble3D val="0"/>
            <c:spPr>
              <a:solidFill>
                <a:srgbClr val="9CC746"/>
              </a:solidFill>
              <a:ln>
                <a:noFill/>
              </a:ln>
              <a:effectLst/>
            </c:spPr>
            <c:extLst>
              <c:ext xmlns:c16="http://schemas.microsoft.com/office/drawing/2014/chart" uri="{C3380CC4-5D6E-409C-BE32-E72D297353CC}">
                <c16:uniqueId val="{00000156-C048-4472-9DB4-39DCA4577088}"/>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7CA4-4BC7-B87E-F1C8C71FFBD6}"/>
              </c:ext>
            </c:extLst>
          </c:dPt>
          <c:dPt>
            <c:idx val="107"/>
            <c:invertIfNegative val="0"/>
            <c:bubble3D val="0"/>
            <c:spPr>
              <a:solidFill>
                <a:srgbClr val="9CC746"/>
              </a:solidFill>
              <a:ln>
                <a:noFill/>
              </a:ln>
              <a:effectLst/>
            </c:spPr>
            <c:extLst>
              <c:ext xmlns:c16="http://schemas.microsoft.com/office/drawing/2014/chart" uri="{C3380CC4-5D6E-409C-BE32-E72D297353CC}">
                <c16:uniqueId val="{000000D7-7CA4-4BC7-B87E-F1C8C71FFBD6}"/>
              </c:ext>
            </c:extLst>
          </c:dPt>
          <c:dPt>
            <c:idx val="108"/>
            <c:invertIfNegative val="0"/>
            <c:bubble3D val="0"/>
            <c:spPr>
              <a:solidFill>
                <a:srgbClr val="9CC746"/>
              </a:solidFill>
              <a:ln>
                <a:noFill/>
              </a:ln>
              <a:effectLst/>
            </c:spPr>
            <c:extLst>
              <c:ext xmlns:c16="http://schemas.microsoft.com/office/drawing/2014/chart" uri="{C3380CC4-5D6E-409C-BE32-E72D297353CC}">
                <c16:uniqueId val="{000001B0-7CA4-4BC7-B87E-F1C8C71FFBD6}"/>
              </c:ext>
            </c:extLst>
          </c:dPt>
          <c:dPt>
            <c:idx val="109"/>
            <c:invertIfNegative val="0"/>
            <c:bubble3D val="0"/>
            <c:spPr>
              <a:solidFill>
                <a:srgbClr val="9CC746"/>
              </a:solidFill>
              <a:ln>
                <a:noFill/>
              </a:ln>
              <a:effectLst/>
            </c:spPr>
            <c:extLst>
              <c:ext xmlns:c16="http://schemas.microsoft.com/office/drawing/2014/chart" uri="{C3380CC4-5D6E-409C-BE32-E72D297353CC}">
                <c16:uniqueId val="{000001B1-7CA4-4BC7-B87E-F1C8C71FFBD6}"/>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7CA4-4BC7-B87E-F1C8C71FFBD6}"/>
              </c:ext>
            </c:extLst>
          </c:dPt>
          <c:dPt>
            <c:idx val="111"/>
            <c:invertIfNegative val="0"/>
            <c:bubble3D val="0"/>
            <c:spPr>
              <a:solidFill>
                <a:srgbClr val="9CC746"/>
              </a:solidFill>
              <a:ln>
                <a:noFill/>
              </a:ln>
              <a:effectLst/>
            </c:spPr>
            <c:extLst>
              <c:ext xmlns:c16="http://schemas.microsoft.com/office/drawing/2014/chart" uri="{C3380CC4-5D6E-409C-BE32-E72D297353CC}">
                <c16:uniqueId val="{000001B3-7CA4-4BC7-B87E-F1C8C71FFBD6}"/>
              </c:ext>
            </c:extLst>
          </c:dPt>
          <c:dPt>
            <c:idx val="112"/>
            <c:invertIfNegative val="0"/>
            <c:bubble3D val="0"/>
            <c:spPr>
              <a:solidFill>
                <a:srgbClr val="9CC746"/>
              </a:solidFill>
              <a:ln>
                <a:noFill/>
              </a:ln>
              <a:effectLst/>
            </c:spPr>
            <c:extLst>
              <c:ext xmlns:c16="http://schemas.microsoft.com/office/drawing/2014/chart" uri="{C3380CC4-5D6E-409C-BE32-E72D297353CC}">
                <c16:uniqueId val="{000001B4-7CA4-4BC7-B87E-F1C8C71FFBD6}"/>
              </c:ext>
            </c:extLst>
          </c:dPt>
          <c:dPt>
            <c:idx val="113"/>
            <c:invertIfNegative val="0"/>
            <c:bubble3D val="0"/>
            <c:spPr>
              <a:solidFill>
                <a:srgbClr val="9CC746"/>
              </a:solidFill>
              <a:ln>
                <a:noFill/>
              </a:ln>
              <a:effectLst/>
            </c:spPr>
            <c:extLst>
              <c:ext xmlns:c16="http://schemas.microsoft.com/office/drawing/2014/chart" uri="{C3380CC4-5D6E-409C-BE32-E72D297353CC}">
                <c16:uniqueId val="{000001B5-7CA4-4BC7-B87E-F1C8C71FFBD6}"/>
              </c:ext>
            </c:extLst>
          </c:dPt>
          <c:dPt>
            <c:idx val="114"/>
            <c:invertIfNegative val="0"/>
            <c:bubble3D val="0"/>
            <c:spPr>
              <a:solidFill>
                <a:srgbClr val="9CC746"/>
              </a:solidFill>
              <a:ln>
                <a:noFill/>
              </a:ln>
              <a:effectLst/>
            </c:spPr>
            <c:extLst>
              <c:ext xmlns:c16="http://schemas.microsoft.com/office/drawing/2014/chart" uri="{C3380CC4-5D6E-409C-BE32-E72D297353CC}">
                <c16:uniqueId val="{000001B6-7CA4-4BC7-B87E-F1C8C71FFBD6}"/>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7CA4-4BC7-B87E-F1C8C71FFBD6}"/>
              </c:ext>
            </c:extLst>
          </c:dPt>
          <c:dPt>
            <c:idx val="116"/>
            <c:invertIfNegative val="0"/>
            <c:bubble3D val="0"/>
            <c:spPr>
              <a:solidFill>
                <a:srgbClr val="9CC746"/>
              </a:solidFill>
              <a:ln>
                <a:noFill/>
              </a:ln>
              <a:effectLst/>
            </c:spPr>
            <c:extLst>
              <c:ext xmlns:c16="http://schemas.microsoft.com/office/drawing/2014/chart" uri="{C3380CC4-5D6E-409C-BE32-E72D297353CC}">
                <c16:uniqueId val="{000001B8-7CA4-4BC7-B87E-F1C8C71FFBD6}"/>
              </c:ext>
            </c:extLst>
          </c:dPt>
          <c:dPt>
            <c:idx val="117"/>
            <c:invertIfNegative val="0"/>
            <c:bubble3D val="0"/>
            <c:spPr>
              <a:solidFill>
                <a:srgbClr val="9CC746"/>
              </a:solidFill>
              <a:ln>
                <a:noFill/>
              </a:ln>
              <a:effectLst/>
            </c:spPr>
            <c:extLst>
              <c:ext xmlns:c16="http://schemas.microsoft.com/office/drawing/2014/chart" uri="{C3380CC4-5D6E-409C-BE32-E72D297353CC}">
                <c16:uniqueId val="{000001B9-7CA4-4BC7-B87E-F1C8C71FFBD6}"/>
              </c:ext>
            </c:extLst>
          </c:dPt>
          <c:dPt>
            <c:idx val="118"/>
            <c:invertIfNegative val="0"/>
            <c:bubble3D val="0"/>
            <c:spPr>
              <a:solidFill>
                <a:srgbClr val="9CC746"/>
              </a:solidFill>
              <a:ln>
                <a:noFill/>
              </a:ln>
              <a:effectLst/>
            </c:spPr>
            <c:extLst>
              <c:ext xmlns:c16="http://schemas.microsoft.com/office/drawing/2014/chart" uri="{C3380CC4-5D6E-409C-BE32-E72D297353CC}">
                <c16:uniqueId val="{000001BA-7CA4-4BC7-B87E-F1C8C71FFBD6}"/>
              </c:ext>
            </c:extLst>
          </c:dPt>
          <c:dPt>
            <c:idx val="119"/>
            <c:invertIfNegative val="0"/>
            <c:bubble3D val="0"/>
            <c:spPr>
              <a:solidFill>
                <a:srgbClr val="9CC746"/>
              </a:solidFill>
              <a:ln>
                <a:noFill/>
              </a:ln>
              <a:effectLst/>
            </c:spPr>
            <c:extLst>
              <c:ext xmlns:c16="http://schemas.microsoft.com/office/drawing/2014/chart" uri="{C3380CC4-5D6E-409C-BE32-E72D297353CC}">
                <c16:uniqueId val="{000001BB-7CA4-4BC7-B87E-F1C8C71FFBD6}"/>
              </c:ext>
            </c:extLst>
          </c:dPt>
          <c:dPt>
            <c:idx val="120"/>
            <c:invertIfNegative val="0"/>
            <c:bubble3D val="0"/>
            <c:spPr>
              <a:solidFill>
                <a:srgbClr val="9CC746"/>
              </a:solidFill>
              <a:ln>
                <a:noFill/>
              </a:ln>
              <a:effectLst/>
            </c:spPr>
            <c:extLst>
              <c:ext xmlns:c16="http://schemas.microsoft.com/office/drawing/2014/chart" uri="{C3380CC4-5D6E-409C-BE32-E72D297353CC}">
                <c16:uniqueId val="{000001BC-7CA4-4BC7-B87E-F1C8C71FFBD6}"/>
              </c:ext>
            </c:extLst>
          </c:dPt>
          <c:dPt>
            <c:idx val="121"/>
            <c:invertIfNegative val="0"/>
            <c:bubble3D val="0"/>
            <c:spPr>
              <a:solidFill>
                <a:srgbClr val="9CC746"/>
              </a:solidFill>
              <a:ln>
                <a:noFill/>
              </a:ln>
              <a:effectLst/>
            </c:spPr>
            <c:extLst>
              <c:ext xmlns:c16="http://schemas.microsoft.com/office/drawing/2014/chart" uri="{C3380CC4-5D6E-409C-BE32-E72D297353CC}">
                <c16:uniqueId val="{000001BD-7CA4-4BC7-B87E-F1C8C71FFBD6}"/>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D8B7-4F77-B029-A55B7EA5126D}"/>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D8B7-4F77-B029-A55B7EA5126D}"/>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D8B7-4F77-B029-A55B7EA5126D}"/>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D8B7-4F77-B029-A55B7EA5126D}"/>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D8B7-4F77-B029-A55B7EA5126D}"/>
              </c:ext>
            </c:extLst>
          </c:dPt>
          <c:dPt>
            <c:idx val="127"/>
            <c:invertIfNegative val="0"/>
            <c:bubble3D val="0"/>
            <c:spPr>
              <a:solidFill>
                <a:srgbClr val="9CC746"/>
              </a:solidFill>
              <a:ln>
                <a:noFill/>
              </a:ln>
              <a:effectLst/>
            </c:spPr>
            <c:extLst>
              <c:ext xmlns:c16="http://schemas.microsoft.com/office/drawing/2014/chart" uri="{C3380CC4-5D6E-409C-BE32-E72D297353CC}">
                <c16:uniqueId val="{000000FF-D8B7-4F77-B029-A55B7EA5126D}"/>
              </c:ext>
            </c:extLst>
          </c:dPt>
          <c:dPt>
            <c:idx val="128"/>
            <c:invertIfNegative val="0"/>
            <c:bubble3D val="0"/>
            <c:spPr>
              <a:solidFill>
                <a:srgbClr val="9CC746"/>
              </a:solidFill>
              <a:ln>
                <a:noFill/>
              </a:ln>
              <a:effectLst/>
            </c:spPr>
            <c:extLst>
              <c:ext xmlns:c16="http://schemas.microsoft.com/office/drawing/2014/chart" uri="{C3380CC4-5D6E-409C-BE32-E72D297353CC}">
                <c16:uniqueId val="{000001CC-7CA4-4BC7-B87E-F1C8C71FFBD6}"/>
              </c:ext>
            </c:extLst>
          </c:dPt>
          <c:dPt>
            <c:idx val="129"/>
            <c:invertIfNegative val="0"/>
            <c:bubble3D val="0"/>
            <c:spPr>
              <a:solidFill>
                <a:srgbClr val="9CC746"/>
              </a:solidFill>
              <a:ln>
                <a:noFill/>
              </a:ln>
              <a:effectLst/>
            </c:spPr>
            <c:extLst>
              <c:ext xmlns:c16="http://schemas.microsoft.com/office/drawing/2014/chart" uri="{C3380CC4-5D6E-409C-BE32-E72D297353CC}">
                <c16:uniqueId val="{000001CD-7CA4-4BC7-B87E-F1C8C71FFBD6}"/>
              </c:ext>
            </c:extLst>
          </c:dPt>
          <c:dPt>
            <c:idx val="130"/>
            <c:invertIfNegative val="0"/>
            <c:bubble3D val="0"/>
            <c:spPr>
              <a:solidFill>
                <a:srgbClr val="9CC746"/>
              </a:solidFill>
              <a:ln>
                <a:noFill/>
              </a:ln>
              <a:effectLst/>
            </c:spPr>
            <c:extLst>
              <c:ext xmlns:c16="http://schemas.microsoft.com/office/drawing/2014/chart" uri="{C3380CC4-5D6E-409C-BE32-E72D297353CC}">
                <c16:uniqueId val="{00000208-6573-4778-8B38-67D76363B352}"/>
              </c:ext>
            </c:extLst>
          </c:dPt>
          <c:dPt>
            <c:idx val="131"/>
            <c:invertIfNegative val="0"/>
            <c:bubble3D val="0"/>
            <c:spPr>
              <a:solidFill>
                <a:srgbClr val="9CC746"/>
              </a:solidFill>
              <a:ln>
                <a:noFill/>
              </a:ln>
              <a:effectLst/>
            </c:spPr>
            <c:extLst>
              <c:ext xmlns:c16="http://schemas.microsoft.com/office/drawing/2014/chart" uri="{C3380CC4-5D6E-409C-BE32-E72D297353CC}">
                <c16:uniqueId val="{00000209-6573-4778-8B38-67D76363B352}"/>
              </c:ext>
            </c:extLst>
          </c:dPt>
          <c:dPt>
            <c:idx val="132"/>
            <c:invertIfNegative val="0"/>
            <c:bubble3D val="0"/>
            <c:spPr>
              <a:solidFill>
                <a:srgbClr val="9CC746"/>
              </a:solidFill>
              <a:ln>
                <a:noFill/>
              </a:ln>
              <a:effectLst/>
            </c:spPr>
            <c:extLst>
              <c:ext xmlns:c16="http://schemas.microsoft.com/office/drawing/2014/chart" uri="{C3380CC4-5D6E-409C-BE32-E72D297353CC}">
                <c16:uniqueId val="{0000020A-6573-4778-8B38-67D76363B352}"/>
              </c:ext>
            </c:extLst>
          </c:dPt>
          <c:dPt>
            <c:idx val="133"/>
            <c:invertIfNegative val="0"/>
            <c:bubble3D val="0"/>
            <c:spPr>
              <a:solidFill>
                <a:srgbClr val="9CC746"/>
              </a:solidFill>
              <a:ln>
                <a:noFill/>
              </a:ln>
              <a:effectLst/>
            </c:spPr>
            <c:extLst>
              <c:ext xmlns:c16="http://schemas.microsoft.com/office/drawing/2014/chart" uri="{C3380CC4-5D6E-409C-BE32-E72D297353CC}">
                <c16:uniqueId val="{0000020B-6573-4778-8B38-67D76363B352}"/>
              </c:ext>
            </c:extLst>
          </c:dPt>
          <c:dPt>
            <c:idx val="134"/>
            <c:invertIfNegative val="0"/>
            <c:bubble3D val="0"/>
            <c:spPr>
              <a:solidFill>
                <a:srgbClr val="9CC746"/>
              </a:solidFill>
              <a:ln>
                <a:noFill/>
              </a:ln>
              <a:effectLst/>
            </c:spPr>
            <c:extLst>
              <c:ext xmlns:c16="http://schemas.microsoft.com/office/drawing/2014/chart" uri="{C3380CC4-5D6E-409C-BE32-E72D297353CC}">
                <c16:uniqueId val="{00000218-2E84-4950-8EEC-5A2C57665BBC}"/>
              </c:ext>
            </c:extLst>
          </c:dPt>
          <c:dPt>
            <c:idx val="135"/>
            <c:invertIfNegative val="0"/>
            <c:bubble3D val="0"/>
            <c:spPr>
              <a:solidFill>
                <a:srgbClr val="9CC746"/>
              </a:solidFill>
              <a:ln>
                <a:noFill/>
              </a:ln>
              <a:effectLst/>
            </c:spPr>
            <c:extLst>
              <c:ext xmlns:c16="http://schemas.microsoft.com/office/drawing/2014/chart" uri="{C3380CC4-5D6E-409C-BE32-E72D297353CC}">
                <c16:uniqueId val="{00000219-2E84-4950-8EEC-5A2C57665BBC}"/>
              </c:ext>
            </c:extLst>
          </c:dPt>
          <c:dPt>
            <c:idx val="136"/>
            <c:invertIfNegative val="0"/>
            <c:bubble3D val="0"/>
            <c:spPr>
              <a:solidFill>
                <a:srgbClr val="9CC746"/>
              </a:solidFill>
              <a:ln>
                <a:noFill/>
              </a:ln>
              <a:effectLst/>
            </c:spPr>
            <c:extLst>
              <c:ext xmlns:c16="http://schemas.microsoft.com/office/drawing/2014/chart" uri="{C3380CC4-5D6E-409C-BE32-E72D297353CC}">
                <c16:uniqueId val="{00000220-D88D-4187-B85C-4F3CF548AD99}"/>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D88D-4187-B85C-4F3CF548AD99}"/>
              </c:ext>
            </c:extLst>
          </c:dPt>
          <c:dPt>
            <c:idx val="138"/>
            <c:invertIfNegative val="0"/>
            <c:bubble3D val="0"/>
            <c:spPr>
              <a:solidFill>
                <a:srgbClr val="9CC746"/>
              </a:solidFill>
              <a:ln>
                <a:noFill/>
              </a:ln>
              <a:effectLst/>
            </c:spPr>
            <c:extLst>
              <c:ext xmlns:c16="http://schemas.microsoft.com/office/drawing/2014/chart" uri="{C3380CC4-5D6E-409C-BE32-E72D297353CC}">
                <c16:uniqueId val="{00000228-B2BF-4554-B6F1-5364CF03D79D}"/>
              </c:ext>
            </c:extLst>
          </c:dPt>
          <c:dPt>
            <c:idx val="139"/>
            <c:invertIfNegative val="0"/>
            <c:bubble3D val="0"/>
            <c:spPr>
              <a:solidFill>
                <a:srgbClr val="9CC746"/>
              </a:solidFill>
              <a:ln>
                <a:noFill/>
              </a:ln>
              <a:effectLst/>
            </c:spPr>
            <c:extLst>
              <c:ext xmlns:c16="http://schemas.microsoft.com/office/drawing/2014/chart" uri="{C3380CC4-5D6E-409C-BE32-E72D297353CC}">
                <c16:uniqueId val="{00000229-B2BF-4554-B6F1-5364CF03D79D}"/>
              </c:ext>
            </c:extLst>
          </c:dPt>
          <c:dPt>
            <c:idx val="140"/>
            <c:invertIfNegative val="0"/>
            <c:bubble3D val="0"/>
            <c:spPr>
              <a:solidFill>
                <a:srgbClr val="9CC746"/>
              </a:solidFill>
              <a:ln>
                <a:noFill/>
              </a:ln>
              <a:effectLst/>
            </c:spPr>
            <c:extLst>
              <c:ext xmlns:c16="http://schemas.microsoft.com/office/drawing/2014/chart" uri="{C3380CC4-5D6E-409C-BE32-E72D297353CC}">
                <c16:uniqueId val="{0000022A-B2BF-4554-B6F1-5364CF03D79D}"/>
              </c:ext>
            </c:extLst>
          </c:dPt>
          <c:dPt>
            <c:idx val="141"/>
            <c:invertIfNegative val="0"/>
            <c:bubble3D val="0"/>
            <c:spPr>
              <a:solidFill>
                <a:srgbClr val="9CC746"/>
              </a:solidFill>
              <a:ln>
                <a:noFill/>
              </a:ln>
              <a:effectLst/>
            </c:spPr>
            <c:extLst>
              <c:ext xmlns:c16="http://schemas.microsoft.com/office/drawing/2014/chart" uri="{C3380CC4-5D6E-409C-BE32-E72D297353CC}">
                <c16:uniqueId val="{0000022B-B2BF-4554-B6F1-5364CF03D79D}"/>
              </c:ext>
            </c:extLst>
          </c:dPt>
          <c:dPt>
            <c:idx val="142"/>
            <c:invertIfNegative val="0"/>
            <c:bubble3D val="0"/>
            <c:spPr>
              <a:solidFill>
                <a:srgbClr val="9CC746"/>
              </a:solidFill>
              <a:ln>
                <a:noFill/>
              </a:ln>
              <a:effectLst/>
            </c:spPr>
            <c:extLst>
              <c:ext xmlns:c16="http://schemas.microsoft.com/office/drawing/2014/chart" uri="{C3380CC4-5D6E-409C-BE32-E72D297353CC}">
                <c16:uniqueId val="{0000022C-B2BF-4554-B6F1-5364CF03D79D}"/>
              </c:ext>
            </c:extLst>
          </c:dPt>
          <c:dPt>
            <c:idx val="143"/>
            <c:invertIfNegative val="0"/>
            <c:bubble3D val="0"/>
            <c:spPr>
              <a:solidFill>
                <a:srgbClr val="9CC746"/>
              </a:solidFill>
              <a:ln>
                <a:noFill/>
              </a:ln>
              <a:effectLst/>
            </c:spPr>
            <c:extLst>
              <c:ext xmlns:c16="http://schemas.microsoft.com/office/drawing/2014/chart" uri="{C3380CC4-5D6E-409C-BE32-E72D297353CC}">
                <c16:uniqueId val="{0000022D-B2BF-4554-B6F1-5364CF03D79D}"/>
              </c:ext>
            </c:extLst>
          </c:dPt>
          <c:dPt>
            <c:idx val="144"/>
            <c:invertIfNegative val="0"/>
            <c:bubble3D val="0"/>
            <c:spPr>
              <a:solidFill>
                <a:srgbClr val="9CC746"/>
              </a:solidFill>
              <a:ln>
                <a:noFill/>
              </a:ln>
              <a:effectLst/>
            </c:spPr>
            <c:extLst>
              <c:ext xmlns:c16="http://schemas.microsoft.com/office/drawing/2014/chart" uri="{C3380CC4-5D6E-409C-BE32-E72D297353CC}">
                <c16:uniqueId val="{0000022E-B2BF-4554-B6F1-5364CF03D79D}"/>
              </c:ext>
            </c:extLst>
          </c:dPt>
          <c:dPt>
            <c:idx val="145"/>
            <c:invertIfNegative val="0"/>
            <c:bubble3D val="0"/>
            <c:spPr>
              <a:solidFill>
                <a:srgbClr val="9CC746"/>
              </a:solidFill>
              <a:ln>
                <a:noFill/>
              </a:ln>
              <a:effectLst/>
            </c:spPr>
            <c:extLst>
              <c:ext xmlns:c16="http://schemas.microsoft.com/office/drawing/2014/chart" uri="{C3380CC4-5D6E-409C-BE32-E72D297353CC}">
                <c16:uniqueId val="{0000022F-B2BF-4554-B6F1-5364CF03D79D}"/>
              </c:ext>
            </c:extLst>
          </c:dPt>
          <c:dPt>
            <c:idx val="146"/>
            <c:invertIfNegative val="0"/>
            <c:bubble3D val="0"/>
            <c:spPr>
              <a:solidFill>
                <a:srgbClr val="9CC746"/>
              </a:solidFill>
              <a:ln>
                <a:noFill/>
              </a:ln>
              <a:effectLst/>
            </c:spPr>
            <c:extLst>
              <c:ext xmlns:c16="http://schemas.microsoft.com/office/drawing/2014/chart" uri="{C3380CC4-5D6E-409C-BE32-E72D297353CC}">
                <c16:uniqueId val="{00000230-B2BF-4554-B6F1-5364CF03D79D}"/>
              </c:ext>
            </c:extLst>
          </c:dPt>
          <c:dPt>
            <c:idx val="147"/>
            <c:invertIfNegative val="0"/>
            <c:bubble3D val="0"/>
            <c:spPr>
              <a:solidFill>
                <a:srgbClr val="9CC746"/>
              </a:solidFill>
              <a:ln>
                <a:noFill/>
              </a:ln>
              <a:effectLst/>
            </c:spPr>
            <c:extLst>
              <c:ext xmlns:c16="http://schemas.microsoft.com/office/drawing/2014/chart" uri="{C3380CC4-5D6E-409C-BE32-E72D297353CC}">
                <c16:uniqueId val="{00000231-B2BF-4554-B6F1-5364CF03D79D}"/>
              </c:ext>
            </c:extLst>
          </c:dPt>
          <c:dPt>
            <c:idx val="148"/>
            <c:invertIfNegative val="0"/>
            <c:bubble3D val="0"/>
            <c:spPr>
              <a:solidFill>
                <a:srgbClr val="9CC746"/>
              </a:solidFill>
              <a:ln>
                <a:noFill/>
              </a:ln>
              <a:effectLst/>
            </c:spPr>
            <c:extLst>
              <c:ext xmlns:c16="http://schemas.microsoft.com/office/drawing/2014/chart" uri="{C3380CC4-5D6E-409C-BE32-E72D297353CC}">
                <c16:uniqueId val="{00000232-B2BF-4554-B6F1-5364CF03D79D}"/>
              </c:ext>
            </c:extLst>
          </c:dPt>
          <c:dPt>
            <c:idx val="149"/>
            <c:invertIfNegative val="0"/>
            <c:bubble3D val="0"/>
            <c:spPr>
              <a:solidFill>
                <a:srgbClr val="9CC746"/>
              </a:solidFill>
              <a:ln>
                <a:noFill/>
              </a:ln>
              <a:effectLst/>
            </c:spPr>
            <c:extLst>
              <c:ext xmlns:c16="http://schemas.microsoft.com/office/drawing/2014/chart" uri="{C3380CC4-5D6E-409C-BE32-E72D297353CC}">
                <c16:uniqueId val="{00000233-B2BF-4554-B6F1-5364CF03D79D}"/>
              </c:ext>
            </c:extLst>
          </c:dPt>
          <c:dPt>
            <c:idx val="150"/>
            <c:invertIfNegative val="0"/>
            <c:bubble3D val="0"/>
            <c:spPr>
              <a:solidFill>
                <a:srgbClr val="9CC746"/>
              </a:solidFill>
              <a:ln>
                <a:noFill/>
              </a:ln>
              <a:effectLst/>
            </c:spPr>
            <c:extLst>
              <c:ext xmlns:c16="http://schemas.microsoft.com/office/drawing/2014/chart" uri="{C3380CC4-5D6E-409C-BE32-E72D297353CC}">
                <c16:uniqueId val="{00000234-B2BF-4554-B6F1-5364CF03D79D}"/>
              </c:ext>
            </c:extLst>
          </c:dPt>
          <c:dPt>
            <c:idx val="151"/>
            <c:invertIfNegative val="0"/>
            <c:bubble3D val="0"/>
            <c:spPr>
              <a:solidFill>
                <a:srgbClr val="9CC746"/>
              </a:solidFill>
              <a:ln>
                <a:noFill/>
              </a:ln>
              <a:effectLst/>
            </c:spPr>
            <c:extLst>
              <c:ext xmlns:c16="http://schemas.microsoft.com/office/drawing/2014/chart" uri="{C3380CC4-5D6E-409C-BE32-E72D297353CC}">
                <c16:uniqueId val="{00000235-B2BF-4554-B6F1-5364CF03D79D}"/>
              </c:ext>
            </c:extLst>
          </c:dPt>
          <c:dPt>
            <c:idx val="152"/>
            <c:invertIfNegative val="0"/>
            <c:bubble3D val="0"/>
            <c:spPr>
              <a:solidFill>
                <a:srgbClr val="9CC746"/>
              </a:solidFill>
              <a:ln>
                <a:noFill/>
              </a:ln>
              <a:effectLst/>
            </c:spPr>
            <c:extLst>
              <c:ext xmlns:c16="http://schemas.microsoft.com/office/drawing/2014/chart" uri="{C3380CC4-5D6E-409C-BE32-E72D297353CC}">
                <c16:uniqueId val="{00000236-B2BF-4554-B6F1-5364CF03D79D}"/>
              </c:ext>
            </c:extLst>
          </c:dPt>
          <c:dPt>
            <c:idx val="153"/>
            <c:invertIfNegative val="0"/>
            <c:bubble3D val="0"/>
            <c:spPr>
              <a:solidFill>
                <a:srgbClr val="9CC746"/>
              </a:solidFill>
              <a:ln>
                <a:noFill/>
              </a:ln>
              <a:effectLst/>
            </c:spPr>
            <c:extLst>
              <c:ext xmlns:c16="http://schemas.microsoft.com/office/drawing/2014/chart" uri="{C3380CC4-5D6E-409C-BE32-E72D297353CC}">
                <c16:uniqueId val="{00000237-B2BF-4554-B6F1-5364CF03D79D}"/>
              </c:ext>
            </c:extLst>
          </c:dPt>
          <c:dPt>
            <c:idx val="154"/>
            <c:invertIfNegative val="0"/>
            <c:bubble3D val="0"/>
            <c:spPr>
              <a:solidFill>
                <a:srgbClr val="9CC746"/>
              </a:solidFill>
              <a:ln>
                <a:noFill/>
              </a:ln>
              <a:effectLst/>
            </c:spPr>
            <c:extLst>
              <c:ext xmlns:c16="http://schemas.microsoft.com/office/drawing/2014/chart" uri="{C3380CC4-5D6E-409C-BE32-E72D297353CC}">
                <c16:uniqueId val="{00000238-B2BF-4554-B6F1-5364CF03D79D}"/>
              </c:ext>
            </c:extLst>
          </c:dPt>
          <c:dPt>
            <c:idx val="155"/>
            <c:invertIfNegative val="0"/>
            <c:bubble3D val="0"/>
            <c:spPr>
              <a:solidFill>
                <a:srgbClr val="9CC746"/>
              </a:solidFill>
              <a:ln>
                <a:noFill/>
              </a:ln>
              <a:effectLst/>
            </c:spPr>
            <c:extLst>
              <c:ext xmlns:c16="http://schemas.microsoft.com/office/drawing/2014/chart" uri="{C3380CC4-5D6E-409C-BE32-E72D297353CC}">
                <c16:uniqueId val="{00000239-B2BF-4554-B6F1-5364CF03D79D}"/>
              </c:ext>
            </c:extLst>
          </c:dPt>
          <c:dPt>
            <c:idx val="156"/>
            <c:invertIfNegative val="0"/>
            <c:bubble3D val="0"/>
            <c:spPr>
              <a:solidFill>
                <a:srgbClr val="9CC746"/>
              </a:solidFill>
              <a:ln>
                <a:noFill/>
              </a:ln>
              <a:effectLst/>
            </c:spPr>
            <c:extLst>
              <c:ext xmlns:c16="http://schemas.microsoft.com/office/drawing/2014/chart" uri="{C3380CC4-5D6E-409C-BE32-E72D297353CC}">
                <c16:uniqueId val="{0000023A-B2BF-4554-B6F1-5364CF03D79D}"/>
              </c:ext>
            </c:extLst>
          </c:dPt>
          <c:dPt>
            <c:idx val="157"/>
            <c:invertIfNegative val="0"/>
            <c:bubble3D val="0"/>
            <c:spPr>
              <a:solidFill>
                <a:srgbClr val="9CC746"/>
              </a:solidFill>
              <a:ln>
                <a:noFill/>
              </a:ln>
              <a:effectLst/>
            </c:spPr>
            <c:extLst>
              <c:ext xmlns:c16="http://schemas.microsoft.com/office/drawing/2014/chart" uri="{C3380CC4-5D6E-409C-BE32-E72D297353CC}">
                <c16:uniqueId val="{0000023B-B2BF-4554-B6F1-5364CF03D79D}"/>
              </c:ext>
            </c:extLst>
          </c:dPt>
          <c:dPt>
            <c:idx val="158"/>
            <c:invertIfNegative val="0"/>
            <c:bubble3D val="0"/>
            <c:spPr>
              <a:solidFill>
                <a:srgbClr val="9CC746"/>
              </a:solidFill>
              <a:ln>
                <a:noFill/>
              </a:ln>
              <a:effectLst/>
            </c:spPr>
            <c:extLst>
              <c:ext xmlns:c16="http://schemas.microsoft.com/office/drawing/2014/chart" uri="{C3380CC4-5D6E-409C-BE32-E72D297353CC}">
                <c16:uniqueId val="{0000023C-B2BF-4554-B6F1-5364CF03D79D}"/>
              </c:ext>
            </c:extLst>
          </c:dPt>
          <c:dPt>
            <c:idx val="159"/>
            <c:invertIfNegative val="0"/>
            <c:bubble3D val="0"/>
            <c:spPr>
              <a:solidFill>
                <a:srgbClr val="9CC746"/>
              </a:solidFill>
              <a:ln>
                <a:noFill/>
              </a:ln>
              <a:effectLst/>
            </c:spPr>
            <c:extLst>
              <c:ext xmlns:c16="http://schemas.microsoft.com/office/drawing/2014/chart" uri="{C3380CC4-5D6E-409C-BE32-E72D297353CC}">
                <c16:uniqueId val="{0000023D-B2BF-4554-B6F1-5364CF03D79D}"/>
              </c:ext>
            </c:extLst>
          </c:dPt>
          <c:dPt>
            <c:idx val="160"/>
            <c:invertIfNegative val="0"/>
            <c:bubble3D val="0"/>
            <c:spPr>
              <a:solidFill>
                <a:srgbClr val="9CC746"/>
              </a:solidFill>
              <a:ln>
                <a:noFill/>
              </a:ln>
              <a:effectLst/>
            </c:spPr>
            <c:extLst>
              <c:ext xmlns:c16="http://schemas.microsoft.com/office/drawing/2014/chart" uri="{C3380CC4-5D6E-409C-BE32-E72D297353CC}">
                <c16:uniqueId val="{0000023E-B2BF-4554-B6F1-5364CF03D79D}"/>
              </c:ext>
            </c:extLst>
          </c:dPt>
          <c:dPt>
            <c:idx val="161"/>
            <c:invertIfNegative val="0"/>
            <c:bubble3D val="0"/>
            <c:spPr>
              <a:solidFill>
                <a:srgbClr val="9CC746"/>
              </a:solidFill>
              <a:ln>
                <a:noFill/>
              </a:ln>
              <a:effectLst/>
            </c:spPr>
            <c:extLst>
              <c:ext xmlns:c16="http://schemas.microsoft.com/office/drawing/2014/chart" uri="{C3380CC4-5D6E-409C-BE32-E72D297353CC}">
                <c16:uniqueId val="{0000023F-B2BF-4554-B6F1-5364CF03D79D}"/>
              </c:ext>
            </c:extLst>
          </c:dPt>
          <c:dPt>
            <c:idx val="162"/>
            <c:invertIfNegative val="0"/>
            <c:bubble3D val="0"/>
            <c:spPr>
              <a:solidFill>
                <a:srgbClr val="9B2D2A"/>
              </a:solidFill>
              <a:ln>
                <a:noFill/>
              </a:ln>
              <a:effectLst/>
            </c:spPr>
            <c:extLst>
              <c:ext xmlns:c16="http://schemas.microsoft.com/office/drawing/2014/chart" uri="{C3380CC4-5D6E-409C-BE32-E72D297353CC}">
                <c16:uniqueId val="{00000240-B2BF-4554-B6F1-5364CF03D79D}"/>
              </c:ext>
            </c:extLst>
          </c:dPt>
          <c:dPt>
            <c:idx val="163"/>
            <c:invertIfNegative val="0"/>
            <c:bubble3D val="0"/>
            <c:spPr>
              <a:solidFill>
                <a:srgbClr val="9CC746"/>
              </a:solidFill>
              <a:ln>
                <a:noFill/>
              </a:ln>
              <a:effectLst/>
            </c:spPr>
            <c:extLst>
              <c:ext xmlns:c16="http://schemas.microsoft.com/office/drawing/2014/chart" uri="{C3380CC4-5D6E-409C-BE32-E72D297353CC}">
                <c16:uniqueId val="{00000241-B2BF-4554-B6F1-5364CF03D79D}"/>
              </c:ext>
            </c:extLst>
          </c:dPt>
          <c:dPt>
            <c:idx val="164"/>
            <c:invertIfNegative val="0"/>
            <c:bubble3D val="0"/>
            <c:spPr>
              <a:solidFill>
                <a:srgbClr val="9CC746"/>
              </a:solidFill>
              <a:ln>
                <a:noFill/>
              </a:ln>
              <a:effectLst/>
            </c:spPr>
            <c:extLst>
              <c:ext xmlns:c16="http://schemas.microsoft.com/office/drawing/2014/chart" uri="{C3380CC4-5D6E-409C-BE32-E72D297353CC}">
                <c16:uniqueId val="{00000242-B2BF-4554-B6F1-5364CF03D79D}"/>
              </c:ext>
            </c:extLst>
          </c:dPt>
          <c:dPt>
            <c:idx val="165"/>
            <c:invertIfNegative val="0"/>
            <c:bubble3D val="0"/>
            <c:spPr>
              <a:solidFill>
                <a:srgbClr val="9B2D2A"/>
              </a:solidFill>
              <a:ln>
                <a:noFill/>
              </a:ln>
              <a:effectLst/>
            </c:spPr>
            <c:extLst>
              <c:ext xmlns:c16="http://schemas.microsoft.com/office/drawing/2014/chart" uri="{C3380CC4-5D6E-409C-BE32-E72D297353CC}">
                <c16:uniqueId val="{00000243-B2BF-4554-B6F1-5364CF03D79D}"/>
              </c:ext>
            </c:extLst>
          </c:dPt>
          <c:dPt>
            <c:idx val="166"/>
            <c:invertIfNegative val="0"/>
            <c:bubble3D val="0"/>
            <c:spPr>
              <a:solidFill>
                <a:srgbClr val="9B2D2A"/>
              </a:solidFill>
              <a:ln>
                <a:noFill/>
              </a:ln>
              <a:effectLst/>
            </c:spPr>
            <c:extLst>
              <c:ext xmlns:c16="http://schemas.microsoft.com/office/drawing/2014/chart" uri="{C3380CC4-5D6E-409C-BE32-E72D297353CC}">
                <c16:uniqueId val="{00000244-B2BF-4554-B6F1-5364CF03D79D}"/>
              </c:ext>
            </c:extLst>
          </c:dPt>
          <c:dPt>
            <c:idx val="167"/>
            <c:invertIfNegative val="0"/>
            <c:bubble3D val="0"/>
            <c:spPr>
              <a:solidFill>
                <a:srgbClr val="9CC746"/>
              </a:solidFill>
              <a:ln>
                <a:noFill/>
              </a:ln>
              <a:effectLst/>
            </c:spPr>
            <c:extLst>
              <c:ext xmlns:c16="http://schemas.microsoft.com/office/drawing/2014/chart" uri="{C3380CC4-5D6E-409C-BE32-E72D297353CC}">
                <c16:uniqueId val="{00000245-B2BF-4554-B6F1-5364CF03D79D}"/>
              </c:ext>
            </c:extLst>
          </c:dPt>
          <c:dPt>
            <c:idx val="168"/>
            <c:invertIfNegative val="0"/>
            <c:bubble3D val="0"/>
            <c:spPr>
              <a:solidFill>
                <a:srgbClr val="9CC746"/>
              </a:solidFill>
              <a:ln>
                <a:noFill/>
              </a:ln>
              <a:effectLst/>
            </c:spPr>
            <c:extLst>
              <c:ext xmlns:c16="http://schemas.microsoft.com/office/drawing/2014/chart" uri="{C3380CC4-5D6E-409C-BE32-E72D297353CC}">
                <c16:uniqueId val="{00000246-B2BF-4554-B6F1-5364CF03D79D}"/>
              </c:ext>
            </c:extLst>
          </c:dPt>
          <c:dPt>
            <c:idx val="169"/>
            <c:invertIfNegative val="0"/>
            <c:bubble3D val="0"/>
            <c:spPr>
              <a:solidFill>
                <a:srgbClr val="9CC746"/>
              </a:solidFill>
              <a:ln>
                <a:noFill/>
              </a:ln>
              <a:effectLst/>
            </c:spPr>
            <c:extLst>
              <c:ext xmlns:c16="http://schemas.microsoft.com/office/drawing/2014/chart" uri="{C3380CC4-5D6E-409C-BE32-E72D297353CC}">
                <c16:uniqueId val="{00000247-B2BF-4554-B6F1-5364CF03D79D}"/>
              </c:ext>
            </c:extLst>
          </c:dPt>
          <c:dPt>
            <c:idx val="170"/>
            <c:invertIfNegative val="0"/>
            <c:bubble3D val="0"/>
            <c:spPr>
              <a:solidFill>
                <a:srgbClr val="9CC746"/>
              </a:solidFill>
              <a:ln>
                <a:noFill/>
              </a:ln>
              <a:effectLst/>
            </c:spPr>
            <c:extLst>
              <c:ext xmlns:c16="http://schemas.microsoft.com/office/drawing/2014/chart" uri="{C3380CC4-5D6E-409C-BE32-E72D297353CC}">
                <c16:uniqueId val="{00000248-B2BF-4554-B6F1-5364CF03D79D}"/>
              </c:ext>
            </c:extLst>
          </c:dPt>
          <c:dPt>
            <c:idx val="171"/>
            <c:invertIfNegative val="0"/>
            <c:bubble3D val="0"/>
            <c:spPr>
              <a:solidFill>
                <a:srgbClr val="9CC746"/>
              </a:solidFill>
              <a:ln>
                <a:noFill/>
              </a:ln>
              <a:effectLst/>
            </c:spPr>
            <c:extLst>
              <c:ext xmlns:c16="http://schemas.microsoft.com/office/drawing/2014/chart" uri="{C3380CC4-5D6E-409C-BE32-E72D297353CC}">
                <c16:uniqueId val="{00000249-B2BF-4554-B6F1-5364CF03D79D}"/>
              </c:ext>
            </c:extLst>
          </c:dPt>
          <c:dPt>
            <c:idx val="172"/>
            <c:invertIfNegative val="0"/>
            <c:bubble3D val="0"/>
            <c:spPr>
              <a:solidFill>
                <a:srgbClr val="9CC746"/>
              </a:solidFill>
              <a:ln>
                <a:noFill/>
              </a:ln>
              <a:effectLst/>
            </c:spPr>
            <c:extLst>
              <c:ext xmlns:c16="http://schemas.microsoft.com/office/drawing/2014/chart" uri="{C3380CC4-5D6E-409C-BE32-E72D297353CC}">
                <c16:uniqueId val="{0000024A-B2BF-4554-B6F1-5364CF03D79D}"/>
              </c:ext>
            </c:extLst>
          </c:dPt>
          <c:dPt>
            <c:idx val="173"/>
            <c:invertIfNegative val="0"/>
            <c:bubble3D val="0"/>
            <c:spPr>
              <a:solidFill>
                <a:srgbClr val="9CC746"/>
              </a:solidFill>
              <a:ln>
                <a:noFill/>
              </a:ln>
              <a:effectLst/>
            </c:spPr>
            <c:extLst>
              <c:ext xmlns:c16="http://schemas.microsoft.com/office/drawing/2014/chart" uri="{C3380CC4-5D6E-409C-BE32-E72D297353CC}">
                <c16:uniqueId val="{0000024B-B2BF-4554-B6F1-5364CF03D79D}"/>
              </c:ext>
            </c:extLst>
          </c:dPt>
          <c:dPt>
            <c:idx val="174"/>
            <c:invertIfNegative val="0"/>
            <c:bubble3D val="0"/>
            <c:spPr>
              <a:solidFill>
                <a:srgbClr val="9B2D2A"/>
              </a:solidFill>
              <a:ln>
                <a:noFill/>
              </a:ln>
              <a:effectLst/>
            </c:spPr>
            <c:extLst>
              <c:ext xmlns:c16="http://schemas.microsoft.com/office/drawing/2014/chart" uri="{C3380CC4-5D6E-409C-BE32-E72D297353CC}">
                <c16:uniqueId val="{0000024C-B2BF-4554-B6F1-5364CF03D79D}"/>
              </c:ext>
            </c:extLst>
          </c:dPt>
          <c:dPt>
            <c:idx val="175"/>
            <c:invertIfNegative val="0"/>
            <c:bubble3D val="0"/>
            <c:spPr>
              <a:solidFill>
                <a:srgbClr val="9CC746"/>
              </a:solidFill>
              <a:ln>
                <a:noFill/>
              </a:ln>
              <a:effectLst/>
            </c:spPr>
            <c:extLst>
              <c:ext xmlns:c16="http://schemas.microsoft.com/office/drawing/2014/chart" uri="{C3380CC4-5D6E-409C-BE32-E72D297353CC}">
                <c16:uniqueId val="{0000024D-B2BF-4554-B6F1-5364CF03D79D}"/>
              </c:ext>
            </c:extLst>
          </c:dPt>
          <c:dPt>
            <c:idx val="176"/>
            <c:invertIfNegative val="0"/>
            <c:bubble3D val="0"/>
            <c:spPr>
              <a:solidFill>
                <a:srgbClr val="9CC746"/>
              </a:solidFill>
              <a:ln>
                <a:noFill/>
              </a:ln>
              <a:effectLst/>
            </c:spPr>
            <c:extLst>
              <c:ext xmlns:c16="http://schemas.microsoft.com/office/drawing/2014/chart" uri="{C3380CC4-5D6E-409C-BE32-E72D297353CC}">
                <c16:uniqueId val="{0000024E-B2BF-4554-B6F1-5364CF03D79D}"/>
              </c:ext>
            </c:extLst>
          </c:dPt>
          <c:dPt>
            <c:idx val="177"/>
            <c:invertIfNegative val="0"/>
            <c:bubble3D val="0"/>
            <c:spPr>
              <a:solidFill>
                <a:srgbClr val="9B2D2A"/>
              </a:solidFill>
              <a:ln>
                <a:noFill/>
              </a:ln>
              <a:effectLst/>
            </c:spPr>
            <c:extLst>
              <c:ext xmlns:c16="http://schemas.microsoft.com/office/drawing/2014/chart" uri="{C3380CC4-5D6E-409C-BE32-E72D297353CC}">
                <c16:uniqueId val="{0000024F-B2BF-4554-B6F1-5364CF03D79D}"/>
              </c:ext>
            </c:extLst>
          </c:dPt>
          <c:dPt>
            <c:idx val="178"/>
            <c:invertIfNegative val="0"/>
            <c:bubble3D val="0"/>
            <c:spPr>
              <a:solidFill>
                <a:srgbClr val="9B2D2A"/>
              </a:solidFill>
              <a:ln>
                <a:noFill/>
              </a:ln>
              <a:effectLst/>
            </c:spPr>
            <c:extLst>
              <c:ext xmlns:c16="http://schemas.microsoft.com/office/drawing/2014/chart" uri="{C3380CC4-5D6E-409C-BE32-E72D297353CC}">
                <c16:uniqueId val="{00000250-B2BF-4554-B6F1-5364CF03D79D}"/>
              </c:ext>
            </c:extLst>
          </c:dPt>
          <c:dPt>
            <c:idx val="179"/>
            <c:invertIfNegative val="0"/>
            <c:bubble3D val="0"/>
            <c:spPr>
              <a:solidFill>
                <a:srgbClr val="9B2D2A"/>
              </a:solidFill>
              <a:ln>
                <a:noFill/>
              </a:ln>
              <a:effectLst/>
            </c:spPr>
            <c:extLst>
              <c:ext xmlns:c16="http://schemas.microsoft.com/office/drawing/2014/chart" uri="{C3380CC4-5D6E-409C-BE32-E72D297353CC}">
                <c16:uniqueId val="{00000251-B2BF-4554-B6F1-5364CF03D79D}"/>
              </c:ext>
            </c:extLst>
          </c:dPt>
          <c:dPt>
            <c:idx val="180"/>
            <c:invertIfNegative val="0"/>
            <c:bubble3D val="0"/>
            <c:spPr>
              <a:solidFill>
                <a:srgbClr val="9CC746"/>
              </a:solidFill>
              <a:ln>
                <a:noFill/>
              </a:ln>
              <a:effectLst/>
            </c:spPr>
            <c:extLst>
              <c:ext xmlns:c16="http://schemas.microsoft.com/office/drawing/2014/chart" uri="{C3380CC4-5D6E-409C-BE32-E72D297353CC}">
                <c16:uniqueId val="{00000252-B2BF-4554-B6F1-5364CF03D79D}"/>
              </c:ext>
            </c:extLst>
          </c:dPt>
          <c:dPt>
            <c:idx val="181"/>
            <c:invertIfNegative val="0"/>
            <c:bubble3D val="0"/>
            <c:spPr>
              <a:solidFill>
                <a:srgbClr val="9CC746"/>
              </a:solidFill>
              <a:ln>
                <a:noFill/>
              </a:ln>
              <a:effectLst/>
            </c:spPr>
            <c:extLst>
              <c:ext xmlns:c16="http://schemas.microsoft.com/office/drawing/2014/chart" uri="{C3380CC4-5D6E-409C-BE32-E72D297353CC}">
                <c16:uniqueId val="{00000253-B2BF-4554-B6F1-5364CF03D79D}"/>
              </c:ext>
            </c:extLst>
          </c:dPt>
          <c:dPt>
            <c:idx val="182"/>
            <c:invertIfNegative val="0"/>
            <c:bubble3D val="0"/>
            <c:spPr>
              <a:solidFill>
                <a:srgbClr val="9CC746"/>
              </a:solidFill>
              <a:ln>
                <a:noFill/>
              </a:ln>
              <a:effectLst/>
            </c:spPr>
            <c:extLst>
              <c:ext xmlns:c16="http://schemas.microsoft.com/office/drawing/2014/chart" uri="{C3380CC4-5D6E-409C-BE32-E72D297353CC}">
                <c16:uniqueId val="{00000254-B2BF-4554-B6F1-5364CF03D79D}"/>
              </c:ext>
            </c:extLst>
          </c:dPt>
          <c:dPt>
            <c:idx val="183"/>
            <c:invertIfNegative val="0"/>
            <c:bubble3D val="0"/>
            <c:spPr>
              <a:solidFill>
                <a:srgbClr val="9B2D2A"/>
              </a:solidFill>
              <a:ln>
                <a:noFill/>
              </a:ln>
              <a:effectLst/>
            </c:spPr>
            <c:extLst>
              <c:ext xmlns:c16="http://schemas.microsoft.com/office/drawing/2014/chart" uri="{C3380CC4-5D6E-409C-BE32-E72D297353CC}">
                <c16:uniqueId val="{00000255-B2BF-4554-B6F1-5364CF03D79D}"/>
              </c:ext>
            </c:extLst>
          </c:dPt>
          <c:dPt>
            <c:idx val="184"/>
            <c:invertIfNegative val="0"/>
            <c:bubble3D val="0"/>
            <c:spPr>
              <a:solidFill>
                <a:srgbClr val="9CC746"/>
              </a:solidFill>
              <a:ln>
                <a:noFill/>
              </a:ln>
              <a:effectLst/>
            </c:spPr>
            <c:extLst>
              <c:ext xmlns:c16="http://schemas.microsoft.com/office/drawing/2014/chart" uri="{C3380CC4-5D6E-409C-BE32-E72D297353CC}">
                <c16:uniqueId val="{00000256-B2BF-4554-B6F1-5364CF03D79D}"/>
              </c:ext>
            </c:extLst>
          </c:dPt>
          <c:dPt>
            <c:idx val="185"/>
            <c:invertIfNegative val="0"/>
            <c:bubble3D val="0"/>
            <c:spPr>
              <a:solidFill>
                <a:srgbClr val="9CC746"/>
              </a:solidFill>
              <a:ln>
                <a:noFill/>
              </a:ln>
              <a:effectLst/>
            </c:spPr>
            <c:extLst>
              <c:ext xmlns:c16="http://schemas.microsoft.com/office/drawing/2014/chart" uri="{C3380CC4-5D6E-409C-BE32-E72D297353CC}">
                <c16:uniqueId val="{00000257-B2BF-4554-B6F1-5364CF03D79D}"/>
              </c:ext>
            </c:extLst>
          </c:dPt>
          <c:dPt>
            <c:idx val="186"/>
            <c:invertIfNegative val="0"/>
            <c:bubble3D val="0"/>
            <c:spPr>
              <a:solidFill>
                <a:srgbClr val="9B2D2A"/>
              </a:solidFill>
              <a:ln>
                <a:noFill/>
              </a:ln>
              <a:effectLst/>
            </c:spPr>
            <c:extLst>
              <c:ext xmlns:c16="http://schemas.microsoft.com/office/drawing/2014/chart" uri="{C3380CC4-5D6E-409C-BE32-E72D297353CC}">
                <c16:uniqueId val="{00000258-B2BF-4554-B6F1-5364CF03D79D}"/>
              </c:ext>
            </c:extLst>
          </c:dPt>
          <c:dPt>
            <c:idx val="187"/>
            <c:invertIfNegative val="0"/>
            <c:bubble3D val="0"/>
            <c:spPr>
              <a:solidFill>
                <a:srgbClr val="9B2D2A"/>
              </a:solidFill>
              <a:ln>
                <a:noFill/>
              </a:ln>
              <a:effectLst/>
            </c:spPr>
            <c:extLst>
              <c:ext xmlns:c16="http://schemas.microsoft.com/office/drawing/2014/chart" uri="{C3380CC4-5D6E-409C-BE32-E72D297353CC}">
                <c16:uniqueId val="{00000259-B2BF-4554-B6F1-5364CF03D79D}"/>
              </c:ext>
            </c:extLst>
          </c:dPt>
          <c:dPt>
            <c:idx val="188"/>
            <c:invertIfNegative val="0"/>
            <c:bubble3D val="0"/>
            <c:spPr>
              <a:solidFill>
                <a:srgbClr val="9CC746"/>
              </a:solidFill>
              <a:ln>
                <a:noFill/>
              </a:ln>
              <a:effectLst/>
            </c:spPr>
            <c:extLst>
              <c:ext xmlns:c16="http://schemas.microsoft.com/office/drawing/2014/chart" uri="{C3380CC4-5D6E-409C-BE32-E72D297353CC}">
                <c16:uniqueId val="{0000025A-B2BF-4554-B6F1-5364CF03D79D}"/>
              </c:ext>
            </c:extLst>
          </c:dPt>
          <c:dPt>
            <c:idx val="189"/>
            <c:invertIfNegative val="0"/>
            <c:bubble3D val="0"/>
            <c:spPr>
              <a:solidFill>
                <a:srgbClr val="9CC746"/>
              </a:solidFill>
              <a:ln>
                <a:noFill/>
              </a:ln>
              <a:effectLst/>
            </c:spPr>
            <c:extLst>
              <c:ext xmlns:c16="http://schemas.microsoft.com/office/drawing/2014/chart" uri="{C3380CC4-5D6E-409C-BE32-E72D297353CC}">
                <c16:uniqueId val="{0000025B-B2BF-4554-B6F1-5364CF03D79D}"/>
              </c:ext>
            </c:extLst>
          </c:dPt>
          <c:dPt>
            <c:idx val="190"/>
            <c:invertIfNegative val="0"/>
            <c:bubble3D val="0"/>
            <c:spPr>
              <a:solidFill>
                <a:srgbClr val="9CC746"/>
              </a:solidFill>
              <a:ln>
                <a:noFill/>
              </a:ln>
              <a:effectLst/>
            </c:spPr>
            <c:extLst>
              <c:ext xmlns:c16="http://schemas.microsoft.com/office/drawing/2014/chart" uri="{C3380CC4-5D6E-409C-BE32-E72D297353CC}">
                <c16:uniqueId val="{0000025C-B2BF-4554-B6F1-5364CF03D79D}"/>
              </c:ext>
            </c:extLst>
          </c:dPt>
          <c:dPt>
            <c:idx val="191"/>
            <c:invertIfNegative val="0"/>
            <c:bubble3D val="0"/>
            <c:spPr>
              <a:solidFill>
                <a:srgbClr val="9CC746"/>
              </a:solidFill>
              <a:ln>
                <a:noFill/>
              </a:ln>
              <a:effectLst/>
            </c:spPr>
            <c:extLst>
              <c:ext xmlns:c16="http://schemas.microsoft.com/office/drawing/2014/chart" uri="{C3380CC4-5D6E-409C-BE32-E72D297353CC}">
                <c16:uniqueId val="{0000025D-B2BF-4554-B6F1-5364CF03D79D}"/>
              </c:ext>
            </c:extLst>
          </c:dPt>
          <c:dPt>
            <c:idx val="192"/>
            <c:invertIfNegative val="0"/>
            <c:bubble3D val="0"/>
            <c:spPr>
              <a:solidFill>
                <a:srgbClr val="9CC746"/>
              </a:solidFill>
              <a:ln>
                <a:noFill/>
              </a:ln>
              <a:effectLst/>
            </c:spPr>
            <c:extLst>
              <c:ext xmlns:c16="http://schemas.microsoft.com/office/drawing/2014/chart" uri="{C3380CC4-5D6E-409C-BE32-E72D297353CC}">
                <c16:uniqueId val="{0000025E-B2BF-4554-B6F1-5364CF03D79D}"/>
              </c:ext>
            </c:extLst>
          </c:dPt>
          <c:dPt>
            <c:idx val="193"/>
            <c:invertIfNegative val="0"/>
            <c:bubble3D val="0"/>
            <c:spPr>
              <a:solidFill>
                <a:srgbClr val="9CC746"/>
              </a:solidFill>
              <a:ln>
                <a:noFill/>
              </a:ln>
              <a:effectLst/>
            </c:spPr>
            <c:extLst>
              <c:ext xmlns:c16="http://schemas.microsoft.com/office/drawing/2014/chart" uri="{C3380CC4-5D6E-409C-BE32-E72D297353CC}">
                <c16:uniqueId val="{0000025F-B2BF-4554-B6F1-5364CF03D79D}"/>
              </c:ext>
            </c:extLst>
          </c:dPt>
          <c:dPt>
            <c:idx val="194"/>
            <c:invertIfNegative val="0"/>
            <c:bubble3D val="0"/>
            <c:spPr>
              <a:solidFill>
                <a:srgbClr val="9CC746"/>
              </a:solidFill>
              <a:ln>
                <a:noFill/>
              </a:ln>
              <a:effectLst/>
            </c:spPr>
            <c:extLst>
              <c:ext xmlns:c16="http://schemas.microsoft.com/office/drawing/2014/chart" uri="{C3380CC4-5D6E-409C-BE32-E72D297353CC}">
                <c16:uniqueId val="{00000260-B2BF-4554-B6F1-5364CF03D79D}"/>
              </c:ext>
            </c:extLst>
          </c:dPt>
          <c:dPt>
            <c:idx val="195"/>
            <c:invertIfNegative val="0"/>
            <c:bubble3D val="0"/>
            <c:spPr>
              <a:solidFill>
                <a:srgbClr val="9CC746"/>
              </a:solidFill>
              <a:ln>
                <a:noFill/>
              </a:ln>
              <a:effectLst/>
            </c:spPr>
            <c:extLst>
              <c:ext xmlns:c16="http://schemas.microsoft.com/office/drawing/2014/chart" uri="{C3380CC4-5D6E-409C-BE32-E72D297353CC}">
                <c16:uniqueId val="{00000261-B2BF-4554-B6F1-5364CF03D79D}"/>
              </c:ext>
            </c:extLst>
          </c:dPt>
          <c:dPt>
            <c:idx val="196"/>
            <c:invertIfNegative val="0"/>
            <c:bubble3D val="0"/>
            <c:spPr>
              <a:solidFill>
                <a:srgbClr val="9CC746"/>
              </a:solidFill>
              <a:ln>
                <a:noFill/>
              </a:ln>
              <a:effectLst/>
            </c:spPr>
            <c:extLst>
              <c:ext xmlns:c16="http://schemas.microsoft.com/office/drawing/2014/chart" uri="{C3380CC4-5D6E-409C-BE32-E72D297353CC}">
                <c16:uniqueId val="{00000262-B2BF-4554-B6F1-5364CF03D79D}"/>
              </c:ext>
            </c:extLst>
          </c:dPt>
          <c:dPt>
            <c:idx val="197"/>
            <c:invertIfNegative val="0"/>
            <c:bubble3D val="0"/>
            <c:spPr>
              <a:solidFill>
                <a:srgbClr val="9CC746"/>
              </a:solidFill>
              <a:ln>
                <a:noFill/>
              </a:ln>
              <a:effectLst/>
            </c:spPr>
            <c:extLst>
              <c:ext xmlns:c16="http://schemas.microsoft.com/office/drawing/2014/chart" uri="{C3380CC4-5D6E-409C-BE32-E72D297353CC}">
                <c16:uniqueId val="{00000263-B2BF-4554-B6F1-5364CF03D79D}"/>
              </c:ext>
            </c:extLst>
          </c:dPt>
          <c:dPt>
            <c:idx val="198"/>
            <c:invertIfNegative val="0"/>
            <c:bubble3D val="0"/>
            <c:spPr>
              <a:solidFill>
                <a:srgbClr val="9CC746"/>
              </a:solidFill>
              <a:ln>
                <a:noFill/>
              </a:ln>
              <a:effectLst/>
            </c:spPr>
            <c:extLst>
              <c:ext xmlns:c16="http://schemas.microsoft.com/office/drawing/2014/chart" uri="{C3380CC4-5D6E-409C-BE32-E72D297353CC}">
                <c16:uniqueId val="{00000264-B2BF-4554-B6F1-5364CF03D79D}"/>
              </c:ext>
            </c:extLst>
          </c:dPt>
          <c:dPt>
            <c:idx val="199"/>
            <c:invertIfNegative val="0"/>
            <c:bubble3D val="0"/>
            <c:spPr>
              <a:solidFill>
                <a:srgbClr val="9B2D2A"/>
              </a:solidFill>
              <a:ln>
                <a:noFill/>
              </a:ln>
              <a:effectLst/>
            </c:spPr>
            <c:extLst>
              <c:ext xmlns:c16="http://schemas.microsoft.com/office/drawing/2014/chart" uri="{C3380CC4-5D6E-409C-BE32-E72D297353CC}">
                <c16:uniqueId val="{00000265-B2BF-4554-B6F1-5364CF03D79D}"/>
              </c:ext>
            </c:extLst>
          </c:dPt>
          <c:dPt>
            <c:idx val="200"/>
            <c:invertIfNegative val="0"/>
            <c:bubble3D val="0"/>
            <c:spPr>
              <a:solidFill>
                <a:srgbClr val="9B2D2A"/>
              </a:solidFill>
              <a:ln>
                <a:noFill/>
              </a:ln>
              <a:effectLst/>
            </c:spPr>
            <c:extLst>
              <c:ext xmlns:c16="http://schemas.microsoft.com/office/drawing/2014/chart" uri="{C3380CC4-5D6E-409C-BE32-E72D297353CC}">
                <c16:uniqueId val="{00000266-B2BF-4554-B6F1-5364CF03D79D}"/>
              </c:ext>
            </c:extLst>
          </c:dPt>
          <c:dPt>
            <c:idx val="201"/>
            <c:invertIfNegative val="0"/>
            <c:bubble3D val="0"/>
            <c:spPr>
              <a:solidFill>
                <a:srgbClr val="9CC746"/>
              </a:solidFill>
              <a:ln>
                <a:noFill/>
              </a:ln>
              <a:effectLst/>
            </c:spPr>
            <c:extLst>
              <c:ext xmlns:c16="http://schemas.microsoft.com/office/drawing/2014/chart" uri="{C3380CC4-5D6E-409C-BE32-E72D297353CC}">
                <c16:uniqueId val="{00000267-B2BF-4554-B6F1-5364CF03D79D}"/>
              </c:ext>
            </c:extLst>
          </c:dPt>
          <c:dPt>
            <c:idx val="202"/>
            <c:invertIfNegative val="0"/>
            <c:bubble3D val="0"/>
            <c:spPr>
              <a:solidFill>
                <a:srgbClr val="9CC746"/>
              </a:solidFill>
              <a:ln>
                <a:noFill/>
              </a:ln>
              <a:effectLst/>
            </c:spPr>
            <c:extLst>
              <c:ext xmlns:c16="http://schemas.microsoft.com/office/drawing/2014/chart" uri="{C3380CC4-5D6E-409C-BE32-E72D297353CC}">
                <c16:uniqueId val="{00000268-B2BF-4554-B6F1-5364CF03D79D}"/>
              </c:ext>
            </c:extLst>
          </c:dPt>
          <c:dPt>
            <c:idx val="203"/>
            <c:invertIfNegative val="0"/>
            <c:bubble3D val="0"/>
            <c:spPr>
              <a:solidFill>
                <a:srgbClr val="9B2D2A"/>
              </a:solidFill>
              <a:ln>
                <a:noFill/>
              </a:ln>
              <a:effectLst/>
            </c:spPr>
            <c:extLst>
              <c:ext xmlns:c16="http://schemas.microsoft.com/office/drawing/2014/chart" uri="{C3380CC4-5D6E-409C-BE32-E72D297353CC}">
                <c16:uniqueId val="{00000269-B2BF-4554-B6F1-5364CF03D79D}"/>
              </c:ext>
            </c:extLst>
          </c:dPt>
          <c:dPt>
            <c:idx val="204"/>
            <c:invertIfNegative val="0"/>
            <c:bubble3D val="0"/>
            <c:spPr>
              <a:solidFill>
                <a:srgbClr val="9B2D2A"/>
              </a:solidFill>
              <a:ln>
                <a:noFill/>
              </a:ln>
              <a:effectLst/>
            </c:spPr>
            <c:extLst>
              <c:ext xmlns:c16="http://schemas.microsoft.com/office/drawing/2014/chart" uri="{C3380CC4-5D6E-409C-BE32-E72D297353CC}">
                <c16:uniqueId val="{0000026A-B2BF-4554-B6F1-5364CF03D79D}"/>
              </c:ext>
            </c:extLst>
          </c:dPt>
          <c:dPt>
            <c:idx val="205"/>
            <c:invertIfNegative val="0"/>
            <c:bubble3D val="0"/>
            <c:spPr>
              <a:solidFill>
                <a:srgbClr val="9B2D2A"/>
              </a:solidFill>
              <a:ln>
                <a:noFill/>
              </a:ln>
              <a:effectLst/>
            </c:spPr>
            <c:extLst>
              <c:ext xmlns:c16="http://schemas.microsoft.com/office/drawing/2014/chart" uri="{C3380CC4-5D6E-409C-BE32-E72D297353CC}">
                <c16:uniqueId val="{0000026B-B2BF-4554-B6F1-5364CF03D79D}"/>
              </c:ext>
            </c:extLst>
          </c:dPt>
          <c:dPt>
            <c:idx val="206"/>
            <c:invertIfNegative val="0"/>
            <c:bubble3D val="0"/>
            <c:spPr>
              <a:solidFill>
                <a:srgbClr val="9B2D2A"/>
              </a:solidFill>
              <a:ln>
                <a:noFill/>
              </a:ln>
              <a:effectLst/>
            </c:spPr>
            <c:extLst>
              <c:ext xmlns:c16="http://schemas.microsoft.com/office/drawing/2014/chart" uri="{C3380CC4-5D6E-409C-BE32-E72D297353CC}">
                <c16:uniqueId val="{0000026C-B2BF-4554-B6F1-5364CF03D79D}"/>
              </c:ext>
            </c:extLst>
          </c:dPt>
          <c:dPt>
            <c:idx val="207"/>
            <c:invertIfNegative val="0"/>
            <c:bubble3D val="0"/>
            <c:spPr>
              <a:solidFill>
                <a:srgbClr val="9B2D2A"/>
              </a:solidFill>
              <a:ln>
                <a:noFill/>
              </a:ln>
              <a:effectLst/>
            </c:spPr>
            <c:extLst>
              <c:ext xmlns:c16="http://schemas.microsoft.com/office/drawing/2014/chart" uri="{C3380CC4-5D6E-409C-BE32-E72D297353CC}">
                <c16:uniqueId val="{0000026D-B2BF-4554-B6F1-5364CF03D79D}"/>
              </c:ext>
            </c:extLst>
          </c:dPt>
          <c:dPt>
            <c:idx val="208"/>
            <c:invertIfNegative val="0"/>
            <c:bubble3D val="0"/>
            <c:spPr>
              <a:solidFill>
                <a:srgbClr val="9B2D2A"/>
              </a:solidFill>
              <a:ln>
                <a:noFill/>
              </a:ln>
              <a:effectLst/>
            </c:spPr>
            <c:extLst>
              <c:ext xmlns:c16="http://schemas.microsoft.com/office/drawing/2014/chart" uri="{C3380CC4-5D6E-409C-BE32-E72D297353CC}">
                <c16:uniqueId val="{0000026E-B2BF-4554-B6F1-5364CF03D79D}"/>
              </c:ext>
            </c:extLst>
          </c:dPt>
          <c:dPt>
            <c:idx val="209"/>
            <c:invertIfNegative val="0"/>
            <c:bubble3D val="0"/>
            <c:spPr>
              <a:solidFill>
                <a:srgbClr val="9B2D2A"/>
              </a:solidFill>
              <a:ln>
                <a:noFill/>
              </a:ln>
              <a:effectLst/>
            </c:spPr>
            <c:extLst>
              <c:ext xmlns:c16="http://schemas.microsoft.com/office/drawing/2014/chart" uri="{C3380CC4-5D6E-409C-BE32-E72D297353CC}">
                <c16:uniqueId val="{0000026F-B2BF-4554-B6F1-5364CF03D79D}"/>
              </c:ext>
            </c:extLst>
          </c:dPt>
          <c:dPt>
            <c:idx val="210"/>
            <c:invertIfNegative val="0"/>
            <c:bubble3D val="0"/>
            <c:spPr>
              <a:solidFill>
                <a:srgbClr val="9B2D2A"/>
              </a:solidFill>
              <a:ln>
                <a:noFill/>
              </a:ln>
              <a:effectLst/>
            </c:spPr>
            <c:extLst>
              <c:ext xmlns:c16="http://schemas.microsoft.com/office/drawing/2014/chart" uri="{C3380CC4-5D6E-409C-BE32-E72D297353CC}">
                <c16:uniqueId val="{00000270-B2BF-4554-B6F1-5364CF03D79D}"/>
              </c:ext>
            </c:extLst>
          </c:dPt>
          <c:dPt>
            <c:idx val="211"/>
            <c:invertIfNegative val="0"/>
            <c:bubble3D val="0"/>
            <c:spPr>
              <a:solidFill>
                <a:srgbClr val="9B2D2A"/>
              </a:solidFill>
              <a:ln>
                <a:noFill/>
              </a:ln>
              <a:effectLst/>
            </c:spPr>
            <c:extLst>
              <c:ext xmlns:c16="http://schemas.microsoft.com/office/drawing/2014/chart" uri="{C3380CC4-5D6E-409C-BE32-E72D297353CC}">
                <c16:uniqueId val="{00000271-B2BF-4554-B6F1-5364CF03D79D}"/>
              </c:ext>
            </c:extLst>
          </c:dPt>
          <c:dPt>
            <c:idx val="212"/>
            <c:invertIfNegative val="0"/>
            <c:bubble3D val="0"/>
            <c:spPr>
              <a:solidFill>
                <a:srgbClr val="9CC746"/>
              </a:solidFill>
              <a:ln>
                <a:noFill/>
              </a:ln>
              <a:effectLst/>
            </c:spPr>
            <c:extLst>
              <c:ext xmlns:c16="http://schemas.microsoft.com/office/drawing/2014/chart" uri="{C3380CC4-5D6E-409C-BE32-E72D297353CC}">
                <c16:uniqueId val="{00000272-B2BF-4554-B6F1-5364CF03D79D}"/>
              </c:ext>
            </c:extLst>
          </c:dPt>
          <c:dPt>
            <c:idx val="213"/>
            <c:invertIfNegative val="0"/>
            <c:bubble3D val="0"/>
            <c:spPr>
              <a:solidFill>
                <a:srgbClr val="9CC746"/>
              </a:solidFill>
              <a:ln>
                <a:noFill/>
              </a:ln>
              <a:effectLst/>
            </c:spPr>
            <c:extLst>
              <c:ext xmlns:c16="http://schemas.microsoft.com/office/drawing/2014/chart" uri="{C3380CC4-5D6E-409C-BE32-E72D297353CC}">
                <c16:uniqueId val="{00000273-B2BF-4554-B6F1-5364CF03D79D}"/>
              </c:ext>
            </c:extLst>
          </c:dPt>
          <c:dPt>
            <c:idx val="214"/>
            <c:invertIfNegative val="0"/>
            <c:bubble3D val="0"/>
            <c:spPr>
              <a:solidFill>
                <a:srgbClr val="9B2D2A"/>
              </a:solidFill>
              <a:ln>
                <a:noFill/>
              </a:ln>
              <a:effectLst/>
            </c:spPr>
            <c:extLst>
              <c:ext xmlns:c16="http://schemas.microsoft.com/office/drawing/2014/chart" uri="{C3380CC4-5D6E-409C-BE32-E72D297353CC}">
                <c16:uniqueId val="{00000274-B2BF-4554-B6F1-5364CF03D79D}"/>
              </c:ext>
            </c:extLst>
          </c:dPt>
          <c:dPt>
            <c:idx val="215"/>
            <c:invertIfNegative val="0"/>
            <c:bubble3D val="0"/>
            <c:spPr>
              <a:solidFill>
                <a:srgbClr val="9B2D2A"/>
              </a:solidFill>
              <a:ln>
                <a:noFill/>
              </a:ln>
              <a:effectLst/>
            </c:spPr>
            <c:extLst>
              <c:ext xmlns:c16="http://schemas.microsoft.com/office/drawing/2014/chart" uri="{C3380CC4-5D6E-409C-BE32-E72D297353CC}">
                <c16:uniqueId val="{00000275-B2BF-4554-B6F1-5364CF03D79D}"/>
              </c:ext>
            </c:extLst>
          </c:dPt>
          <c:dPt>
            <c:idx val="216"/>
            <c:invertIfNegative val="0"/>
            <c:bubble3D val="0"/>
            <c:spPr>
              <a:solidFill>
                <a:srgbClr val="9B2D2A"/>
              </a:solidFill>
              <a:ln>
                <a:noFill/>
              </a:ln>
              <a:effectLst/>
            </c:spPr>
            <c:extLst>
              <c:ext xmlns:c16="http://schemas.microsoft.com/office/drawing/2014/chart" uri="{C3380CC4-5D6E-409C-BE32-E72D297353CC}">
                <c16:uniqueId val="{00000276-B2BF-4554-B6F1-5364CF03D79D}"/>
              </c:ext>
            </c:extLst>
          </c:dPt>
          <c:dPt>
            <c:idx val="217"/>
            <c:invertIfNegative val="0"/>
            <c:bubble3D val="0"/>
            <c:spPr>
              <a:solidFill>
                <a:srgbClr val="9B2D2A"/>
              </a:solidFill>
              <a:ln>
                <a:noFill/>
              </a:ln>
              <a:effectLst/>
            </c:spPr>
            <c:extLst>
              <c:ext xmlns:c16="http://schemas.microsoft.com/office/drawing/2014/chart" uri="{C3380CC4-5D6E-409C-BE32-E72D297353CC}">
                <c16:uniqueId val="{00000277-B2BF-4554-B6F1-5364CF03D79D}"/>
              </c:ext>
            </c:extLst>
          </c:dPt>
          <c:dPt>
            <c:idx val="218"/>
            <c:invertIfNegative val="0"/>
            <c:bubble3D val="0"/>
            <c:spPr>
              <a:solidFill>
                <a:srgbClr val="9B2D2A"/>
              </a:solidFill>
              <a:ln>
                <a:noFill/>
              </a:ln>
              <a:effectLst/>
            </c:spPr>
            <c:extLst>
              <c:ext xmlns:c16="http://schemas.microsoft.com/office/drawing/2014/chart" uri="{C3380CC4-5D6E-409C-BE32-E72D297353CC}">
                <c16:uniqueId val="{00000278-B2BF-4554-B6F1-5364CF03D79D}"/>
              </c:ext>
            </c:extLst>
          </c:dPt>
          <c:dPt>
            <c:idx val="219"/>
            <c:invertIfNegative val="0"/>
            <c:bubble3D val="0"/>
            <c:spPr>
              <a:solidFill>
                <a:srgbClr val="9B2D2A"/>
              </a:solidFill>
              <a:ln>
                <a:noFill/>
              </a:ln>
              <a:effectLst/>
            </c:spPr>
            <c:extLst>
              <c:ext xmlns:c16="http://schemas.microsoft.com/office/drawing/2014/chart" uri="{C3380CC4-5D6E-409C-BE32-E72D297353CC}">
                <c16:uniqueId val="{00000279-B2BF-4554-B6F1-5364CF03D79D}"/>
              </c:ext>
            </c:extLst>
          </c:dPt>
          <c:dPt>
            <c:idx val="220"/>
            <c:invertIfNegative val="0"/>
            <c:bubble3D val="0"/>
            <c:spPr>
              <a:solidFill>
                <a:srgbClr val="9B2D2A"/>
              </a:solidFill>
              <a:ln>
                <a:noFill/>
              </a:ln>
              <a:effectLst/>
            </c:spPr>
            <c:extLst>
              <c:ext xmlns:c16="http://schemas.microsoft.com/office/drawing/2014/chart" uri="{C3380CC4-5D6E-409C-BE32-E72D297353CC}">
                <c16:uniqueId val="{0000027A-B2BF-4554-B6F1-5364CF03D79D}"/>
              </c:ext>
            </c:extLst>
          </c:dPt>
          <c:dPt>
            <c:idx val="221"/>
            <c:invertIfNegative val="0"/>
            <c:bubble3D val="0"/>
            <c:spPr>
              <a:solidFill>
                <a:srgbClr val="9CC746"/>
              </a:solidFill>
              <a:ln>
                <a:noFill/>
              </a:ln>
              <a:effectLst/>
            </c:spPr>
            <c:extLst>
              <c:ext xmlns:c16="http://schemas.microsoft.com/office/drawing/2014/chart" uri="{C3380CC4-5D6E-409C-BE32-E72D297353CC}">
                <c16:uniqueId val="{0000027B-B2BF-4554-B6F1-5364CF03D79D}"/>
              </c:ext>
            </c:extLst>
          </c:dPt>
          <c:dPt>
            <c:idx val="222"/>
            <c:invertIfNegative val="0"/>
            <c:bubble3D val="0"/>
            <c:spPr>
              <a:solidFill>
                <a:srgbClr val="9B2D2A"/>
              </a:solidFill>
              <a:ln>
                <a:noFill/>
              </a:ln>
              <a:effectLst/>
            </c:spPr>
            <c:extLst>
              <c:ext xmlns:c16="http://schemas.microsoft.com/office/drawing/2014/chart" uri="{C3380CC4-5D6E-409C-BE32-E72D297353CC}">
                <c16:uniqueId val="{0000027C-B2BF-4554-B6F1-5364CF03D79D}"/>
              </c:ext>
            </c:extLst>
          </c:dPt>
          <c:dPt>
            <c:idx val="223"/>
            <c:invertIfNegative val="0"/>
            <c:bubble3D val="0"/>
            <c:spPr>
              <a:solidFill>
                <a:srgbClr val="9B2D2A"/>
              </a:solidFill>
              <a:ln>
                <a:noFill/>
              </a:ln>
              <a:effectLst/>
            </c:spPr>
            <c:extLst>
              <c:ext xmlns:c16="http://schemas.microsoft.com/office/drawing/2014/chart" uri="{C3380CC4-5D6E-409C-BE32-E72D297353CC}">
                <c16:uniqueId val="{0000027D-B2BF-4554-B6F1-5364CF03D79D}"/>
              </c:ext>
            </c:extLst>
          </c:dPt>
          <c:dPt>
            <c:idx val="224"/>
            <c:invertIfNegative val="0"/>
            <c:bubble3D val="0"/>
            <c:spPr>
              <a:solidFill>
                <a:srgbClr val="9B2D2A"/>
              </a:solidFill>
              <a:ln>
                <a:noFill/>
              </a:ln>
              <a:effectLst/>
            </c:spPr>
            <c:extLst>
              <c:ext xmlns:c16="http://schemas.microsoft.com/office/drawing/2014/chart" uri="{C3380CC4-5D6E-409C-BE32-E72D297353CC}">
                <c16:uniqueId val="{0000027E-B2BF-4554-B6F1-5364CF03D79D}"/>
              </c:ext>
            </c:extLst>
          </c:dPt>
          <c:dPt>
            <c:idx val="225"/>
            <c:invertIfNegative val="0"/>
            <c:bubble3D val="0"/>
            <c:spPr>
              <a:solidFill>
                <a:srgbClr val="9B2D2A"/>
              </a:solidFill>
              <a:ln>
                <a:noFill/>
              </a:ln>
              <a:effectLst/>
            </c:spPr>
            <c:extLst>
              <c:ext xmlns:c16="http://schemas.microsoft.com/office/drawing/2014/chart" uri="{C3380CC4-5D6E-409C-BE32-E72D297353CC}">
                <c16:uniqueId val="{0000027F-B2BF-4554-B6F1-5364CF03D79D}"/>
              </c:ext>
            </c:extLst>
          </c:dPt>
          <c:dPt>
            <c:idx val="226"/>
            <c:invertIfNegative val="0"/>
            <c:bubble3D val="0"/>
            <c:spPr>
              <a:solidFill>
                <a:srgbClr val="9B2D2A"/>
              </a:solidFill>
              <a:ln>
                <a:noFill/>
              </a:ln>
              <a:effectLst/>
            </c:spPr>
            <c:extLst>
              <c:ext xmlns:c16="http://schemas.microsoft.com/office/drawing/2014/chart" uri="{C3380CC4-5D6E-409C-BE32-E72D297353CC}">
                <c16:uniqueId val="{00000280-B2BF-4554-B6F1-5364CF03D79D}"/>
              </c:ext>
            </c:extLst>
          </c:dPt>
          <c:dPt>
            <c:idx val="227"/>
            <c:invertIfNegative val="0"/>
            <c:bubble3D val="0"/>
            <c:spPr>
              <a:solidFill>
                <a:srgbClr val="9B2D2A"/>
              </a:solidFill>
              <a:ln>
                <a:noFill/>
              </a:ln>
              <a:effectLst/>
            </c:spPr>
            <c:extLst>
              <c:ext xmlns:c16="http://schemas.microsoft.com/office/drawing/2014/chart" uri="{C3380CC4-5D6E-409C-BE32-E72D297353CC}">
                <c16:uniqueId val="{00000281-B2BF-4554-B6F1-5364CF03D79D}"/>
              </c:ext>
            </c:extLst>
          </c:dPt>
          <c:dPt>
            <c:idx val="228"/>
            <c:invertIfNegative val="0"/>
            <c:bubble3D val="0"/>
            <c:spPr>
              <a:solidFill>
                <a:srgbClr val="9B2D2A"/>
              </a:solidFill>
              <a:ln>
                <a:noFill/>
              </a:ln>
              <a:effectLst/>
            </c:spPr>
            <c:extLst>
              <c:ext xmlns:c16="http://schemas.microsoft.com/office/drawing/2014/chart" uri="{C3380CC4-5D6E-409C-BE32-E72D297353CC}">
                <c16:uniqueId val="{00000282-B2BF-4554-B6F1-5364CF03D79D}"/>
              </c:ext>
            </c:extLst>
          </c:dPt>
          <c:dPt>
            <c:idx val="229"/>
            <c:invertIfNegative val="0"/>
            <c:bubble3D val="0"/>
            <c:spPr>
              <a:solidFill>
                <a:srgbClr val="9CC746"/>
              </a:solidFill>
              <a:ln>
                <a:noFill/>
              </a:ln>
              <a:effectLst/>
            </c:spPr>
            <c:extLst>
              <c:ext xmlns:c16="http://schemas.microsoft.com/office/drawing/2014/chart" uri="{C3380CC4-5D6E-409C-BE32-E72D297353CC}">
                <c16:uniqueId val="{00000283-B2BF-4554-B6F1-5364CF03D79D}"/>
              </c:ext>
            </c:extLst>
          </c:dPt>
          <c:dPt>
            <c:idx val="230"/>
            <c:invertIfNegative val="0"/>
            <c:bubble3D val="0"/>
            <c:spPr>
              <a:solidFill>
                <a:srgbClr val="9CC746"/>
              </a:solidFill>
              <a:ln>
                <a:noFill/>
              </a:ln>
              <a:effectLst/>
            </c:spPr>
            <c:extLst>
              <c:ext xmlns:c16="http://schemas.microsoft.com/office/drawing/2014/chart" uri="{C3380CC4-5D6E-409C-BE32-E72D297353CC}">
                <c16:uniqueId val="{00000284-B2BF-4554-B6F1-5364CF03D79D}"/>
              </c:ext>
            </c:extLst>
          </c:dPt>
          <c:dPt>
            <c:idx val="231"/>
            <c:invertIfNegative val="0"/>
            <c:bubble3D val="0"/>
            <c:spPr>
              <a:solidFill>
                <a:srgbClr val="9CC746"/>
              </a:solidFill>
              <a:ln>
                <a:noFill/>
              </a:ln>
              <a:effectLst/>
            </c:spPr>
            <c:extLst>
              <c:ext xmlns:c16="http://schemas.microsoft.com/office/drawing/2014/chart" uri="{C3380CC4-5D6E-409C-BE32-E72D297353CC}">
                <c16:uniqueId val="{00000285-B2BF-4554-B6F1-5364CF03D79D}"/>
              </c:ext>
            </c:extLst>
          </c:dPt>
          <c:dPt>
            <c:idx val="232"/>
            <c:invertIfNegative val="0"/>
            <c:bubble3D val="0"/>
            <c:spPr>
              <a:solidFill>
                <a:srgbClr val="9B2D2A"/>
              </a:solidFill>
              <a:ln>
                <a:noFill/>
              </a:ln>
              <a:effectLst/>
            </c:spPr>
            <c:extLst>
              <c:ext xmlns:c16="http://schemas.microsoft.com/office/drawing/2014/chart" uri="{C3380CC4-5D6E-409C-BE32-E72D297353CC}">
                <c16:uniqueId val="{00000286-B2BF-4554-B6F1-5364CF03D79D}"/>
              </c:ext>
            </c:extLst>
          </c:dPt>
          <c:dPt>
            <c:idx val="233"/>
            <c:invertIfNegative val="0"/>
            <c:bubble3D val="0"/>
            <c:spPr>
              <a:solidFill>
                <a:srgbClr val="9B2D2A"/>
              </a:solidFill>
              <a:ln>
                <a:noFill/>
              </a:ln>
              <a:effectLst/>
            </c:spPr>
            <c:extLst>
              <c:ext xmlns:c16="http://schemas.microsoft.com/office/drawing/2014/chart" uri="{C3380CC4-5D6E-409C-BE32-E72D297353CC}">
                <c16:uniqueId val="{00000287-B2BF-4554-B6F1-5364CF03D79D}"/>
              </c:ext>
            </c:extLst>
          </c:dPt>
          <c:dPt>
            <c:idx val="234"/>
            <c:invertIfNegative val="0"/>
            <c:bubble3D val="0"/>
            <c:spPr>
              <a:solidFill>
                <a:srgbClr val="9CC746"/>
              </a:solidFill>
              <a:ln>
                <a:noFill/>
              </a:ln>
              <a:effectLst/>
            </c:spPr>
            <c:extLst>
              <c:ext xmlns:c16="http://schemas.microsoft.com/office/drawing/2014/chart" uri="{C3380CC4-5D6E-409C-BE32-E72D297353CC}">
                <c16:uniqueId val="{00000288-B2BF-4554-B6F1-5364CF03D79D}"/>
              </c:ext>
            </c:extLst>
          </c:dPt>
          <c:dPt>
            <c:idx val="235"/>
            <c:invertIfNegative val="0"/>
            <c:bubble3D val="0"/>
            <c:spPr>
              <a:solidFill>
                <a:srgbClr val="9CC746"/>
              </a:solidFill>
              <a:ln>
                <a:noFill/>
              </a:ln>
              <a:effectLst/>
            </c:spPr>
            <c:extLst>
              <c:ext xmlns:c16="http://schemas.microsoft.com/office/drawing/2014/chart" uri="{C3380CC4-5D6E-409C-BE32-E72D297353CC}">
                <c16:uniqueId val="{00000289-B2BF-4554-B6F1-5364CF03D79D}"/>
              </c:ext>
            </c:extLst>
          </c:dPt>
          <c:dPt>
            <c:idx val="236"/>
            <c:invertIfNegative val="0"/>
            <c:bubble3D val="0"/>
            <c:spPr>
              <a:solidFill>
                <a:srgbClr val="9CC746"/>
              </a:solidFill>
              <a:ln>
                <a:noFill/>
              </a:ln>
              <a:effectLst/>
            </c:spPr>
            <c:extLst>
              <c:ext xmlns:c16="http://schemas.microsoft.com/office/drawing/2014/chart" uri="{C3380CC4-5D6E-409C-BE32-E72D297353CC}">
                <c16:uniqueId val="{0000028A-B2BF-4554-B6F1-5364CF03D79D}"/>
              </c:ext>
            </c:extLst>
          </c:dPt>
          <c:dPt>
            <c:idx val="237"/>
            <c:invertIfNegative val="0"/>
            <c:bubble3D val="0"/>
            <c:spPr>
              <a:solidFill>
                <a:srgbClr val="9CC746"/>
              </a:solidFill>
              <a:ln>
                <a:noFill/>
              </a:ln>
              <a:effectLst/>
            </c:spPr>
            <c:extLst>
              <c:ext xmlns:c16="http://schemas.microsoft.com/office/drawing/2014/chart" uri="{C3380CC4-5D6E-409C-BE32-E72D297353CC}">
                <c16:uniqueId val="{0000028B-B2BF-4554-B6F1-5364CF03D79D}"/>
              </c:ext>
            </c:extLst>
          </c:dPt>
          <c:dPt>
            <c:idx val="238"/>
            <c:invertIfNegative val="0"/>
            <c:bubble3D val="0"/>
            <c:spPr>
              <a:solidFill>
                <a:srgbClr val="9B2D2A"/>
              </a:solidFill>
              <a:ln>
                <a:noFill/>
              </a:ln>
              <a:effectLst/>
            </c:spPr>
            <c:extLst>
              <c:ext xmlns:c16="http://schemas.microsoft.com/office/drawing/2014/chart" uri="{C3380CC4-5D6E-409C-BE32-E72D297353CC}">
                <c16:uniqueId val="{0000028C-B2BF-4554-B6F1-5364CF03D79D}"/>
              </c:ext>
            </c:extLst>
          </c:dPt>
          <c:dPt>
            <c:idx val="239"/>
            <c:invertIfNegative val="0"/>
            <c:bubble3D val="0"/>
            <c:spPr>
              <a:solidFill>
                <a:srgbClr val="9B2D2A"/>
              </a:solidFill>
              <a:ln>
                <a:noFill/>
              </a:ln>
              <a:effectLst/>
            </c:spPr>
            <c:extLst>
              <c:ext xmlns:c16="http://schemas.microsoft.com/office/drawing/2014/chart" uri="{C3380CC4-5D6E-409C-BE32-E72D297353CC}">
                <c16:uniqueId val="{0000028D-B2BF-4554-B6F1-5364CF03D79D}"/>
              </c:ext>
            </c:extLst>
          </c:dPt>
          <c:dPt>
            <c:idx val="240"/>
            <c:invertIfNegative val="0"/>
            <c:bubble3D val="0"/>
            <c:spPr>
              <a:solidFill>
                <a:srgbClr val="9B2D2A"/>
              </a:solidFill>
              <a:ln>
                <a:noFill/>
              </a:ln>
              <a:effectLst/>
            </c:spPr>
            <c:extLst>
              <c:ext xmlns:c16="http://schemas.microsoft.com/office/drawing/2014/chart" uri="{C3380CC4-5D6E-409C-BE32-E72D297353CC}">
                <c16:uniqueId val="{0000028E-B2BF-4554-B6F1-5364CF03D79D}"/>
              </c:ext>
            </c:extLst>
          </c:dPt>
          <c:dPt>
            <c:idx val="241"/>
            <c:invertIfNegative val="0"/>
            <c:bubble3D val="0"/>
            <c:spPr>
              <a:solidFill>
                <a:srgbClr val="9CC746"/>
              </a:solidFill>
              <a:ln>
                <a:noFill/>
              </a:ln>
              <a:effectLst/>
            </c:spPr>
            <c:extLst>
              <c:ext xmlns:c16="http://schemas.microsoft.com/office/drawing/2014/chart" uri="{C3380CC4-5D6E-409C-BE32-E72D297353CC}">
                <c16:uniqueId val="{0000028F-B2BF-4554-B6F1-5364CF03D79D}"/>
              </c:ext>
            </c:extLst>
          </c:dPt>
          <c:dPt>
            <c:idx val="242"/>
            <c:invertIfNegative val="0"/>
            <c:bubble3D val="0"/>
            <c:spPr>
              <a:solidFill>
                <a:srgbClr val="9B2D2A"/>
              </a:solidFill>
              <a:ln>
                <a:noFill/>
              </a:ln>
              <a:effectLst/>
            </c:spPr>
            <c:extLst>
              <c:ext xmlns:c16="http://schemas.microsoft.com/office/drawing/2014/chart" uri="{C3380CC4-5D6E-409C-BE32-E72D297353CC}">
                <c16:uniqueId val="{00000290-B2BF-4554-B6F1-5364CF03D79D}"/>
              </c:ext>
            </c:extLst>
          </c:dPt>
          <c:dPt>
            <c:idx val="243"/>
            <c:invertIfNegative val="0"/>
            <c:bubble3D val="0"/>
            <c:spPr>
              <a:solidFill>
                <a:srgbClr val="9CC746"/>
              </a:solidFill>
              <a:ln>
                <a:noFill/>
              </a:ln>
              <a:effectLst/>
            </c:spPr>
            <c:extLst>
              <c:ext xmlns:c16="http://schemas.microsoft.com/office/drawing/2014/chart" uri="{C3380CC4-5D6E-409C-BE32-E72D297353CC}">
                <c16:uniqueId val="{00000291-B2BF-4554-B6F1-5364CF03D79D}"/>
              </c:ext>
            </c:extLst>
          </c:dPt>
          <c:dPt>
            <c:idx val="244"/>
            <c:invertIfNegative val="0"/>
            <c:bubble3D val="0"/>
            <c:spPr>
              <a:solidFill>
                <a:srgbClr val="9B2D2A"/>
              </a:solidFill>
              <a:ln>
                <a:noFill/>
              </a:ln>
              <a:effectLst/>
            </c:spPr>
            <c:extLst>
              <c:ext xmlns:c16="http://schemas.microsoft.com/office/drawing/2014/chart" uri="{C3380CC4-5D6E-409C-BE32-E72D297353CC}">
                <c16:uniqueId val="{00000292-B2BF-4554-B6F1-5364CF03D79D}"/>
              </c:ext>
            </c:extLst>
          </c:dPt>
          <c:dPt>
            <c:idx val="245"/>
            <c:invertIfNegative val="0"/>
            <c:bubble3D val="0"/>
            <c:spPr>
              <a:solidFill>
                <a:srgbClr val="9CC746"/>
              </a:solidFill>
              <a:ln>
                <a:noFill/>
              </a:ln>
              <a:effectLst/>
            </c:spPr>
            <c:extLst>
              <c:ext xmlns:c16="http://schemas.microsoft.com/office/drawing/2014/chart" uri="{C3380CC4-5D6E-409C-BE32-E72D297353CC}">
                <c16:uniqueId val="{00000293-B2BF-4554-B6F1-5364CF03D79D}"/>
              </c:ext>
            </c:extLst>
          </c:dPt>
          <c:dPt>
            <c:idx val="246"/>
            <c:invertIfNegative val="0"/>
            <c:bubble3D val="0"/>
            <c:spPr>
              <a:solidFill>
                <a:srgbClr val="9CC746"/>
              </a:solidFill>
              <a:ln>
                <a:noFill/>
              </a:ln>
              <a:effectLst/>
            </c:spPr>
            <c:extLst>
              <c:ext xmlns:c16="http://schemas.microsoft.com/office/drawing/2014/chart" uri="{C3380CC4-5D6E-409C-BE32-E72D297353CC}">
                <c16:uniqueId val="{00000294-B2BF-4554-B6F1-5364CF03D79D}"/>
              </c:ext>
            </c:extLst>
          </c:dPt>
          <c:dPt>
            <c:idx val="247"/>
            <c:invertIfNegative val="0"/>
            <c:bubble3D val="0"/>
            <c:spPr>
              <a:solidFill>
                <a:srgbClr val="9CC746"/>
              </a:solidFill>
              <a:ln>
                <a:noFill/>
              </a:ln>
              <a:effectLst/>
            </c:spPr>
            <c:extLst>
              <c:ext xmlns:c16="http://schemas.microsoft.com/office/drawing/2014/chart" uri="{C3380CC4-5D6E-409C-BE32-E72D297353CC}">
                <c16:uniqueId val="{00000295-B2BF-4554-B6F1-5364CF03D79D}"/>
              </c:ext>
            </c:extLst>
          </c:dPt>
          <c:dPt>
            <c:idx val="248"/>
            <c:invertIfNegative val="0"/>
            <c:bubble3D val="0"/>
            <c:spPr>
              <a:solidFill>
                <a:srgbClr val="9CC746"/>
              </a:solidFill>
              <a:ln>
                <a:noFill/>
              </a:ln>
              <a:effectLst/>
            </c:spPr>
            <c:extLst>
              <c:ext xmlns:c16="http://schemas.microsoft.com/office/drawing/2014/chart" uri="{C3380CC4-5D6E-409C-BE32-E72D297353CC}">
                <c16:uniqueId val="{00000296-B2BF-4554-B6F1-5364CF03D79D}"/>
              </c:ext>
            </c:extLst>
          </c:dPt>
          <c:dPt>
            <c:idx val="249"/>
            <c:invertIfNegative val="0"/>
            <c:bubble3D val="0"/>
            <c:spPr>
              <a:solidFill>
                <a:srgbClr val="9B2D2A"/>
              </a:solidFill>
              <a:ln>
                <a:noFill/>
              </a:ln>
              <a:effectLst/>
            </c:spPr>
            <c:extLst>
              <c:ext xmlns:c16="http://schemas.microsoft.com/office/drawing/2014/chart" uri="{C3380CC4-5D6E-409C-BE32-E72D297353CC}">
                <c16:uniqueId val="{00000297-B2BF-4554-B6F1-5364CF03D79D}"/>
              </c:ext>
            </c:extLst>
          </c:dPt>
          <c:dPt>
            <c:idx val="250"/>
            <c:invertIfNegative val="0"/>
            <c:bubble3D val="0"/>
            <c:spPr>
              <a:solidFill>
                <a:srgbClr val="9CC746"/>
              </a:solidFill>
              <a:ln>
                <a:noFill/>
              </a:ln>
              <a:effectLst/>
            </c:spPr>
            <c:extLst>
              <c:ext xmlns:c16="http://schemas.microsoft.com/office/drawing/2014/chart" uri="{C3380CC4-5D6E-409C-BE32-E72D297353CC}">
                <c16:uniqueId val="{00000298-B2BF-4554-B6F1-5364CF03D79D}"/>
              </c:ext>
            </c:extLst>
          </c:dPt>
          <c:dPt>
            <c:idx val="251"/>
            <c:invertIfNegative val="0"/>
            <c:bubble3D val="0"/>
            <c:spPr>
              <a:solidFill>
                <a:srgbClr val="9CC746"/>
              </a:solidFill>
              <a:ln>
                <a:noFill/>
              </a:ln>
              <a:effectLst/>
            </c:spPr>
            <c:extLst>
              <c:ext xmlns:c16="http://schemas.microsoft.com/office/drawing/2014/chart" uri="{C3380CC4-5D6E-409C-BE32-E72D297353CC}">
                <c16:uniqueId val="{00000299-B2BF-4554-B6F1-5364CF03D79D}"/>
              </c:ext>
            </c:extLst>
          </c:dPt>
          <c:dPt>
            <c:idx val="252"/>
            <c:invertIfNegative val="0"/>
            <c:bubble3D val="0"/>
            <c:spPr>
              <a:solidFill>
                <a:srgbClr val="9CC746"/>
              </a:solidFill>
              <a:ln>
                <a:noFill/>
              </a:ln>
              <a:effectLst/>
            </c:spPr>
            <c:extLst>
              <c:ext xmlns:c16="http://schemas.microsoft.com/office/drawing/2014/chart" uri="{C3380CC4-5D6E-409C-BE32-E72D297353CC}">
                <c16:uniqueId val="{0000029A-B2BF-4554-B6F1-5364CF03D79D}"/>
              </c:ext>
            </c:extLst>
          </c:dPt>
          <c:dPt>
            <c:idx val="253"/>
            <c:invertIfNegative val="0"/>
            <c:bubble3D val="0"/>
            <c:spPr>
              <a:solidFill>
                <a:srgbClr val="9CC746"/>
              </a:solidFill>
              <a:ln>
                <a:noFill/>
              </a:ln>
              <a:effectLst/>
            </c:spPr>
            <c:extLst>
              <c:ext xmlns:c16="http://schemas.microsoft.com/office/drawing/2014/chart" uri="{C3380CC4-5D6E-409C-BE32-E72D297353CC}">
                <c16:uniqueId val="{0000029B-B2BF-4554-B6F1-5364CF03D79D}"/>
              </c:ext>
            </c:extLst>
          </c:dPt>
          <c:dPt>
            <c:idx val="254"/>
            <c:invertIfNegative val="0"/>
            <c:bubble3D val="0"/>
            <c:spPr>
              <a:solidFill>
                <a:srgbClr val="9CC746"/>
              </a:solidFill>
              <a:ln>
                <a:noFill/>
              </a:ln>
              <a:effectLst/>
            </c:spPr>
            <c:extLst>
              <c:ext xmlns:c16="http://schemas.microsoft.com/office/drawing/2014/chart" uri="{C3380CC4-5D6E-409C-BE32-E72D297353CC}">
                <c16:uniqueId val="{0000029C-B2BF-4554-B6F1-5364CF03D79D}"/>
              </c:ext>
            </c:extLst>
          </c:dPt>
          <c:dPt>
            <c:idx val="255"/>
            <c:invertIfNegative val="0"/>
            <c:bubble3D val="0"/>
            <c:spPr>
              <a:solidFill>
                <a:srgbClr val="9CC746"/>
              </a:solidFill>
              <a:ln>
                <a:noFill/>
              </a:ln>
              <a:effectLst/>
            </c:spPr>
            <c:extLst>
              <c:ext xmlns:c16="http://schemas.microsoft.com/office/drawing/2014/chart" uri="{C3380CC4-5D6E-409C-BE32-E72D297353CC}">
                <c16:uniqueId val="{0000029D-B2BF-4554-B6F1-5364CF03D79D}"/>
              </c:ext>
            </c:extLst>
          </c:dPt>
          <c:dPt>
            <c:idx val="256"/>
            <c:invertIfNegative val="0"/>
            <c:bubble3D val="0"/>
            <c:spPr>
              <a:solidFill>
                <a:srgbClr val="9CC746"/>
              </a:solidFill>
              <a:ln>
                <a:noFill/>
              </a:ln>
              <a:effectLst/>
            </c:spPr>
            <c:extLst>
              <c:ext xmlns:c16="http://schemas.microsoft.com/office/drawing/2014/chart" uri="{C3380CC4-5D6E-409C-BE32-E72D297353CC}">
                <c16:uniqueId val="{0000029E-B2BF-4554-B6F1-5364CF03D79D}"/>
              </c:ext>
            </c:extLst>
          </c:dPt>
          <c:dPt>
            <c:idx val="257"/>
            <c:invertIfNegative val="0"/>
            <c:bubble3D val="0"/>
            <c:spPr>
              <a:solidFill>
                <a:srgbClr val="9CC746"/>
              </a:solidFill>
              <a:ln>
                <a:noFill/>
              </a:ln>
              <a:effectLst/>
            </c:spPr>
            <c:extLst>
              <c:ext xmlns:c16="http://schemas.microsoft.com/office/drawing/2014/chart" uri="{C3380CC4-5D6E-409C-BE32-E72D297353CC}">
                <c16:uniqueId val="{0000029F-B2BF-4554-B6F1-5364CF03D79D}"/>
              </c:ext>
            </c:extLst>
          </c:dPt>
          <c:dPt>
            <c:idx val="258"/>
            <c:invertIfNegative val="0"/>
            <c:bubble3D val="0"/>
            <c:spPr>
              <a:solidFill>
                <a:srgbClr val="9CC746"/>
              </a:solidFill>
              <a:ln>
                <a:noFill/>
              </a:ln>
              <a:effectLst/>
            </c:spPr>
            <c:extLst>
              <c:ext xmlns:c16="http://schemas.microsoft.com/office/drawing/2014/chart" uri="{C3380CC4-5D6E-409C-BE32-E72D297353CC}">
                <c16:uniqueId val="{000002A0-B2BF-4554-B6F1-5364CF03D79D}"/>
              </c:ext>
            </c:extLst>
          </c:dPt>
          <c:dPt>
            <c:idx val="259"/>
            <c:invertIfNegative val="0"/>
            <c:bubble3D val="0"/>
            <c:spPr>
              <a:solidFill>
                <a:srgbClr val="9CC746"/>
              </a:solidFill>
              <a:ln>
                <a:noFill/>
              </a:ln>
              <a:effectLst/>
            </c:spPr>
            <c:extLst>
              <c:ext xmlns:c16="http://schemas.microsoft.com/office/drawing/2014/chart" uri="{C3380CC4-5D6E-409C-BE32-E72D297353CC}">
                <c16:uniqueId val="{000002A1-B2BF-4554-B6F1-5364CF03D79D}"/>
              </c:ext>
            </c:extLst>
          </c:dPt>
          <c:dPt>
            <c:idx val="260"/>
            <c:invertIfNegative val="0"/>
            <c:bubble3D val="0"/>
            <c:spPr>
              <a:solidFill>
                <a:srgbClr val="9CC746"/>
              </a:solidFill>
              <a:ln>
                <a:noFill/>
              </a:ln>
              <a:effectLst/>
            </c:spPr>
            <c:extLst>
              <c:ext xmlns:c16="http://schemas.microsoft.com/office/drawing/2014/chart" uri="{C3380CC4-5D6E-409C-BE32-E72D297353CC}">
                <c16:uniqueId val="{000002A2-B2BF-4554-B6F1-5364CF03D79D}"/>
              </c:ext>
            </c:extLst>
          </c:dPt>
          <c:dPt>
            <c:idx val="261"/>
            <c:invertIfNegative val="0"/>
            <c:bubble3D val="0"/>
            <c:spPr>
              <a:solidFill>
                <a:srgbClr val="9CC746"/>
              </a:solidFill>
              <a:ln>
                <a:noFill/>
              </a:ln>
              <a:effectLst/>
            </c:spPr>
            <c:extLst>
              <c:ext xmlns:c16="http://schemas.microsoft.com/office/drawing/2014/chart" uri="{C3380CC4-5D6E-409C-BE32-E72D297353CC}">
                <c16:uniqueId val="{000002A3-B2BF-4554-B6F1-5364CF03D79D}"/>
              </c:ext>
            </c:extLst>
          </c:dPt>
          <c:dPt>
            <c:idx val="262"/>
            <c:invertIfNegative val="0"/>
            <c:bubble3D val="0"/>
            <c:spPr>
              <a:solidFill>
                <a:srgbClr val="9CC746"/>
              </a:solidFill>
              <a:ln>
                <a:noFill/>
              </a:ln>
              <a:effectLst/>
            </c:spPr>
            <c:extLst>
              <c:ext xmlns:c16="http://schemas.microsoft.com/office/drawing/2014/chart" uri="{C3380CC4-5D6E-409C-BE32-E72D297353CC}">
                <c16:uniqueId val="{000002A4-B2BF-4554-B6F1-5364CF03D79D}"/>
              </c:ext>
            </c:extLst>
          </c:dPt>
          <c:dPt>
            <c:idx val="263"/>
            <c:invertIfNegative val="0"/>
            <c:bubble3D val="0"/>
            <c:spPr>
              <a:solidFill>
                <a:srgbClr val="9B2D2A"/>
              </a:solidFill>
              <a:ln>
                <a:noFill/>
              </a:ln>
              <a:effectLst/>
            </c:spPr>
            <c:extLst>
              <c:ext xmlns:c16="http://schemas.microsoft.com/office/drawing/2014/chart" uri="{C3380CC4-5D6E-409C-BE32-E72D297353CC}">
                <c16:uniqueId val="{000002A5-B2BF-4554-B6F1-5364CF03D79D}"/>
              </c:ext>
            </c:extLst>
          </c:dPt>
          <c:dPt>
            <c:idx val="264"/>
            <c:invertIfNegative val="0"/>
            <c:bubble3D val="0"/>
            <c:spPr>
              <a:solidFill>
                <a:srgbClr val="9B2D2A"/>
              </a:solidFill>
              <a:ln>
                <a:noFill/>
              </a:ln>
              <a:effectLst/>
            </c:spPr>
            <c:extLst>
              <c:ext xmlns:c16="http://schemas.microsoft.com/office/drawing/2014/chart" uri="{C3380CC4-5D6E-409C-BE32-E72D297353CC}">
                <c16:uniqueId val="{000002A6-B2BF-4554-B6F1-5364CF03D79D}"/>
              </c:ext>
            </c:extLst>
          </c:dPt>
          <c:dPt>
            <c:idx val="265"/>
            <c:invertIfNegative val="0"/>
            <c:bubble3D val="0"/>
            <c:spPr>
              <a:solidFill>
                <a:srgbClr val="9CC746"/>
              </a:solidFill>
              <a:ln>
                <a:noFill/>
              </a:ln>
              <a:effectLst/>
            </c:spPr>
            <c:extLst>
              <c:ext xmlns:c16="http://schemas.microsoft.com/office/drawing/2014/chart" uri="{C3380CC4-5D6E-409C-BE32-E72D297353CC}">
                <c16:uniqueId val="{000002A7-B2BF-4554-B6F1-5364CF03D79D}"/>
              </c:ext>
            </c:extLst>
          </c:dPt>
          <c:dPt>
            <c:idx val="266"/>
            <c:invertIfNegative val="0"/>
            <c:bubble3D val="0"/>
            <c:spPr>
              <a:solidFill>
                <a:srgbClr val="9CC746"/>
              </a:solidFill>
              <a:ln>
                <a:noFill/>
              </a:ln>
              <a:effectLst/>
            </c:spPr>
            <c:extLst>
              <c:ext xmlns:c16="http://schemas.microsoft.com/office/drawing/2014/chart" uri="{C3380CC4-5D6E-409C-BE32-E72D297353CC}">
                <c16:uniqueId val="{000002A8-B2BF-4554-B6F1-5364CF03D79D}"/>
              </c:ext>
            </c:extLst>
          </c:dPt>
          <c:dPt>
            <c:idx val="267"/>
            <c:invertIfNegative val="0"/>
            <c:bubble3D val="0"/>
            <c:spPr>
              <a:solidFill>
                <a:srgbClr val="9CC746"/>
              </a:solidFill>
              <a:ln>
                <a:noFill/>
              </a:ln>
              <a:effectLst/>
            </c:spPr>
            <c:extLst>
              <c:ext xmlns:c16="http://schemas.microsoft.com/office/drawing/2014/chart" uri="{C3380CC4-5D6E-409C-BE32-E72D297353CC}">
                <c16:uniqueId val="{000002A9-B2BF-4554-B6F1-5364CF03D79D}"/>
              </c:ext>
            </c:extLst>
          </c:dPt>
          <c:dPt>
            <c:idx val="268"/>
            <c:invertIfNegative val="0"/>
            <c:bubble3D val="0"/>
            <c:spPr>
              <a:solidFill>
                <a:srgbClr val="9B2D2A"/>
              </a:solidFill>
              <a:ln>
                <a:noFill/>
              </a:ln>
              <a:effectLst/>
            </c:spPr>
            <c:extLst>
              <c:ext xmlns:c16="http://schemas.microsoft.com/office/drawing/2014/chart" uri="{C3380CC4-5D6E-409C-BE32-E72D297353CC}">
                <c16:uniqueId val="{000002AA-B2BF-4554-B6F1-5364CF03D79D}"/>
              </c:ext>
            </c:extLst>
          </c:dPt>
          <c:dPt>
            <c:idx val="269"/>
            <c:invertIfNegative val="0"/>
            <c:bubble3D val="0"/>
            <c:spPr>
              <a:solidFill>
                <a:srgbClr val="9CC746"/>
              </a:solidFill>
              <a:ln>
                <a:noFill/>
              </a:ln>
              <a:effectLst/>
            </c:spPr>
            <c:extLst>
              <c:ext xmlns:c16="http://schemas.microsoft.com/office/drawing/2014/chart" uri="{C3380CC4-5D6E-409C-BE32-E72D297353CC}">
                <c16:uniqueId val="{000002AB-B2BF-4554-B6F1-5364CF03D79D}"/>
              </c:ext>
            </c:extLst>
          </c:dPt>
          <c:dPt>
            <c:idx val="270"/>
            <c:invertIfNegative val="0"/>
            <c:bubble3D val="0"/>
            <c:spPr>
              <a:solidFill>
                <a:srgbClr val="9CC746"/>
              </a:solidFill>
              <a:ln>
                <a:noFill/>
              </a:ln>
              <a:effectLst/>
            </c:spPr>
            <c:extLst>
              <c:ext xmlns:c16="http://schemas.microsoft.com/office/drawing/2014/chart" uri="{C3380CC4-5D6E-409C-BE32-E72D297353CC}">
                <c16:uniqueId val="{000002AC-B2BF-4554-B6F1-5364CF03D79D}"/>
              </c:ext>
            </c:extLst>
          </c:dPt>
          <c:dPt>
            <c:idx val="271"/>
            <c:invertIfNegative val="0"/>
            <c:bubble3D val="0"/>
            <c:spPr>
              <a:solidFill>
                <a:srgbClr val="9B2D2A"/>
              </a:solidFill>
              <a:ln>
                <a:noFill/>
              </a:ln>
              <a:effectLst/>
            </c:spPr>
            <c:extLst>
              <c:ext xmlns:c16="http://schemas.microsoft.com/office/drawing/2014/chart" uri="{C3380CC4-5D6E-409C-BE32-E72D297353CC}">
                <c16:uniqueId val="{000002AD-B2BF-4554-B6F1-5364CF03D79D}"/>
              </c:ext>
            </c:extLst>
          </c:dPt>
          <c:dPt>
            <c:idx val="272"/>
            <c:invertIfNegative val="0"/>
            <c:bubble3D val="0"/>
            <c:spPr>
              <a:solidFill>
                <a:srgbClr val="9CC746"/>
              </a:solidFill>
              <a:ln>
                <a:noFill/>
              </a:ln>
              <a:effectLst/>
            </c:spPr>
            <c:extLst>
              <c:ext xmlns:c16="http://schemas.microsoft.com/office/drawing/2014/chart" uri="{C3380CC4-5D6E-409C-BE32-E72D297353CC}">
                <c16:uniqueId val="{000002AE-B2BF-4554-B6F1-5364CF03D79D}"/>
              </c:ext>
            </c:extLst>
          </c:dPt>
          <c:dPt>
            <c:idx val="273"/>
            <c:invertIfNegative val="0"/>
            <c:bubble3D val="0"/>
            <c:spPr>
              <a:solidFill>
                <a:srgbClr val="9CC746"/>
              </a:solidFill>
              <a:ln>
                <a:noFill/>
              </a:ln>
              <a:effectLst/>
            </c:spPr>
            <c:extLst>
              <c:ext xmlns:c16="http://schemas.microsoft.com/office/drawing/2014/chart" uri="{C3380CC4-5D6E-409C-BE32-E72D297353CC}">
                <c16:uniqueId val="{000002AF-B2BF-4554-B6F1-5364CF03D79D}"/>
              </c:ext>
            </c:extLst>
          </c:dPt>
          <c:dPt>
            <c:idx val="274"/>
            <c:invertIfNegative val="0"/>
            <c:bubble3D val="0"/>
            <c:spPr>
              <a:solidFill>
                <a:srgbClr val="9CC746"/>
              </a:solidFill>
              <a:ln>
                <a:noFill/>
              </a:ln>
              <a:effectLst/>
            </c:spPr>
            <c:extLst>
              <c:ext xmlns:c16="http://schemas.microsoft.com/office/drawing/2014/chart" uri="{C3380CC4-5D6E-409C-BE32-E72D297353CC}">
                <c16:uniqueId val="{000002B0-B2BF-4554-B6F1-5364CF03D79D}"/>
              </c:ext>
            </c:extLst>
          </c:dPt>
          <c:dPt>
            <c:idx val="275"/>
            <c:invertIfNegative val="0"/>
            <c:bubble3D val="0"/>
            <c:spPr>
              <a:solidFill>
                <a:srgbClr val="9CC746"/>
              </a:solidFill>
              <a:ln>
                <a:noFill/>
              </a:ln>
              <a:effectLst/>
            </c:spPr>
            <c:extLst>
              <c:ext xmlns:c16="http://schemas.microsoft.com/office/drawing/2014/chart" uri="{C3380CC4-5D6E-409C-BE32-E72D297353CC}">
                <c16:uniqueId val="{000002B1-B2BF-4554-B6F1-5364CF03D79D}"/>
              </c:ext>
            </c:extLst>
          </c:dPt>
          <c:dPt>
            <c:idx val="276"/>
            <c:invertIfNegative val="0"/>
            <c:bubble3D val="0"/>
            <c:spPr>
              <a:solidFill>
                <a:srgbClr val="9CC746"/>
              </a:solidFill>
              <a:ln>
                <a:noFill/>
              </a:ln>
              <a:effectLst/>
            </c:spPr>
            <c:extLst>
              <c:ext xmlns:c16="http://schemas.microsoft.com/office/drawing/2014/chart" uri="{C3380CC4-5D6E-409C-BE32-E72D297353CC}">
                <c16:uniqueId val="{000002B2-B2BF-4554-B6F1-5364CF03D79D}"/>
              </c:ext>
            </c:extLst>
          </c:dPt>
          <c:dPt>
            <c:idx val="277"/>
            <c:invertIfNegative val="0"/>
            <c:bubble3D val="0"/>
            <c:spPr>
              <a:solidFill>
                <a:srgbClr val="9CC746"/>
              </a:solidFill>
              <a:ln>
                <a:noFill/>
              </a:ln>
              <a:effectLst/>
            </c:spPr>
            <c:extLst>
              <c:ext xmlns:c16="http://schemas.microsoft.com/office/drawing/2014/chart" uri="{C3380CC4-5D6E-409C-BE32-E72D297353CC}">
                <c16:uniqueId val="{000002B3-B2BF-4554-B6F1-5364CF03D79D}"/>
              </c:ext>
            </c:extLst>
          </c:dPt>
          <c:dPt>
            <c:idx val="278"/>
            <c:invertIfNegative val="0"/>
            <c:bubble3D val="0"/>
            <c:spPr>
              <a:solidFill>
                <a:srgbClr val="9CC746"/>
              </a:solidFill>
              <a:ln>
                <a:noFill/>
              </a:ln>
              <a:effectLst/>
            </c:spPr>
            <c:extLst>
              <c:ext xmlns:c16="http://schemas.microsoft.com/office/drawing/2014/chart" uri="{C3380CC4-5D6E-409C-BE32-E72D297353CC}">
                <c16:uniqueId val="{000002B4-B2BF-4554-B6F1-5364CF03D79D}"/>
              </c:ext>
            </c:extLst>
          </c:dPt>
          <c:dPt>
            <c:idx val="279"/>
            <c:invertIfNegative val="0"/>
            <c:bubble3D val="0"/>
            <c:spPr>
              <a:solidFill>
                <a:srgbClr val="9B2D2A"/>
              </a:solidFill>
              <a:ln>
                <a:noFill/>
              </a:ln>
              <a:effectLst/>
            </c:spPr>
            <c:extLst>
              <c:ext xmlns:c16="http://schemas.microsoft.com/office/drawing/2014/chart" uri="{C3380CC4-5D6E-409C-BE32-E72D297353CC}">
                <c16:uniqueId val="{000002B5-B2BF-4554-B6F1-5364CF03D79D}"/>
              </c:ext>
            </c:extLst>
          </c:dPt>
          <c:dPt>
            <c:idx val="280"/>
            <c:invertIfNegative val="0"/>
            <c:bubble3D val="0"/>
            <c:spPr>
              <a:solidFill>
                <a:srgbClr val="9CC746"/>
              </a:solidFill>
              <a:ln>
                <a:noFill/>
              </a:ln>
              <a:effectLst/>
            </c:spPr>
            <c:extLst>
              <c:ext xmlns:c16="http://schemas.microsoft.com/office/drawing/2014/chart" uri="{C3380CC4-5D6E-409C-BE32-E72D297353CC}">
                <c16:uniqueId val="{000002B6-B2BF-4554-B6F1-5364CF03D79D}"/>
              </c:ext>
            </c:extLst>
          </c:dPt>
          <c:dPt>
            <c:idx val="281"/>
            <c:invertIfNegative val="0"/>
            <c:bubble3D val="0"/>
            <c:spPr>
              <a:solidFill>
                <a:srgbClr val="9CC746"/>
              </a:solidFill>
              <a:ln>
                <a:noFill/>
              </a:ln>
              <a:effectLst/>
            </c:spPr>
            <c:extLst>
              <c:ext xmlns:c16="http://schemas.microsoft.com/office/drawing/2014/chart" uri="{C3380CC4-5D6E-409C-BE32-E72D297353CC}">
                <c16:uniqueId val="{000002B7-B2BF-4554-B6F1-5364CF03D79D}"/>
              </c:ext>
            </c:extLst>
          </c:dPt>
          <c:dPt>
            <c:idx val="282"/>
            <c:invertIfNegative val="0"/>
            <c:bubble3D val="0"/>
            <c:spPr>
              <a:solidFill>
                <a:srgbClr val="9CC746"/>
              </a:solidFill>
              <a:ln>
                <a:noFill/>
              </a:ln>
              <a:effectLst/>
            </c:spPr>
            <c:extLst>
              <c:ext xmlns:c16="http://schemas.microsoft.com/office/drawing/2014/chart" uri="{C3380CC4-5D6E-409C-BE32-E72D297353CC}">
                <c16:uniqueId val="{000002B8-B2BF-4554-B6F1-5364CF03D79D}"/>
              </c:ext>
            </c:extLst>
          </c:dPt>
          <c:dPt>
            <c:idx val="283"/>
            <c:invertIfNegative val="0"/>
            <c:bubble3D val="0"/>
            <c:spPr>
              <a:solidFill>
                <a:srgbClr val="9CC746"/>
              </a:solidFill>
              <a:ln>
                <a:noFill/>
              </a:ln>
              <a:effectLst/>
            </c:spPr>
            <c:extLst>
              <c:ext xmlns:c16="http://schemas.microsoft.com/office/drawing/2014/chart" uri="{C3380CC4-5D6E-409C-BE32-E72D297353CC}">
                <c16:uniqueId val="{000002B9-B2BF-4554-B6F1-5364CF03D79D}"/>
              </c:ext>
            </c:extLst>
          </c:dPt>
          <c:dPt>
            <c:idx val="284"/>
            <c:invertIfNegative val="0"/>
            <c:bubble3D val="0"/>
            <c:spPr>
              <a:solidFill>
                <a:srgbClr val="9CC746"/>
              </a:solidFill>
              <a:ln>
                <a:noFill/>
              </a:ln>
              <a:effectLst/>
            </c:spPr>
            <c:extLst>
              <c:ext xmlns:c16="http://schemas.microsoft.com/office/drawing/2014/chart" uri="{C3380CC4-5D6E-409C-BE32-E72D297353CC}">
                <c16:uniqueId val="{000002BA-B2BF-4554-B6F1-5364CF03D79D}"/>
              </c:ext>
            </c:extLst>
          </c:dPt>
          <c:dPt>
            <c:idx val="285"/>
            <c:invertIfNegative val="0"/>
            <c:bubble3D val="0"/>
            <c:spPr>
              <a:solidFill>
                <a:srgbClr val="9CC746"/>
              </a:solidFill>
              <a:ln>
                <a:noFill/>
              </a:ln>
              <a:effectLst/>
            </c:spPr>
            <c:extLst>
              <c:ext xmlns:c16="http://schemas.microsoft.com/office/drawing/2014/chart" uri="{C3380CC4-5D6E-409C-BE32-E72D297353CC}">
                <c16:uniqueId val="{000002BB-B2BF-4554-B6F1-5364CF03D79D}"/>
              </c:ext>
            </c:extLst>
          </c:dPt>
          <c:dPt>
            <c:idx val="286"/>
            <c:invertIfNegative val="0"/>
            <c:bubble3D val="0"/>
            <c:spPr>
              <a:solidFill>
                <a:srgbClr val="9CC746"/>
              </a:solidFill>
              <a:ln>
                <a:noFill/>
              </a:ln>
              <a:effectLst/>
            </c:spPr>
            <c:extLst>
              <c:ext xmlns:c16="http://schemas.microsoft.com/office/drawing/2014/chart" uri="{C3380CC4-5D6E-409C-BE32-E72D297353CC}">
                <c16:uniqueId val="{000002BC-B2BF-4554-B6F1-5364CF03D79D}"/>
              </c:ext>
            </c:extLst>
          </c:dPt>
          <c:dPt>
            <c:idx val="287"/>
            <c:invertIfNegative val="0"/>
            <c:bubble3D val="0"/>
            <c:spPr>
              <a:solidFill>
                <a:srgbClr val="9CC746"/>
              </a:solidFill>
              <a:ln>
                <a:noFill/>
              </a:ln>
              <a:effectLst/>
            </c:spPr>
            <c:extLst>
              <c:ext xmlns:c16="http://schemas.microsoft.com/office/drawing/2014/chart" uri="{C3380CC4-5D6E-409C-BE32-E72D297353CC}">
                <c16:uniqueId val="{000002BD-B2BF-4554-B6F1-5364CF03D79D}"/>
              </c:ext>
            </c:extLst>
          </c:dPt>
          <c:dPt>
            <c:idx val="288"/>
            <c:invertIfNegative val="0"/>
            <c:bubble3D val="0"/>
            <c:spPr>
              <a:solidFill>
                <a:srgbClr val="9CC746"/>
              </a:solidFill>
              <a:ln>
                <a:noFill/>
              </a:ln>
              <a:effectLst/>
            </c:spPr>
            <c:extLst>
              <c:ext xmlns:c16="http://schemas.microsoft.com/office/drawing/2014/chart" uri="{C3380CC4-5D6E-409C-BE32-E72D297353CC}">
                <c16:uniqueId val="{000002BE-B2BF-4554-B6F1-5364CF03D79D}"/>
              </c:ext>
            </c:extLst>
          </c:dPt>
          <c:dPt>
            <c:idx val="289"/>
            <c:invertIfNegative val="0"/>
            <c:bubble3D val="0"/>
            <c:spPr>
              <a:solidFill>
                <a:srgbClr val="9CC746"/>
              </a:solidFill>
              <a:ln>
                <a:noFill/>
              </a:ln>
              <a:effectLst/>
            </c:spPr>
            <c:extLst>
              <c:ext xmlns:c16="http://schemas.microsoft.com/office/drawing/2014/chart" uri="{C3380CC4-5D6E-409C-BE32-E72D297353CC}">
                <c16:uniqueId val="{000002BF-B2BF-4554-B6F1-5364CF03D79D}"/>
              </c:ext>
            </c:extLst>
          </c:dPt>
          <c:dPt>
            <c:idx val="290"/>
            <c:invertIfNegative val="0"/>
            <c:bubble3D val="0"/>
            <c:spPr>
              <a:solidFill>
                <a:srgbClr val="9CC746"/>
              </a:solidFill>
              <a:ln>
                <a:noFill/>
              </a:ln>
              <a:effectLst/>
            </c:spPr>
            <c:extLst>
              <c:ext xmlns:c16="http://schemas.microsoft.com/office/drawing/2014/chart" uri="{C3380CC4-5D6E-409C-BE32-E72D297353CC}">
                <c16:uniqueId val="{000002C0-B2BF-4554-B6F1-5364CF03D79D}"/>
              </c:ext>
            </c:extLst>
          </c:dPt>
          <c:dPt>
            <c:idx val="291"/>
            <c:invertIfNegative val="0"/>
            <c:bubble3D val="0"/>
            <c:spPr>
              <a:solidFill>
                <a:srgbClr val="9CC746"/>
              </a:solidFill>
              <a:ln>
                <a:noFill/>
              </a:ln>
              <a:effectLst/>
            </c:spPr>
            <c:extLst>
              <c:ext xmlns:c16="http://schemas.microsoft.com/office/drawing/2014/chart" uri="{C3380CC4-5D6E-409C-BE32-E72D297353CC}">
                <c16:uniqueId val="{000002C1-B2BF-4554-B6F1-5364CF03D79D}"/>
              </c:ext>
            </c:extLst>
          </c:dPt>
          <c:dPt>
            <c:idx val="292"/>
            <c:invertIfNegative val="0"/>
            <c:bubble3D val="0"/>
            <c:spPr>
              <a:solidFill>
                <a:srgbClr val="9CC746"/>
              </a:solidFill>
              <a:ln>
                <a:noFill/>
              </a:ln>
              <a:effectLst/>
            </c:spPr>
            <c:extLst>
              <c:ext xmlns:c16="http://schemas.microsoft.com/office/drawing/2014/chart" uri="{C3380CC4-5D6E-409C-BE32-E72D297353CC}">
                <c16:uniqueId val="{000002C2-B2BF-4554-B6F1-5364CF03D79D}"/>
              </c:ext>
            </c:extLst>
          </c:dPt>
          <c:dPt>
            <c:idx val="293"/>
            <c:invertIfNegative val="0"/>
            <c:bubble3D val="0"/>
            <c:spPr>
              <a:solidFill>
                <a:srgbClr val="9CC746"/>
              </a:solidFill>
              <a:ln>
                <a:noFill/>
              </a:ln>
              <a:effectLst/>
            </c:spPr>
            <c:extLst>
              <c:ext xmlns:c16="http://schemas.microsoft.com/office/drawing/2014/chart" uri="{C3380CC4-5D6E-409C-BE32-E72D297353CC}">
                <c16:uniqueId val="{000002C3-B2BF-4554-B6F1-5364CF03D79D}"/>
              </c:ext>
            </c:extLst>
          </c:dPt>
          <c:dPt>
            <c:idx val="294"/>
            <c:invertIfNegative val="0"/>
            <c:bubble3D val="0"/>
            <c:spPr>
              <a:solidFill>
                <a:srgbClr val="9B2D2A"/>
              </a:solidFill>
              <a:ln>
                <a:noFill/>
              </a:ln>
              <a:effectLst/>
            </c:spPr>
            <c:extLst>
              <c:ext xmlns:c16="http://schemas.microsoft.com/office/drawing/2014/chart" uri="{C3380CC4-5D6E-409C-BE32-E72D297353CC}">
                <c16:uniqueId val="{000002C4-B2BF-4554-B6F1-5364CF03D79D}"/>
              </c:ext>
            </c:extLst>
          </c:dPt>
          <c:dPt>
            <c:idx val="295"/>
            <c:invertIfNegative val="0"/>
            <c:bubble3D val="0"/>
            <c:spPr>
              <a:solidFill>
                <a:srgbClr val="9B2D2A"/>
              </a:solidFill>
              <a:ln>
                <a:noFill/>
              </a:ln>
              <a:effectLst/>
            </c:spPr>
            <c:extLst>
              <c:ext xmlns:c16="http://schemas.microsoft.com/office/drawing/2014/chart" uri="{C3380CC4-5D6E-409C-BE32-E72D297353CC}">
                <c16:uniqueId val="{000002C5-B2BF-4554-B6F1-5364CF03D79D}"/>
              </c:ext>
            </c:extLst>
          </c:dPt>
          <c:dPt>
            <c:idx val="296"/>
            <c:invertIfNegative val="0"/>
            <c:bubble3D val="0"/>
            <c:spPr>
              <a:solidFill>
                <a:srgbClr val="9CC746"/>
              </a:solidFill>
              <a:ln>
                <a:noFill/>
              </a:ln>
              <a:effectLst/>
            </c:spPr>
            <c:extLst>
              <c:ext xmlns:c16="http://schemas.microsoft.com/office/drawing/2014/chart" uri="{C3380CC4-5D6E-409C-BE32-E72D297353CC}">
                <c16:uniqueId val="{000002C6-B2BF-4554-B6F1-5364CF03D79D}"/>
              </c:ext>
            </c:extLst>
          </c:dPt>
          <c:dPt>
            <c:idx val="297"/>
            <c:invertIfNegative val="0"/>
            <c:bubble3D val="0"/>
            <c:spPr>
              <a:solidFill>
                <a:srgbClr val="9CC746"/>
              </a:solidFill>
              <a:ln>
                <a:noFill/>
              </a:ln>
              <a:effectLst/>
            </c:spPr>
            <c:extLst>
              <c:ext xmlns:c16="http://schemas.microsoft.com/office/drawing/2014/chart" uri="{C3380CC4-5D6E-409C-BE32-E72D297353CC}">
                <c16:uniqueId val="{000002C7-B2BF-4554-B6F1-5364CF03D79D}"/>
              </c:ext>
            </c:extLst>
          </c:dPt>
          <c:dPt>
            <c:idx val="298"/>
            <c:invertIfNegative val="0"/>
            <c:bubble3D val="0"/>
            <c:spPr>
              <a:solidFill>
                <a:srgbClr val="9CC746"/>
              </a:solidFill>
              <a:ln>
                <a:noFill/>
              </a:ln>
              <a:effectLst/>
            </c:spPr>
            <c:extLst>
              <c:ext xmlns:c16="http://schemas.microsoft.com/office/drawing/2014/chart" uri="{C3380CC4-5D6E-409C-BE32-E72D297353CC}">
                <c16:uniqueId val="{000002C8-B2BF-4554-B6F1-5364CF03D79D}"/>
              </c:ext>
            </c:extLst>
          </c:dPt>
          <c:dPt>
            <c:idx val="299"/>
            <c:invertIfNegative val="0"/>
            <c:bubble3D val="0"/>
            <c:spPr>
              <a:solidFill>
                <a:srgbClr val="9B2D2A"/>
              </a:solidFill>
              <a:ln>
                <a:noFill/>
              </a:ln>
              <a:effectLst/>
            </c:spPr>
            <c:extLst>
              <c:ext xmlns:c16="http://schemas.microsoft.com/office/drawing/2014/chart" uri="{C3380CC4-5D6E-409C-BE32-E72D297353CC}">
                <c16:uniqueId val="{000002C9-B2BF-4554-B6F1-5364CF03D79D}"/>
              </c:ext>
            </c:extLst>
          </c:dPt>
          <c:dPt>
            <c:idx val="300"/>
            <c:invertIfNegative val="0"/>
            <c:bubble3D val="0"/>
            <c:spPr>
              <a:solidFill>
                <a:srgbClr val="9CC746"/>
              </a:solidFill>
              <a:ln>
                <a:noFill/>
              </a:ln>
              <a:effectLst/>
            </c:spPr>
            <c:extLst>
              <c:ext xmlns:c16="http://schemas.microsoft.com/office/drawing/2014/chart" uri="{C3380CC4-5D6E-409C-BE32-E72D297353CC}">
                <c16:uniqueId val="{000002CA-B2BF-4554-B6F1-5364CF03D79D}"/>
              </c:ext>
            </c:extLst>
          </c:dPt>
          <c:dPt>
            <c:idx val="301"/>
            <c:invertIfNegative val="0"/>
            <c:bubble3D val="0"/>
            <c:spPr>
              <a:solidFill>
                <a:srgbClr val="9CC746"/>
              </a:solidFill>
              <a:ln>
                <a:noFill/>
              </a:ln>
              <a:effectLst/>
            </c:spPr>
            <c:extLst>
              <c:ext xmlns:c16="http://schemas.microsoft.com/office/drawing/2014/chart" uri="{C3380CC4-5D6E-409C-BE32-E72D297353CC}">
                <c16:uniqueId val="{000002CB-B2BF-4554-B6F1-5364CF03D79D}"/>
              </c:ext>
            </c:extLst>
          </c:dPt>
          <c:dPt>
            <c:idx val="302"/>
            <c:invertIfNegative val="0"/>
            <c:bubble3D val="0"/>
            <c:spPr>
              <a:solidFill>
                <a:srgbClr val="9B2D2A"/>
              </a:solidFill>
              <a:ln>
                <a:noFill/>
              </a:ln>
              <a:effectLst/>
            </c:spPr>
            <c:extLst>
              <c:ext xmlns:c16="http://schemas.microsoft.com/office/drawing/2014/chart" uri="{C3380CC4-5D6E-409C-BE32-E72D297353CC}">
                <c16:uniqueId val="{000002CC-B2BF-4554-B6F1-5364CF03D79D}"/>
              </c:ext>
            </c:extLst>
          </c:dPt>
          <c:dPt>
            <c:idx val="303"/>
            <c:invertIfNegative val="0"/>
            <c:bubble3D val="0"/>
            <c:spPr>
              <a:solidFill>
                <a:srgbClr val="9B2D2A"/>
              </a:solidFill>
              <a:ln>
                <a:noFill/>
              </a:ln>
              <a:effectLst/>
            </c:spPr>
            <c:extLst>
              <c:ext xmlns:c16="http://schemas.microsoft.com/office/drawing/2014/chart" uri="{C3380CC4-5D6E-409C-BE32-E72D297353CC}">
                <c16:uniqueId val="{000002CD-B2BF-4554-B6F1-5364CF03D79D}"/>
              </c:ext>
            </c:extLst>
          </c:dPt>
          <c:dPt>
            <c:idx val="304"/>
            <c:invertIfNegative val="0"/>
            <c:bubble3D val="0"/>
            <c:spPr>
              <a:solidFill>
                <a:srgbClr val="9CC746"/>
              </a:solidFill>
              <a:ln>
                <a:noFill/>
              </a:ln>
              <a:effectLst/>
            </c:spPr>
            <c:extLst>
              <c:ext xmlns:c16="http://schemas.microsoft.com/office/drawing/2014/chart" uri="{C3380CC4-5D6E-409C-BE32-E72D297353CC}">
                <c16:uniqueId val="{000002CE-B2BF-4554-B6F1-5364CF03D79D}"/>
              </c:ext>
            </c:extLst>
          </c:dPt>
          <c:dPt>
            <c:idx val="305"/>
            <c:invertIfNegative val="0"/>
            <c:bubble3D val="0"/>
            <c:spPr>
              <a:solidFill>
                <a:srgbClr val="9CC746"/>
              </a:solidFill>
              <a:ln>
                <a:noFill/>
              </a:ln>
              <a:effectLst/>
            </c:spPr>
            <c:extLst>
              <c:ext xmlns:c16="http://schemas.microsoft.com/office/drawing/2014/chart" uri="{C3380CC4-5D6E-409C-BE32-E72D297353CC}">
                <c16:uniqueId val="{000002CF-B2BF-4554-B6F1-5364CF03D79D}"/>
              </c:ext>
            </c:extLst>
          </c:dPt>
          <c:dPt>
            <c:idx val="306"/>
            <c:invertIfNegative val="0"/>
            <c:bubble3D val="0"/>
            <c:spPr>
              <a:solidFill>
                <a:srgbClr val="9CC746"/>
              </a:solidFill>
              <a:ln>
                <a:noFill/>
              </a:ln>
              <a:effectLst/>
            </c:spPr>
            <c:extLst>
              <c:ext xmlns:c16="http://schemas.microsoft.com/office/drawing/2014/chart" uri="{C3380CC4-5D6E-409C-BE32-E72D297353CC}">
                <c16:uniqueId val="{000002D0-B2BF-4554-B6F1-5364CF03D79D}"/>
              </c:ext>
            </c:extLst>
          </c:dPt>
          <c:dPt>
            <c:idx val="307"/>
            <c:invertIfNegative val="0"/>
            <c:bubble3D val="0"/>
            <c:spPr>
              <a:solidFill>
                <a:srgbClr val="9CC746"/>
              </a:solidFill>
              <a:ln>
                <a:noFill/>
              </a:ln>
              <a:effectLst/>
            </c:spPr>
            <c:extLst>
              <c:ext xmlns:c16="http://schemas.microsoft.com/office/drawing/2014/chart" uri="{C3380CC4-5D6E-409C-BE32-E72D297353CC}">
                <c16:uniqueId val="{000002D1-B2BF-4554-B6F1-5364CF03D79D}"/>
              </c:ext>
            </c:extLst>
          </c:dPt>
          <c:dPt>
            <c:idx val="308"/>
            <c:invertIfNegative val="0"/>
            <c:bubble3D val="0"/>
            <c:spPr>
              <a:solidFill>
                <a:srgbClr val="9CC746"/>
              </a:solidFill>
              <a:ln>
                <a:noFill/>
              </a:ln>
              <a:effectLst/>
            </c:spPr>
            <c:extLst>
              <c:ext xmlns:c16="http://schemas.microsoft.com/office/drawing/2014/chart" uri="{C3380CC4-5D6E-409C-BE32-E72D297353CC}">
                <c16:uniqueId val="{000002D2-B2BF-4554-B6F1-5364CF03D79D}"/>
              </c:ext>
            </c:extLst>
          </c:dPt>
          <c:dPt>
            <c:idx val="309"/>
            <c:invertIfNegative val="0"/>
            <c:bubble3D val="0"/>
            <c:spPr>
              <a:solidFill>
                <a:srgbClr val="9CC746"/>
              </a:solidFill>
              <a:ln>
                <a:noFill/>
              </a:ln>
              <a:effectLst/>
            </c:spPr>
            <c:extLst>
              <c:ext xmlns:c16="http://schemas.microsoft.com/office/drawing/2014/chart" uri="{C3380CC4-5D6E-409C-BE32-E72D297353CC}">
                <c16:uniqueId val="{000002D3-B2BF-4554-B6F1-5364CF03D79D}"/>
              </c:ext>
            </c:extLst>
          </c:dPt>
          <c:dPt>
            <c:idx val="310"/>
            <c:invertIfNegative val="0"/>
            <c:bubble3D val="0"/>
            <c:spPr>
              <a:solidFill>
                <a:srgbClr val="9CC746"/>
              </a:solidFill>
              <a:ln>
                <a:noFill/>
              </a:ln>
              <a:effectLst/>
            </c:spPr>
            <c:extLst>
              <c:ext xmlns:c16="http://schemas.microsoft.com/office/drawing/2014/chart" uri="{C3380CC4-5D6E-409C-BE32-E72D297353CC}">
                <c16:uniqueId val="{000002D4-B2BF-4554-B6F1-5364CF03D79D}"/>
              </c:ext>
            </c:extLst>
          </c:dPt>
          <c:dPt>
            <c:idx val="311"/>
            <c:invertIfNegative val="0"/>
            <c:bubble3D val="0"/>
            <c:spPr>
              <a:solidFill>
                <a:srgbClr val="9CC746"/>
              </a:solidFill>
              <a:ln>
                <a:noFill/>
              </a:ln>
              <a:effectLst/>
            </c:spPr>
            <c:extLst>
              <c:ext xmlns:c16="http://schemas.microsoft.com/office/drawing/2014/chart" uri="{C3380CC4-5D6E-409C-BE32-E72D297353CC}">
                <c16:uniqueId val="{000002D5-B2BF-4554-B6F1-5364CF03D79D}"/>
              </c:ext>
            </c:extLst>
          </c:dPt>
          <c:dPt>
            <c:idx val="312"/>
            <c:invertIfNegative val="0"/>
            <c:bubble3D val="0"/>
            <c:spPr>
              <a:solidFill>
                <a:srgbClr val="9CC746"/>
              </a:solidFill>
              <a:ln>
                <a:noFill/>
              </a:ln>
              <a:effectLst/>
            </c:spPr>
            <c:extLst>
              <c:ext xmlns:c16="http://schemas.microsoft.com/office/drawing/2014/chart" uri="{C3380CC4-5D6E-409C-BE32-E72D297353CC}">
                <c16:uniqueId val="{000002D6-B2BF-4554-B6F1-5364CF03D79D}"/>
              </c:ext>
            </c:extLst>
          </c:dPt>
          <c:dPt>
            <c:idx val="313"/>
            <c:invertIfNegative val="0"/>
            <c:bubble3D val="0"/>
            <c:spPr>
              <a:solidFill>
                <a:srgbClr val="9CC746"/>
              </a:solidFill>
              <a:ln>
                <a:noFill/>
              </a:ln>
              <a:effectLst/>
            </c:spPr>
            <c:extLst>
              <c:ext xmlns:c16="http://schemas.microsoft.com/office/drawing/2014/chart" uri="{C3380CC4-5D6E-409C-BE32-E72D297353CC}">
                <c16:uniqueId val="{000002D7-B2BF-4554-B6F1-5364CF03D79D}"/>
              </c:ext>
            </c:extLst>
          </c:dPt>
          <c:dPt>
            <c:idx val="314"/>
            <c:invertIfNegative val="0"/>
            <c:bubble3D val="0"/>
            <c:spPr>
              <a:solidFill>
                <a:srgbClr val="9CC746"/>
              </a:solidFill>
              <a:ln>
                <a:noFill/>
              </a:ln>
              <a:effectLst/>
            </c:spPr>
            <c:extLst>
              <c:ext xmlns:c16="http://schemas.microsoft.com/office/drawing/2014/chart" uri="{C3380CC4-5D6E-409C-BE32-E72D297353CC}">
                <c16:uniqueId val="{000002D8-B2BF-4554-B6F1-5364CF03D79D}"/>
              </c:ext>
            </c:extLst>
          </c:dPt>
          <c:dPt>
            <c:idx val="315"/>
            <c:invertIfNegative val="0"/>
            <c:bubble3D val="0"/>
            <c:spPr>
              <a:solidFill>
                <a:srgbClr val="9CC746"/>
              </a:solidFill>
              <a:ln>
                <a:noFill/>
              </a:ln>
              <a:effectLst/>
            </c:spPr>
            <c:extLst>
              <c:ext xmlns:c16="http://schemas.microsoft.com/office/drawing/2014/chart" uri="{C3380CC4-5D6E-409C-BE32-E72D297353CC}">
                <c16:uniqueId val="{000002D9-B2BF-4554-B6F1-5364CF03D79D}"/>
              </c:ext>
            </c:extLst>
          </c:dPt>
          <c:dPt>
            <c:idx val="316"/>
            <c:invertIfNegative val="0"/>
            <c:bubble3D val="0"/>
            <c:spPr>
              <a:solidFill>
                <a:srgbClr val="9CC746"/>
              </a:solidFill>
              <a:ln>
                <a:noFill/>
              </a:ln>
              <a:effectLst/>
            </c:spPr>
            <c:extLst>
              <c:ext xmlns:c16="http://schemas.microsoft.com/office/drawing/2014/chart" uri="{C3380CC4-5D6E-409C-BE32-E72D297353CC}">
                <c16:uniqueId val="{000002DA-B2BF-4554-B6F1-5364CF03D79D}"/>
              </c:ext>
            </c:extLst>
          </c:dPt>
          <c:dPt>
            <c:idx val="317"/>
            <c:invertIfNegative val="0"/>
            <c:bubble3D val="0"/>
            <c:spPr>
              <a:solidFill>
                <a:srgbClr val="9CC746"/>
              </a:solidFill>
              <a:ln>
                <a:noFill/>
              </a:ln>
              <a:effectLst/>
            </c:spPr>
            <c:extLst>
              <c:ext xmlns:c16="http://schemas.microsoft.com/office/drawing/2014/chart" uri="{C3380CC4-5D6E-409C-BE32-E72D297353CC}">
                <c16:uniqueId val="{000002DB-B2BF-4554-B6F1-5364CF03D79D}"/>
              </c:ext>
            </c:extLst>
          </c:dPt>
          <c:dPt>
            <c:idx val="318"/>
            <c:invertIfNegative val="0"/>
            <c:bubble3D val="0"/>
            <c:spPr>
              <a:solidFill>
                <a:srgbClr val="9CC746"/>
              </a:solidFill>
              <a:ln>
                <a:noFill/>
              </a:ln>
              <a:effectLst/>
            </c:spPr>
            <c:extLst>
              <c:ext xmlns:c16="http://schemas.microsoft.com/office/drawing/2014/chart" uri="{C3380CC4-5D6E-409C-BE32-E72D297353CC}">
                <c16:uniqueId val="{000002DC-B2BF-4554-B6F1-5364CF03D79D}"/>
              </c:ext>
            </c:extLst>
          </c:dPt>
          <c:dPt>
            <c:idx val="319"/>
            <c:invertIfNegative val="0"/>
            <c:bubble3D val="0"/>
            <c:spPr>
              <a:solidFill>
                <a:srgbClr val="9CC746"/>
              </a:solidFill>
              <a:ln>
                <a:noFill/>
              </a:ln>
              <a:effectLst/>
            </c:spPr>
            <c:extLst>
              <c:ext xmlns:c16="http://schemas.microsoft.com/office/drawing/2014/chart" uri="{C3380CC4-5D6E-409C-BE32-E72D297353CC}">
                <c16:uniqueId val="{000002DD-B2BF-4554-B6F1-5364CF03D79D}"/>
              </c:ext>
            </c:extLst>
          </c:dPt>
          <c:dPt>
            <c:idx val="320"/>
            <c:invertIfNegative val="0"/>
            <c:bubble3D val="0"/>
            <c:spPr>
              <a:solidFill>
                <a:srgbClr val="9CC746"/>
              </a:solidFill>
              <a:ln>
                <a:noFill/>
              </a:ln>
              <a:effectLst/>
            </c:spPr>
            <c:extLst>
              <c:ext xmlns:c16="http://schemas.microsoft.com/office/drawing/2014/chart" uri="{C3380CC4-5D6E-409C-BE32-E72D297353CC}">
                <c16:uniqueId val="{000002DE-B2BF-4554-B6F1-5364CF03D79D}"/>
              </c:ext>
            </c:extLst>
          </c:dPt>
          <c:dPt>
            <c:idx val="321"/>
            <c:invertIfNegative val="0"/>
            <c:bubble3D val="0"/>
            <c:spPr>
              <a:solidFill>
                <a:srgbClr val="9CC746"/>
              </a:solidFill>
              <a:ln>
                <a:noFill/>
              </a:ln>
              <a:effectLst/>
            </c:spPr>
            <c:extLst>
              <c:ext xmlns:c16="http://schemas.microsoft.com/office/drawing/2014/chart" uri="{C3380CC4-5D6E-409C-BE32-E72D297353CC}">
                <c16:uniqueId val="{000002DF-B2BF-4554-B6F1-5364CF03D79D}"/>
              </c:ext>
            </c:extLst>
          </c:dPt>
          <c:dPt>
            <c:idx val="322"/>
            <c:invertIfNegative val="0"/>
            <c:bubble3D val="0"/>
            <c:spPr>
              <a:solidFill>
                <a:srgbClr val="9CC746"/>
              </a:solidFill>
              <a:ln>
                <a:noFill/>
              </a:ln>
              <a:effectLst/>
            </c:spPr>
            <c:extLst>
              <c:ext xmlns:c16="http://schemas.microsoft.com/office/drawing/2014/chart" uri="{C3380CC4-5D6E-409C-BE32-E72D297353CC}">
                <c16:uniqueId val="{000002E0-B2BF-4554-B6F1-5364CF03D79D}"/>
              </c:ext>
            </c:extLst>
          </c:dPt>
          <c:dPt>
            <c:idx val="323"/>
            <c:invertIfNegative val="0"/>
            <c:bubble3D val="0"/>
            <c:spPr>
              <a:solidFill>
                <a:srgbClr val="9CC746"/>
              </a:solidFill>
              <a:ln>
                <a:noFill/>
              </a:ln>
              <a:effectLst/>
            </c:spPr>
            <c:extLst>
              <c:ext xmlns:c16="http://schemas.microsoft.com/office/drawing/2014/chart" uri="{C3380CC4-5D6E-409C-BE32-E72D297353CC}">
                <c16:uniqueId val="{000002E1-B2BF-4554-B6F1-5364CF03D79D}"/>
              </c:ext>
            </c:extLst>
          </c:dPt>
          <c:dPt>
            <c:idx val="324"/>
            <c:invertIfNegative val="0"/>
            <c:bubble3D val="0"/>
            <c:spPr>
              <a:solidFill>
                <a:srgbClr val="9CC746"/>
              </a:solidFill>
              <a:ln>
                <a:noFill/>
              </a:ln>
              <a:effectLst/>
            </c:spPr>
            <c:extLst>
              <c:ext xmlns:c16="http://schemas.microsoft.com/office/drawing/2014/chart" uri="{C3380CC4-5D6E-409C-BE32-E72D297353CC}">
                <c16:uniqueId val="{000002E2-B2BF-4554-B6F1-5364CF03D79D}"/>
              </c:ext>
            </c:extLst>
          </c:dPt>
          <c:dPt>
            <c:idx val="325"/>
            <c:invertIfNegative val="0"/>
            <c:bubble3D val="0"/>
            <c:spPr>
              <a:solidFill>
                <a:srgbClr val="9B2D2A"/>
              </a:solidFill>
              <a:ln>
                <a:noFill/>
              </a:ln>
              <a:effectLst/>
            </c:spPr>
            <c:extLst>
              <c:ext xmlns:c16="http://schemas.microsoft.com/office/drawing/2014/chart" uri="{C3380CC4-5D6E-409C-BE32-E72D297353CC}">
                <c16:uniqueId val="{000002E3-B2BF-4554-B6F1-5364CF03D79D}"/>
              </c:ext>
            </c:extLst>
          </c:dPt>
          <c:dPt>
            <c:idx val="326"/>
            <c:invertIfNegative val="0"/>
            <c:bubble3D val="0"/>
            <c:spPr>
              <a:solidFill>
                <a:srgbClr val="9B2D2A"/>
              </a:solidFill>
              <a:ln>
                <a:noFill/>
              </a:ln>
              <a:effectLst/>
            </c:spPr>
            <c:extLst>
              <c:ext xmlns:c16="http://schemas.microsoft.com/office/drawing/2014/chart" uri="{C3380CC4-5D6E-409C-BE32-E72D297353CC}">
                <c16:uniqueId val="{000002E4-B2BF-4554-B6F1-5364CF03D79D}"/>
              </c:ext>
            </c:extLst>
          </c:dPt>
          <c:dPt>
            <c:idx val="327"/>
            <c:invertIfNegative val="0"/>
            <c:bubble3D val="0"/>
            <c:spPr>
              <a:solidFill>
                <a:srgbClr val="9B2D2A"/>
              </a:solidFill>
              <a:ln>
                <a:noFill/>
              </a:ln>
              <a:effectLst/>
            </c:spPr>
            <c:extLst>
              <c:ext xmlns:c16="http://schemas.microsoft.com/office/drawing/2014/chart" uri="{C3380CC4-5D6E-409C-BE32-E72D297353CC}">
                <c16:uniqueId val="{000002E5-B2BF-4554-B6F1-5364CF03D79D}"/>
              </c:ext>
            </c:extLst>
          </c:dPt>
          <c:dPt>
            <c:idx val="328"/>
            <c:invertIfNegative val="0"/>
            <c:bubble3D val="0"/>
            <c:spPr>
              <a:solidFill>
                <a:srgbClr val="9B2D2A"/>
              </a:solidFill>
              <a:ln>
                <a:noFill/>
              </a:ln>
              <a:effectLst/>
            </c:spPr>
            <c:extLst>
              <c:ext xmlns:c16="http://schemas.microsoft.com/office/drawing/2014/chart" uri="{C3380CC4-5D6E-409C-BE32-E72D297353CC}">
                <c16:uniqueId val="{000002E6-B2BF-4554-B6F1-5364CF03D79D}"/>
              </c:ext>
            </c:extLst>
          </c:dPt>
          <c:dPt>
            <c:idx val="329"/>
            <c:invertIfNegative val="0"/>
            <c:bubble3D val="0"/>
            <c:spPr>
              <a:solidFill>
                <a:srgbClr val="9B2D2A"/>
              </a:solidFill>
              <a:ln>
                <a:noFill/>
              </a:ln>
              <a:effectLst/>
            </c:spPr>
            <c:extLst>
              <c:ext xmlns:c16="http://schemas.microsoft.com/office/drawing/2014/chart" uri="{C3380CC4-5D6E-409C-BE32-E72D297353CC}">
                <c16:uniqueId val="{000002E7-B2BF-4554-B6F1-5364CF03D79D}"/>
              </c:ext>
            </c:extLst>
          </c:dPt>
          <c:dPt>
            <c:idx val="330"/>
            <c:invertIfNegative val="0"/>
            <c:bubble3D val="0"/>
            <c:spPr>
              <a:solidFill>
                <a:srgbClr val="9B2D2A"/>
              </a:solidFill>
              <a:ln>
                <a:noFill/>
              </a:ln>
              <a:effectLst/>
            </c:spPr>
            <c:extLst>
              <c:ext xmlns:c16="http://schemas.microsoft.com/office/drawing/2014/chart" uri="{C3380CC4-5D6E-409C-BE32-E72D297353CC}">
                <c16:uniqueId val="{000002E8-B2BF-4554-B6F1-5364CF03D79D}"/>
              </c:ext>
            </c:extLst>
          </c:dPt>
          <c:dPt>
            <c:idx val="331"/>
            <c:invertIfNegative val="0"/>
            <c:bubble3D val="0"/>
            <c:spPr>
              <a:solidFill>
                <a:srgbClr val="9B2D2A"/>
              </a:solidFill>
              <a:ln>
                <a:noFill/>
              </a:ln>
              <a:effectLst/>
            </c:spPr>
            <c:extLst>
              <c:ext xmlns:c16="http://schemas.microsoft.com/office/drawing/2014/chart" uri="{C3380CC4-5D6E-409C-BE32-E72D297353CC}">
                <c16:uniqueId val="{000002E9-B2BF-4554-B6F1-5364CF03D79D}"/>
              </c:ext>
            </c:extLst>
          </c:dPt>
          <c:dPt>
            <c:idx val="332"/>
            <c:invertIfNegative val="0"/>
            <c:bubble3D val="0"/>
            <c:spPr>
              <a:solidFill>
                <a:srgbClr val="9B2D2A"/>
              </a:solidFill>
              <a:ln>
                <a:noFill/>
              </a:ln>
              <a:effectLst/>
            </c:spPr>
            <c:extLst>
              <c:ext xmlns:c16="http://schemas.microsoft.com/office/drawing/2014/chart" uri="{C3380CC4-5D6E-409C-BE32-E72D297353CC}">
                <c16:uniqueId val="{000002EA-B2BF-4554-B6F1-5364CF03D79D}"/>
              </c:ext>
            </c:extLst>
          </c:dPt>
          <c:dPt>
            <c:idx val="333"/>
            <c:invertIfNegative val="0"/>
            <c:bubble3D val="0"/>
            <c:spPr>
              <a:solidFill>
                <a:srgbClr val="9B2D2A"/>
              </a:solidFill>
              <a:ln>
                <a:noFill/>
              </a:ln>
              <a:effectLst/>
            </c:spPr>
            <c:extLst>
              <c:ext xmlns:c16="http://schemas.microsoft.com/office/drawing/2014/chart" uri="{C3380CC4-5D6E-409C-BE32-E72D297353CC}">
                <c16:uniqueId val="{000002EB-B2BF-4554-B6F1-5364CF03D79D}"/>
              </c:ext>
            </c:extLst>
          </c:dPt>
          <c:dPt>
            <c:idx val="334"/>
            <c:invertIfNegative val="0"/>
            <c:bubble3D val="0"/>
            <c:spPr>
              <a:solidFill>
                <a:srgbClr val="9B2D2A"/>
              </a:solidFill>
              <a:ln>
                <a:noFill/>
              </a:ln>
              <a:effectLst/>
            </c:spPr>
            <c:extLst>
              <c:ext xmlns:c16="http://schemas.microsoft.com/office/drawing/2014/chart" uri="{C3380CC4-5D6E-409C-BE32-E72D297353CC}">
                <c16:uniqueId val="{000002EC-B2BF-4554-B6F1-5364CF03D79D}"/>
              </c:ext>
            </c:extLst>
          </c:dPt>
          <c:dPt>
            <c:idx val="335"/>
            <c:invertIfNegative val="0"/>
            <c:bubble3D val="0"/>
            <c:spPr>
              <a:solidFill>
                <a:srgbClr val="9B2D2A"/>
              </a:solidFill>
              <a:ln>
                <a:noFill/>
              </a:ln>
              <a:effectLst/>
            </c:spPr>
            <c:extLst>
              <c:ext xmlns:c16="http://schemas.microsoft.com/office/drawing/2014/chart" uri="{C3380CC4-5D6E-409C-BE32-E72D297353CC}">
                <c16:uniqueId val="{000002ED-B2BF-4554-B6F1-5364CF03D79D}"/>
              </c:ext>
            </c:extLst>
          </c:dPt>
          <c:dPt>
            <c:idx val="336"/>
            <c:invertIfNegative val="0"/>
            <c:bubble3D val="0"/>
            <c:spPr>
              <a:solidFill>
                <a:srgbClr val="9CC746"/>
              </a:solidFill>
              <a:ln>
                <a:noFill/>
              </a:ln>
              <a:effectLst/>
            </c:spPr>
            <c:extLst>
              <c:ext xmlns:c16="http://schemas.microsoft.com/office/drawing/2014/chart" uri="{C3380CC4-5D6E-409C-BE32-E72D297353CC}">
                <c16:uniqueId val="{000002EE-B2BF-4554-B6F1-5364CF03D79D}"/>
              </c:ext>
            </c:extLst>
          </c:dPt>
          <c:dPt>
            <c:idx val="337"/>
            <c:invertIfNegative val="0"/>
            <c:bubble3D val="0"/>
            <c:spPr>
              <a:solidFill>
                <a:srgbClr val="9B2D2A"/>
              </a:solidFill>
              <a:ln>
                <a:noFill/>
              </a:ln>
              <a:effectLst/>
            </c:spPr>
            <c:extLst>
              <c:ext xmlns:c16="http://schemas.microsoft.com/office/drawing/2014/chart" uri="{C3380CC4-5D6E-409C-BE32-E72D297353CC}">
                <c16:uniqueId val="{000002EF-B2BF-4554-B6F1-5364CF03D79D}"/>
              </c:ext>
            </c:extLst>
          </c:dPt>
          <c:dPt>
            <c:idx val="338"/>
            <c:invertIfNegative val="0"/>
            <c:bubble3D val="0"/>
            <c:spPr>
              <a:solidFill>
                <a:srgbClr val="9CC746"/>
              </a:solidFill>
              <a:ln>
                <a:noFill/>
              </a:ln>
              <a:effectLst/>
            </c:spPr>
            <c:extLst>
              <c:ext xmlns:c16="http://schemas.microsoft.com/office/drawing/2014/chart" uri="{C3380CC4-5D6E-409C-BE32-E72D297353CC}">
                <c16:uniqueId val="{000002F0-B2BF-4554-B6F1-5364CF03D79D}"/>
              </c:ext>
            </c:extLst>
          </c:dPt>
          <c:dPt>
            <c:idx val="339"/>
            <c:invertIfNegative val="0"/>
            <c:bubble3D val="0"/>
            <c:spPr>
              <a:solidFill>
                <a:srgbClr val="9B2D2A"/>
              </a:solidFill>
              <a:ln>
                <a:noFill/>
              </a:ln>
              <a:effectLst/>
            </c:spPr>
            <c:extLst>
              <c:ext xmlns:c16="http://schemas.microsoft.com/office/drawing/2014/chart" uri="{C3380CC4-5D6E-409C-BE32-E72D297353CC}">
                <c16:uniqueId val="{000002F1-B2BF-4554-B6F1-5364CF03D79D}"/>
              </c:ext>
            </c:extLst>
          </c:dPt>
          <c:dPt>
            <c:idx val="340"/>
            <c:invertIfNegative val="0"/>
            <c:bubble3D val="0"/>
            <c:spPr>
              <a:solidFill>
                <a:srgbClr val="9CC746"/>
              </a:solidFill>
              <a:ln>
                <a:noFill/>
              </a:ln>
              <a:effectLst/>
            </c:spPr>
            <c:extLst>
              <c:ext xmlns:c16="http://schemas.microsoft.com/office/drawing/2014/chart" uri="{C3380CC4-5D6E-409C-BE32-E72D297353CC}">
                <c16:uniqueId val="{000002F2-B2BF-4554-B6F1-5364CF03D79D}"/>
              </c:ext>
            </c:extLst>
          </c:dPt>
          <c:dPt>
            <c:idx val="341"/>
            <c:invertIfNegative val="0"/>
            <c:bubble3D val="0"/>
            <c:spPr>
              <a:solidFill>
                <a:srgbClr val="9CC746"/>
              </a:solidFill>
              <a:ln>
                <a:noFill/>
              </a:ln>
              <a:effectLst/>
            </c:spPr>
            <c:extLst>
              <c:ext xmlns:c16="http://schemas.microsoft.com/office/drawing/2014/chart" uri="{C3380CC4-5D6E-409C-BE32-E72D297353CC}">
                <c16:uniqueId val="{000002F3-B2BF-4554-B6F1-5364CF03D79D}"/>
              </c:ext>
            </c:extLst>
          </c:dPt>
          <c:dPt>
            <c:idx val="342"/>
            <c:invertIfNegative val="0"/>
            <c:bubble3D val="0"/>
            <c:spPr>
              <a:solidFill>
                <a:srgbClr val="9CC746"/>
              </a:solidFill>
              <a:ln>
                <a:noFill/>
              </a:ln>
              <a:effectLst/>
            </c:spPr>
            <c:extLst>
              <c:ext xmlns:c16="http://schemas.microsoft.com/office/drawing/2014/chart" uri="{C3380CC4-5D6E-409C-BE32-E72D297353CC}">
                <c16:uniqueId val="{000002F4-B2BF-4554-B6F1-5364CF03D79D}"/>
              </c:ext>
            </c:extLst>
          </c:dPt>
          <c:dPt>
            <c:idx val="343"/>
            <c:invertIfNegative val="0"/>
            <c:bubble3D val="0"/>
            <c:spPr>
              <a:solidFill>
                <a:srgbClr val="9CC746"/>
              </a:solidFill>
              <a:ln>
                <a:noFill/>
              </a:ln>
              <a:effectLst/>
            </c:spPr>
            <c:extLst>
              <c:ext xmlns:c16="http://schemas.microsoft.com/office/drawing/2014/chart" uri="{C3380CC4-5D6E-409C-BE32-E72D297353CC}">
                <c16:uniqueId val="{000002F5-B2BF-4554-B6F1-5364CF03D79D}"/>
              </c:ext>
            </c:extLst>
          </c:dPt>
          <c:dPt>
            <c:idx val="344"/>
            <c:invertIfNegative val="0"/>
            <c:bubble3D val="0"/>
            <c:spPr>
              <a:solidFill>
                <a:srgbClr val="9B2D2A"/>
              </a:solidFill>
              <a:ln>
                <a:noFill/>
              </a:ln>
              <a:effectLst/>
            </c:spPr>
            <c:extLst>
              <c:ext xmlns:c16="http://schemas.microsoft.com/office/drawing/2014/chart" uri="{C3380CC4-5D6E-409C-BE32-E72D297353CC}">
                <c16:uniqueId val="{000002F6-B2BF-4554-B6F1-5364CF03D79D}"/>
              </c:ext>
            </c:extLst>
          </c:dPt>
          <c:dPt>
            <c:idx val="345"/>
            <c:invertIfNegative val="0"/>
            <c:bubble3D val="0"/>
            <c:spPr>
              <a:solidFill>
                <a:srgbClr val="9B2D2A"/>
              </a:solidFill>
              <a:ln>
                <a:noFill/>
              </a:ln>
              <a:effectLst/>
            </c:spPr>
            <c:extLst>
              <c:ext xmlns:c16="http://schemas.microsoft.com/office/drawing/2014/chart" uri="{C3380CC4-5D6E-409C-BE32-E72D297353CC}">
                <c16:uniqueId val="{000002F7-B2BF-4554-B6F1-5364CF03D79D}"/>
              </c:ext>
            </c:extLst>
          </c:dPt>
          <c:dPt>
            <c:idx val="346"/>
            <c:invertIfNegative val="0"/>
            <c:bubble3D val="0"/>
            <c:spPr>
              <a:solidFill>
                <a:srgbClr val="9B2D2A"/>
              </a:solidFill>
              <a:ln>
                <a:noFill/>
              </a:ln>
              <a:effectLst/>
            </c:spPr>
            <c:extLst>
              <c:ext xmlns:c16="http://schemas.microsoft.com/office/drawing/2014/chart" uri="{C3380CC4-5D6E-409C-BE32-E72D297353CC}">
                <c16:uniqueId val="{000002F8-B2BF-4554-B6F1-5364CF03D79D}"/>
              </c:ext>
            </c:extLst>
          </c:dPt>
          <c:dPt>
            <c:idx val="347"/>
            <c:invertIfNegative val="0"/>
            <c:bubble3D val="0"/>
            <c:spPr>
              <a:solidFill>
                <a:srgbClr val="9B2D2A"/>
              </a:solidFill>
              <a:ln>
                <a:noFill/>
              </a:ln>
              <a:effectLst/>
            </c:spPr>
            <c:extLst>
              <c:ext xmlns:c16="http://schemas.microsoft.com/office/drawing/2014/chart" uri="{C3380CC4-5D6E-409C-BE32-E72D297353CC}">
                <c16:uniqueId val="{000002F9-B2BF-4554-B6F1-5364CF03D79D}"/>
              </c:ext>
            </c:extLst>
          </c:dPt>
          <c:dPt>
            <c:idx val="348"/>
            <c:invertIfNegative val="0"/>
            <c:bubble3D val="0"/>
            <c:spPr>
              <a:solidFill>
                <a:srgbClr val="9B2D2A"/>
              </a:solidFill>
              <a:ln>
                <a:noFill/>
              </a:ln>
              <a:effectLst/>
            </c:spPr>
            <c:extLst>
              <c:ext xmlns:c16="http://schemas.microsoft.com/office/drawing/2014/chart" uri="{C3380CC4-5D6E-409C-BE32-E72D297353CC}">
                <c16:uniqueId val="{000002FA-B2BF-4554-B6F1-5364CF03D79D}"/>
              </c:ext>
            </c:extLst>
          </c:dPt>
          <c:dPt>
            <c:idx val="349"/>
            <c:invertIfNegative val="0"/>
            <c:bubble3D val="0"/>
            <c:spPr>
              <a:solidFill>
                <a:srgbClr val="9B2D2A"/>
              </a:solidFill>
              <a:ln>
                <a:noFill/>
              </a:ln>
              <a:effectLst/>
            </c:spPr>
            <c:extLst>
              <c:ext xmlns:c16="http://schemas.microsoft.com/office/drawing/2014/chart" uri="{C3380CC4-5D6E-409C-BE32-E72D297353CC}">
                <c16:uniqueId val="{000002FB-B2BF-4554-B6F1-5364CF03D79D}"/>
              </c:ext>
            </c:extLst>
          </c:dPt>
          <c:dPt>
            <c:idx val="350"/>
            <c:invertIfNegative val="0"/>
            <c:bubble3D val="0"/>
            <c:spPr>
              <a:solidFill>
                <a:srgbClr val="9B2D2A"/>
              </a:solidFill>
              <a:ln>
                <a:noFill/>
              </a:ln>
              <a:effectLst/>
            </c:spPr>
            <c:extLst>
              <c:ext xmlns:c16="http://schemas.microsoft.com/office/drawing/2014/chart" uri="{C3380CC4-5D6E-409C-BE32-E72D297353CC}">
                <c16:uniqueId val="{000002FC-B2BF-4554-B6F1-5364CF03D79D}"/>
              </c:ext>
            </c:extLst>
          </c:dPt>
          <c:dPt>
            <c:idx val="351"/>
            <c:invertIfNegative val="0"/>
            <c:bubble3D val="0"/>
            <c:spPr>
              <a:solidFill>
                <a:srgbClr val="9B2D2A"/>
              </a:solidFill>
              <a:ln>
                <a:noFill/>
              </a:ln>
              <a:effectLst/>
            </c:spPr>
            <c:extLst>
              <c:ext xmlns:c16="http://schemas.microsoft.com/office/drawing/2014/chart" uri="{C3380CC4-5D6E-409C-BE32-E72D297353CC}">
                <c16:uniqueId val="{000002FD-B2BF-4554-B6F1-5364CF03D79D}"/>
              </c:ext>
            </c:extLst>
          </c:dPt>
          <c:dPt>
            <c:idx val="352"/>
            <c:invertIfNegative val="0"/>
            <c:bubble3D val="0"/>
            <c:spPr>
              <a:solidFill>
                <a:srgbClr val="9B2D2A"/>
              </a:solidFill>
              <a:ln>
                <a:noFill/>
              </a:ln>
              <a:effectLst/>
            </c:spPr>
            <c:extLst>
              <c:ext xmlns:c16="http://schemas.microsoft.com/office/drawing/2014/chart" uri="{C3380CC4-5D6E-409C-BE32-E72D297353CC}">
                <c16:uniqueId val="{000002FE-B2BF-4554-B6F1-5364CF03D79D}"/>
              </c:ext>
            </c:extLst>
          </c:dPt>
          <c:dPt>
            <c:idx val="353"/>
            <c:invertIfNegative val="0"/>
            <c:bubble3D val="0"/>
            <c:spPr>
              <a:solidFill>
                <a:srgbClr val="9B2D2A"/>
              </a:solidFill>
              <a:ln>
                <a:noFill/>
              </a:ln>
              <a:effectLst/>
            </c:spPr>
            <c:extLst>
              <c:ext xmlns:c16="http://schemas.microsoft.com/office/drawing/2014/chart" uri="{C3380CC4-5D6E-409C-BE32-E72D297353CC}">
                <c16:uniqueId val="{000002FF-B2BF-4554-B6F1-5364CF03D79D}"/>
              </c:ext>
            </c:extLst>
          </c:dPt>
          <c:dPt>
            <c:idx val="354"/>
            <c:invertIfNegative val="0"/>
            <c:bubble3D val="0"/>
            <c:spPr>
              <a:solidFill>
                <a:srgbClr val="9B2D2A"/>
              </a:solidFill>
              <a:ln>
                <a:noFill/>
              </a:ln>
              <a:effectLst/>
            </c:spPr>
            <c:extLst>
              <c:ext xmlns:c16="http://schemas.microsoft.com/office/drawing/2014/chart" uri="{C3380CC4-5D6E-409C-BE32-E72D297353CC}">
                <c16:uniqueId val="{00000300-B2BF-4554-B6F1-5364CF03D79D}"/>
              </c:ext>
            </c:extLst>
          </c:dPt>
          <c:dPt>
            <c:idx val="355"/>
            <c:invertIfNegative val="0"/>
            <c:bubble3D val="0"/>
            <c:spPr>
              <a:solidFill>
                <a:srgbClr val="9B2D2A"/>
              </a:solidFill>
              <a:ln>
                <a:noFill/>
              </a:ln>
              <a:effectLst/>
            </c:spPr>
            <c:extLst>
              <c:ext xmlns:c16="http://schemas.microsoft.com/office/drawing/2014/chart" uri="{C3380CC4-5D6E-409C-BE32-E72D297353CC}">
                <c16:uniqueId val="{00000301-B2BF-4554-B6F1-5364CF03D79D}"/>
              </c:ext>
            </c:extLst>
          </c:dPt>
          <c:dPt>
            <c:idx val="356"/>
            <c:invertIfNegative val="0"/>
            <c:bubble3D val="0"/>
            <c:spPr>
              <a:solidFill>
                <a:srgbClr val="9B2D2A"/>
              </a:solidFill>
              <a:ln>
                <a:noFill/>
              </a:ln>
              <a:effectLst/>
            </c:spPr>
            <c:extLst>
              <c:ext xmlns:c16="http://schemas.microsoft.com/office/drawing/2014/chart" uri="{C3380CC4-5D6E-409C-BE32-E72D297353CC}">
                <c16:uniqueId val="{00000302-B2BF-4554-B6F1-5364CF03D79D}"/>
              </c:ext>
            </c:extLst>
          </c:dPt>
          <c:dPt>
            <c:idx val="357"/>
            <c:invertIfNegative val="0"/>
            <c:bubble3D val="0"/>
            <c:spPr>
              <a:solidFill>
                <a:srgbClr val="9CC746"/>
              </a:solidFill>
              <a:ln>
                <a:noFill/>
              </a:ln>
              <a:effectLst/>
            </c:spPr>
            <c:extLst>
              <c:ext xmlns:c16="http://schemas.microsoft.com/office/drawing/2014/chart" uri="{C3380CC4-5D6E-409C-BE32-E72D297353CC}">
                <c16:uniqueId val="{00000303-B2BF-4554-B6F1-5364CF03D79D}"/>
              </c:ext>
            </c:extLst>
          </c:dPt>
          <c:dPt>
            <c:idx val="358"/>
            <c:invertIfNegative val="0"/>
            <c:bubble3D val="0"/>
            <c:spPr>
              <a:solidFill>
                <a:srgbClr val="9CC746"/>
              </a:solidFill>
              <a:ln>
                <a:noFill/>
              </a:ln>
              <a:effectLst/>
            </c:spPr>
            <c:extLst>
              <c:ext xmlns:c16="http://schemas.microsoft.com/office/drawing/2014/chart" uri="{C3380CC4-5D6E-409C-BE32-E72D297353CC}">
                <c16:uniqueId val="{00000304-B2BF-4554-B6F1-5364CF03D79D}"/>
              </c:ext>
            </c:extLst>
          </c:dPt>
          <c:dPt>
            <c:idx val="359"/>
            <c:invertIfNegative val="0"/>
            <c:bubble3D val="0"/>
            <c:spPr>
              <a:solidFill>
                <a:srgbClr val="9CC746"/>
              </a:solidFill>
              <a:ln>
                <a:noFill/>
              </a:ln>
              <a:effectLst/>
            </c:spPr>
            <c:extLst>
              <c:ext xmlns:c16="http://schemas.microsoft.com/office/drawing/2014/chart" uri="{C3380CC4-5D6E-409C-BE32-E72D297353CC}">
                <c16:uniqueId val="{00000305-B2BF-4554-B6F1-5364CF03D79D}"/>
              </c:ext>
            </c:extLst>
          </c:dPt>
          <c:dPt>
            <c:idx val="360"/>
            <c:invertIfNegative val="0"/>
            <c:bubble3D val="0"/>
            <c:spPr>
              <a:solidFill>
                <a:srgbClr val="9CC746"/>
              </a:solidFill>
              <a:ln>
                <a:noFill/>
              </a:ln>
              <a:effectLst/>
            </c:spPr>
            <c:extLst>
              <c:ext xmlns:c16="http://schemas.microsoft.com/office/drawing/2014/chart" uri="{C3380CC4-5D6E-409C-BE32-E72D297353CC}">
                <c16:uniqueId val="{00000306-B2BF-4554-B6F1-5364CF03D79D}"/>
              </c:ext>
            </c:extLst>
          </c:dPt>
          <c:dPt>
            <c:idx val="361"/>
            <c:invertIfNegative val="0"/>
            <c:bubble3D val="0"/>
            <c:spPr>
              <a:solidFill>
                <a:srgbClr val="9CC746"/>
              </a:solidFill>
              <a:ln>
                <a:noFill/>
              </a:ln>
              <a:effectLst/>
            </c:spPr>
            <c:extLst>
              <c:ext xmlns:c16="http://schemas.microsoft.com/office/drawing/2014/chart" uri="{C3380CC4-5D6E-409C-BE32-E72D297353CC}">
                <c16:uniqueId val="{00000307-B2BF-4554-B6F1-5364CF03D79D}"/>
              </c:ext>
            </c:extLst>
          </c:dPt>
          <c:dPt>
            <c:idx val="362"/>
            <c:invertIfNegative val="0"/>
            <c:bubble3D val="0"/>
            <c:spPr>
              <a:solidFill>
                <a:srgbClr val="9CC746"/>
              </a:solidFill>
              <a:ln>
                <a:noFill/>
              </a:ln>
              <a:effectLst/>
            </c:spPr>
            <c:extLst>
              <c:ext xmlns:c16="http://schemas.microsoft.com/office/drawing/2014/chart" uri="{C3380CC4-5D6E-409C-BE32-E72D297353CC}">
                <c16:uniqueId val="{00000308-B2BF-4554-B6F1-5364CF03D79D}"/>
              </c:ext>
            </c:extLst>
          </c:dPt>
          <c:dPt>
            <c:idx val="363"/>
            <c:invertIfNegative val="0"/>
            <c:bubble3D val="0"/>
            <c:spPr>
              <a:solidFill>
                <a:srgbClr val="9CC746"/>
              </a:solidFill>
              <a:ln>
                <a:noFill/>
              </a:ln>
              <a:effectLst/>
            </c:spPr>
            <c:extLst>
              <c:ext xmlns:c16="http://schemas.microsoft.com/office/drawing/2014/chart" uri="{C3380CC4-5D6E-409C-BE32-E72D297353CC}">
                <c16:uniqueId val="{00000309-B2BF-4554-B6F1-5364CF03D79D}"/>
              </c:ext>
            </c:extLst>
          </c:dPt>
          <c:dPt>
            <c:idx val="364"/>
            <c:invertIfNegative val="0"/>
            <c:bubble3D val="0"/>
            <c:spPr>
              <a:solidFill>
                <a:srgbClr val="9CC746"/>
              </a:solidFill>
              <a:ln>
                <a:noFill/>
              </a:ln>
              <a:effectLst/>
            </c:spPr>
            <c:extLst>
              <c:ext xmlns:c16="http://schemas.microsoft.com/office/drawing/2014/chart" uri="{C3380CC4-5D6E-409C-BE32-E72D297353CC}">
                <c16:uniqueId val="{0000030A-B2BF-4554-B6F1-5364CF03D79D}"/>
              </c:ext>
            </c:extLst>
          </c:dPt>
          <c:dPt>
            <c:idx val="365"/>
            <c:invertIfNegative val="0"/>
            <c:bubble3D val="0"/>
            <c:spPr>
              <a:solidFill>
                <a:srgbClr val="9B2D2A"/>
              </a:solidFill>
              <a:ln>
                <a:noFill/>
              </a:ln>
              <a:effectLst/>
            </c:spPr>
            <c:extLst>
              <c:ext xmlns:c16="http://schemas.microsoft.com/office/drawing/2014/chart" uri="{C3380CC4-5D6E-409C-BE32-E72D297353CC}">
                <c16:uniqueId val="{0000030B-B2BF-4554-B6F1-5364CF03D79D}"/>
              </c:ext>
            </c:extLst>
          </c:dPt>
          <c:dPt>
            <c:idx val="366"/>
            <c:invertIfNegative val="0"/>
            <c:bubble3D val="0"/>
            <c:spPr>
              <a:solidFill>
                <a:srgbClr val="9B2D2A"/>
              </a:solidFill>
              <a:ln>
                <a:noFill/>
              </a:ln>
              <a:effectLst/>
            </c:spPr>
            <c:extLst>
              <c:ext xmlns:c16="http://schemas.microsoft.com/office/drawing/2014/chart" uri="{C3380CC4-5D6E-409C-BE32-E72D297353CC}">
                <c16:uniqueId val="{0000030C-B2BF-4554-B6F1-5364CF03D79D}"/>
              </c:ext>
            </c:extLst>
          </c:dPt>
          <c:dPt>
            <c:idx val="367"/>
            <c:invertIfNegative val="0"/>
            <c:bubble3D val="0"/>
            <c:spPr>
              <a:solidFill>
                <a:srgbClr val="9B2D2A"/>
              </a:solidFill>
              <a:ln>
                <a:noFill/>
              </a:ln>
              <a:effectLst/>
            </c:spPr>
            <c:extLst>
              <c:ext xmlns:c16="http://schemas.microsoft.com/office/drawing/2014/chart" uri="{C3380CC4-5D6E-409C-BE32-E72D297353CC}">
                <c16:uniqueId val="{0000030D-B2BF-4554-B6F1-5364CF03D79D}"/>
              </c:ext>
            </c:extLst>
          </c:dPt>
          <c:dPt>
            <c:idx val="368"/>
            <c:invertIfNegative val="0"/>
            <c:bubble3D val="0"/>
            <c:spPr>
              <a:solidFill>
                <a:srgbClr val="9CC746"/>
              </a:solidFill>
              <a:ln>
                <a:noFill/>
              </a:ln>
              <a:effectLst/>
            </c:spPr>
            <c:extLst>
              <c:ext xmlns:c16="http://schemas.microsoft.com/office/drawing/2014/chart" uri="{C3380CC4-5D6E-409C-BE32-E72D297353CC}">
                <c16:uniqueId val="{0000030E-B2BF-4554-B6F1-5364CF03D79D}"/>
              </c:ext>
            </c:extLst>
          </c:dPt>
          <c:dPt>
            <c:idx val="369"/>
            <c:invertIfNegative val="0"/>
            <c:bubble3D val="0"/>
            <c:spPr>
              <a:solidFill>
                <a:srgbClr val="9CC746"/>
              </a:solidFill>
              <a:ln>
                <a:noFill/>
              </a:ln>
              <a:effectLst/>
            </c:spPr>
            <c:extLst>
              <c:ext xmlns:c16="http://schemas.microsoft.com/office/drawing/2014/chart" uri="{C3380CC4-5D6E-409C-BE32-E72D297353CC}">
                <c16:uniqueId val="{0000030F-B2BF-4554-B6F1-5364CF03D79D}"/>
              </c:ext>
            </c:extLst>
          </c:dPt>
          <c:dPt>
            <c:idx val="370"/>
            <c:invertIfNegative val="0"/>
            <c:bubble3D val="0"/>
            <c:spPr>
              <a:solidFill>
                <a:srgbClr val="9B2D2A"/>
              </a:solidFill>
              <a:ln>
                <a:noFill/>
              </a:ln>
              <a:effectLst/>
            </c:spPr>
            <c:extLst>
              <c:ext xmlns:c16="http://schemas.microsoft.com/office/drawing/2014/chart" uri="{C3380CC4-5D6E-409C-BE32-E72D297353CC}">
                <c16:uniqueId val="{00000310-B2BF-4554-B6F1-5364CF03D79D}"/>
              </c:ext>
            </c:extLst>
          </c:dPt>
          <c:dPt>
            <c:idx val="371"/>
            <c:invertIfNegative val="0"/>
            <c:bubble3D val="0"/>
            <c:spPr>
              <a:solidFill>
                <a:srgbClr val="9CC746"/>
              </a:solidFill>
              <a:ln>
                <a:noFill/>
              </a:ln>
              <a:effectLst/>
            </c:spPr>
            <c:extLst>
              <c:ext xmlns:c16="http://schemas.microsoft.com/office/drawing/2014/chart" uri="{C3380CC4-5D6E-409C-BE32-E72D297353CC}">
                <c16:uniqueId val="{00000311-B2BF-4554-B6F1-5364CF03D79D}"/>
              </c:ext>
            </c:extLst>
          </c:dPt>
          <c:dPt>
            <c:idx val="372"/>
            <c:invertIfNegative val="0"/>
            <c:bubble3D val="0"/>
            <c:spPr>
              <a:solidFill>
                <a:srgbClr val="9CC746"/>
              </a:solidFill>
              <a:ln>
                <a:noFill/>
              </a:ln>
              <a:effectLst/>
            </c:spPr>
            <c:extLst>
              <c:ext xmlns:c16="http://schemas.microsoft.com/office/drawing/2014/chart" uri="{C3380CC4-5D6E-409C-BE32-E72D297353CC}">
                <c16:uniqueId val="{00000312-B2BF-4554-B6F1-5364CF03D79D}"/>
              </c:ext>
            </c:extLst>
          </c:dPt>
          <c:dPt>
            <c:idx val="373"/>
            <c:invertIfNegative val="0"/>
            <c:bubble3D val="0"/>
            <c:spPr>
              <a:solidFill>
                <a:srgbClr val="9CC746"/>
              </a:solidFill>
              <a:ln>
                <a:noFill/>
              </a:ln>
              <a:effectLst/>
            </c:spPr>
            <c:extLst>
              <c:ext xmlns:c16="http://schemas.microsoft.com/office/drawing/2014/chart" uri="{C3380CC4-5D6E-409C-BE32-E72D297353CC}">
                <c16:uniqueId val="{00000313-B2BF-4554-B6F1-5364CF03D79D}"/>
              </c:ext>
            </c:extLst>
          </c:dPt>
          <c:dPt>
            <c:idx val="374"/>
            <c:invertIfNegative val="0"/>
            <c:bubble3D val="0"/>
            <c:spPr>
              <a:solidFill>
                <a:srgbClr val="9B2D2A"/>
              </a:solidFill>
              <a:ln>
                <a:noFill/>
              </a:ln>
              <a:effectLst/>
            </c:spPr>
            <c:extLst>
              <c:ext xmlns:c16="http://schemas.microsoft.com/office/drawing/2014/chart" uri="{C3380CC4-5D6E-409C-BE32-E72D297353CC}">
                <c16:uniqueId val="{00000314-B2BF-4554-B6F1-5364CF03D79D}"/>
              </c:ext>
            </c:extLst>
          </c:dPt>
          <c:dPt>
            <c:idx val="375"/>
            <c:invertIfNegative val="0"/>
            <c:bubble3D val="0"/>
            <c:spPr>
              <a:solidFill>
                <a:srgbClr val="9B2D2A"/>
              </a:solidFill>
              <a:ln>
                <a:noFill/>
              </a:ln>
              <a:effectLst/>
            </c:spPr>
            <c:extLst>
              <c:ext xmlns:c16="http://schemas.microsoft.com/office/drawing/2014/chart" uri="{C3380CC4-5D6E-409C-BE32-E72D297353CC}">
                <c16:uniqueId val="{00000315-B2BF-4554-B6F1-5364CF03D79D}"/>
              </c:ext>
            </c:extLst>
          </c:dPt>
          <c:dPt>
            <c:idx val="376"/>
            <c:invertIfNegative val="0"/>
            <c:bubble3D val="0"/>
            <c:spPr>
              <a:solidFill>
                <a:srgbClr val="9B2D2A"/>
              </a:solidFill>
              <a:ln>
                <a:noFill/>
              </a:ln>
              <a:effectLst/>
            </c:spPr>
            <c:extLst>
              <c:ext xmlns:c16="http://schemas.microsoft.com/office/drawing/2014/chart" uri="{C3380CC4-5D6E-409C-BE32-E72D297353CC}">
                <c16:uniqueId val="{00000316-B2BF-4554-B6F1-5364CF03D79D}"/>
              </c:ext>
            </c:extLst>
          </c:dPt>
          <c:dPt>
            <c:idx val="377"/>
            <c:invertIfNegative val="0"/>
            <c:bubble3D val="0"/>
            <c:spPr>
              <a:solidFill>
                <a:srgbClr val="9CC746"/>
              </a:solidFill>
              <a:ln>
                <a:noFill/>
              </a:ln>
              <a:effectLst/>
            </c:spPr>
            <c:extLst>
              <c:ext xmlns:c16="http://schemas.microsoft.com/office/drawing/2014/chart" uri="{C3380CC4-5D6E-409C-BE32-E72D297353CC}">
                <c16:uniqueId val="{00000317-B2BF-4554-B6F1-5364CF03D79D}"/>
              </c:ext>
            </c:extLst>
          </c:dPt>
          <c:dPt>
            <c:idx val="378"/>
            <c:invertIfNegative val="0"/>
            <c:bubble3D val="0"/>
            <c:spPr>
              <a:solidFill>
                <a:srgbClr val="9B2D2A"/>
              </a:solidFill>
              <a:ln>
                <a:noFill/>
              </a:ln>
              <a:effectLst/>
            </c:spPr>
            <c:extLst>
              <c:ext xmlns:c16="http://schemas.microsoft.com/office/drawing/2014/chart" uri="{C3380CC4-5D6E-409C-BE32-E72D297353CC}">
                <c16:uniqueId val="{00000318-B2BF-4554-B6F1-5364CF03D79D}"/>
              </c:ext>
            </c:extLst>
          </c:dPt>
          <c:dPt>
            <c:idx val="379"/>
            <c:invertIfNegative val="0"/>
            <c:bubble3D val="0"/>
            <c:spPr>
              <a:solidFill>
                <a:srgbClr val="9CC746"/>
              </a:solidFill>
              <a:ln>
                <a:noFill/>
              </a:ln>
              <a:effectLst/>
            </c:spPr>
            <c:extLst>
              <c:ext xmlns:c16="http://schemas.microsoft.com/office/drawing/2014/chart" uri="{C3380CC4-5D6E-409C-BE32-E72D297353CC}">
                <c16:uniqueId val="{00000319-B2BF-4554-B6F1-5364CF03D79D}"/>
              </c:ext>
            </c:extLst>
          </c:dPt>
          <c:dPt>
            <c:idx val="380"/>
            <c:invertIfNegative val="0"/>
            <c:bubble3D val="0"/>
            <c:spPr>
              <a:solidFill>
                <a:srgbClr val="9CC746"/>
              </a:solidFill>
              <a:ln>
                <a:noFill/>
              </a:ln>
              <a:effectLst/>
            </c:spPr>
            <c:extLst>
              <c:ext xmlns:c16="http://schemas.microsoft.com/office/drawing/2014/chart" uri="{C3380CC4-5D6E-409C-BE32-E72D297353CC}">
                <c16:uniqueId val="{0000031A-B2BF-4554-B6F1-5364CF03D79D}"/>
              </c:ext>
            </c:extLst>
          </c:dPt>
          <c:dPt>
            <c:idx val="381"/>
            <c:invertIfNegative val="0"/>
            <c:bubble3D val="0"/>
            <c:spPr>
              <a:solidFill>
                <a:srgbClr val="9CC746"/>
              </a:solidFill>
              <a:ln>
                <a:noFill/>
              </a:ln>
              <a:effectLst/>
            </c:spPr>
            <c:extLst>
              <c:ext xmlns:c16="http://schemas.microsoft.com/office/drawing/2014/chart" uri="{C3380CC4-5D6E-409C-BE32-E72D297353CC}">
                <c16:uniqueId val="{0000031B-B2BF-4554-B6F1-5364CF03D79D}"/>
              </c:ext>
            </c:extLst>
          </c:dPt>
          <c:dPt>
            <c:idx val="382"/>
            <c:invertIfNegative val="0"/>
            <c:bubble3D val="0"/>
            <c:spPr>
              <a:solidFill>
                <a:srgbClr val="9CC746"/>
              </a:solidFill>
              <a:ln>
                <a:noFill/>
              </a:ln>
              <a:effectLst/>
            </c:spPr>
            <c:extLst>
              <c:ext xmlns:c16="http://schemas.microsoft.com/office/drawing/2014/chart" uri="{C3380CC4-5D6E-409C-BE32-E72D297353CC}">
                <c16:uniqueId val="{0000031C-B2BF-4554-B6F1-5364CF03D79D}"/>
              </c:ext>
            </c:extLst>
          </c:dPt>
          <c:dPt>
            <c:idx val="383"/>
            <c:invertIfNegative val="0"/>
            <c:bubble3D val="0"/>
            <c:spPr>
              <a:solidFill>
                <a:srgbClr val="9CC746"/>
              </a:solidFill>
              <a:ln>
                <a:noFill/>
              </a:ln>
              <a:effectLst/>
            </c:spPr>
            <c:extLst>
              <c:ext xmlns:c16="http://schemas.microsoft.com/office/drawing/2014/chart" uri="{C3380CC4-5D6E-409C-BE32-E72D297353CC}">
                <c16:uniqueId val="{0000031D-B2BF-4554-B6F1-5364CF03D79D}"/>
              </c:ext>
            </c:extLst>
          </c:dPt>
          <c:dPt>
            <c:idx val="384"/>
            <c:invertIfNegative val="0"/>
            <c:bubble3D val="0"/>
            <c:spPr>
              <a:solidFill>
                <a:srgbClr val="9CC746"/>
              </a:solidFill>
              <a:ln>
                <a:noFill/>
              </a:ln>
              <a:effectLst/>
            </c:spPr>
            <c:extLst>
              <c:ext xmlns:c16="http://schemas.microsoft.com/office/drawing/2014/chart" uri="{C3380CC4-5D6E-409C-BE32-E72D297353CC}">
                <c16:uniqueId val="{0000031E-B2BF-4554-B6F1-5364CF03D79D}"/>
              </c:ext>
            </c:extLst>
          </c:dPt>
          <c:dPt>
            <c:idx val="385"/>
            <c:invertIfNegative val="0"/>
            <c:bubble3D val="0"/>
            <c:spPr>
              <a:solidFill>
                <a:srgbClr val="9B2D2A"/>
              </a:solidFill>
              <a:ln>
                <a:noFill/>
              </a:ln>
              <a:effectLst/>
            </c:spPr>
            <c:extLst>
              <c:ext xmlns:c16="http://schemas.microsoft.com/office/drawing/2014/chart" uri="{C3380CC4-5D6E-409C-BE32-E72D297353CC}">
                <c16:uniqueId val="{0000031F-B2BF-4554-B6F1-5364CF03D79D}"/>
              </c:ext>
            </c:extLst>
          </c:dPt>
          <c:dPt>
            <c:idx val="386"/>
            <c:invertIfNegative val="0"/>
            <c:bubble3D val="0"/>
            <c:spPr>
              <a:solidFill>
                <a:srgbClr val="9B2D2A"/>
              </a:solidFill>
              <a:ln>
                <a:noFill/>
              </a:ln>
              <a:effectLst/>
            </c:spPr>
            <c:extLst>
              <c:ext xmlns:c16="http://schemas.microsoft.com/office/drawing/2014/chart" uri="{C3380CC4-5D6E-409C-BE32-E72D297353CC}">
                <c16:uniqueId val="{00000320-B2BF-4554-B6F1-5364CF03D79D}"/>
              </c:ext>
            </c:extLst>
          </c:dPt>
          <c:dPt>
            <c:idx val="387"/>
            <c:invertIfNegative val="0"/>
            <c:bubble3D val="0"/>
            <c:spPr>
              <a:solidFill>
                <a:srgbClr val="9B2D2A"/>
              </a:solidFill>
              <a:ln>
                <a:noFill/>
              </a:ln>
              <a:effectLst/>
            </c:spPr>
            <c:extLst>
              <c:ext xmlns:c16="http://schemas.microsoft.com/office/drawing/2014/chart" uri="{C3380CC4-5D6E-409C-BE32-E72D297353CC}">
                <c16:uniqueId val="{00000321-B2BF-4554-B6F1-5364CF03D79D}"/>
              </c:ext>
            </c:extLst>
          </c:dPt>
          <c:dPt>
            <c:idx val="388"/>
            <c:invertIfNegative val="0"/>
            <c:bubble3D val="0"/>
            <c:spPr>
              <a:solidFill>
                <a:srgbClr val="9CC746"/>
              </a:solidFill>
              <a:ln>
                <a:noFill/>
              </a:ln>
              <a:effectLst/>
            </c:spPr>
            <c:extLst>
              <c:ext xmlns:c16="http://schemas.microsoft.com/office/drawing/2014/chart" uri="{C3380CC4-5D6E-409C-BE32-E72D297353CC}">
                <c16:uniqueId val="{00000392-C3A0-479B-914E-04A716098B89}"/>
              </c:ext>
            </c:extLst>
          </c:dPt>
          <c:dPt>
            <c:idx val="389"/>
            <c:invertIfNegative val="0"/>
            <c:bubble3D val="0"/>
            <c:spPr>
              <a:solidFill>
                <a:srgbClr val="9CC746"/>
              </a:solidFill>
              <a:ln>
                <a:noFill/>
              </a:ln>
              <a:effectLst/>
            </c:spPr>
            <c:extLst>
              <c:ext xmlns:c16="http://schemas.microsoft.com/office/drawing/2014/chart" uri="{C3380CC4-5D6E-409C-BE32-E72D297353CC}">
                <c16:uniqueId val="{00000393-C3A0-479B-914E-04A716098B89}"/>
              </c:ext>
            </c:extLst>
          </c:dPt>
          <c:dPt>
            <c:idx val="390"/>
            <c:invertIfNegative val="0"/>
            <c:bubble3D val="0"/>
            <c:spPr>
              <a:solidFill>
                <a:srgbClr val="9CC746"/>
              </a:solidFill>
              <a:ln>
                <a:noFill/>
              </a:ln>
              <a:effectLst/>
            </c:spPr>
            <c:extLst>
              <c:ext xmlns:c16="http://schemas.microsoft.com/office/drawing/2014/chart" uri="{C3380CC4-5D6E-409C-BE32-E72D297353CC}">
                <c16:uniqueId val="{00000394-C3A0-479B-914E-04A716098B89}"/>
              </c:ext>
            </c:extLst>
          </c:dPt>
          <c:dPt>
            <c:idx val="391"/>
            <c:invertIfNegative val="0"/>
            <c:bubble3D val="0"/>
            <c:spPr>
              <a:solidFill>
                <a:srgbClr val="9CC746"/>
              </a:solidFill>
              <a:ln>
                <a:noFill/>
              </a:ln>
              <a:effectLst/>
            </c:spPr>
            <c:extLst>
              <c:ext xmlns:c16="http://schemas.microsoft.com/office/drawing/2014/chart" uri="{C3380CC4-5D6E-409C-BE32-E72D297353CC}">
                <c16:uniqueId val="{00000395-C3A0-479B-914E-04A716098B89}"/>
              </c:ext>
            </c:extLst>
          </c:dPt>
          <c:dPt>
            <c:idx val="392"/>
            <c:invertIfNegative val="0"/>
            <c:bubble3D val="0"/>
            <c:spPr>
              <a:solidFill>
                <a:srgbClr val="9CC746"/>
              </a:solidFill>
              <a:ln>
                <a:noFill/>
              </a:ln>
              <a:effectLst/>
            </c:spPr>
            <c:extLst>
              <c:ext xmlns:c16="http://schemas.microsoft.com/office/drawing/2014/chart" uri="{C3380CC4-5D6E-409C-BE32-E72D297353CC}">
                <c16:uniqueId val="{00000396-C3A0-479B-914E-04A716098B89}"/>
              </c:ext>
            </c:extLst>
          </c:dPt>
          <c:dPt>
            <c:idx val="393"/>
            <c:invertIfNegative val="0"/>
            <c:bubble3D val="0"/>
            <c:spPr>
              <a:solidFill>
                <a:srgbClr val="9CC746"/>
              </a:solidFill>
              <a:ln>
                <a:noFill/>
              </a:ln>
              <a:effectLst/>
            </c:spPr>
            <c:extLst>
              <c:ext xmlns:c16="http://schemas.microsoft.com/office/drawing/2014/chart" uri="{C3380CC4-5D6E-409C-BE32-E72D297353CC}">
                <c16:uniqueId val="{00000397-C3A0-479B-914E-04A716098B89}"/>
              </c:ext>
            </c:extLst>
          </c:dPt>
          <c:dPt>
            <c:idx val="394"/>
            <c:invertIfNegative val="0"/>
            <c:bubble3D val="0"/>
            <c:spPr>
              <a:solidFill>
                <a:srgbClr val="9CC746"/>
              </a:solidFill>
              <a:ln>
                <a:noFill/>
              </a:ln>
              <a:effectLst/>
            </c:spPr>
            <c:extLst>
              <c:ext xmlns:c16="http://schemas.microsoft.com/office/drawing/2014/chart" uri="{C3380CC4-5D6E-409C-BE32-E72D297353CC}">
                <c16:uniqueId val="{00000398-C3A0-479B-914E-04A716098B89}"/>
              </c:ext>
            </c:extLst>
          </c:dPt>
          <c:dPt>
            <c:idx val="395"/>
            <c:invertIfNegative val="0"/>
            <c:bubble3D val="0"/>
            <c:spPr>
              <a:solidFill>
                <a:srgbClr val="9CC746"/>
              </a:solidFill>
              <a:ln>
                <a:noFill/>
              </a:ln>
              <a:effectLst/>
            </c:spPr>
            <c:extLst>
              <c:ext xmlns:c16="http://schemas.microsoft.com/office/drawing/2014/chart" uri="{C3380CC4-5D6E-409C-BE32-E72D297353CC}">
                <c16:uniqueId val="{00000399-C3A0-479B-914E-04A716098B89}"/>
              </c:ext>
            </c:extLst>
          </c:dPt>
          <c:dPt>
            <c:idx val="396"/>
            <c:invertIfNegative val="0"/>
            <c:bubble3D val="0"/>
            <c:spPr>
              <a:solidFill>
                <a:srgbClr val="9CC746"/>
              </a:solidFill>
              <a:ln>
                <a:noFill/>
              </a:ln>
              <a:effectLst/>
            </c:spPr>
            <c:extLst>
              <c:ext xmlns:c16="http://schemas.microsoft.com/office/drawing/2014/chart" uri="{C3380CC4-5D6E-409C-BE32-E72D297353CC}">
                <c16:uniqueId val="{0000039A-C3A0-479B-914E-04A716098B89}"/>
              </c:ext>
            </c:extLst>
          </c:dPt>
          <c:dPt>
            <c:idx val="397"/>
            <c:invertIfNegative val="0"/>
            <c:bubble3D val="0"/>
            <c:spPr>
              <a:solidFill>
                <a:srgbClr val="9CC746"/>
              </a:solidFill>
              <a:ln>
                <a:noFill/>
              </a:ln>
              <a:effectLst/>
            </c:spPr>
            <c:extLst>
              <c:ext xmlns:c16="http://schemas.microsoft.com/office/drawing/2014/chart" uri="{C3380CC4-5D6E-409C-BE32-E72D297353CC}">
                <c16:uniqueId val="{0000039B-C3A0-479B-914E-04A716098B89}"/>
              </c:ext>
            </c:extLst>
          </c:dPt>
          <c:dPt>
            <c:idx val="398"/>
            <c:invertIfNegative val="0"/>
            <c:bubble3D val="0"/>
            <c:spPr>
              <a:solidFill>
                <a:srgbClr val="9B2D2A"/>
              </a:solidFill>
              <a:ln>
                <a:noFill/>
              </a:ln>
              <a:effectLst/>
            </c:spPr>
            <c:extLst>
              <c:ext xmlns:c16="http://schemas.microsoft.com/office/drawing/2014/chart" uri="{C3380CC4-5D6E-409C-BE32-E72D297353CC}">
                <c16:uniqueId val="{0000039C-C3A0-479B-914E-04A716098B89}"/>
              </c:ext>
            </c:extLst>
          </c:dPt>
          <c:dPt>
            <c:idx val="399"/>
            <c:invertIfNegative val="0"/>
            <c:bubble3D val="0"/>
            <c:spPr>
              <a:solidFill>
                <a:srgbClr val="9B2D2A"/>
              </a:solidFill>
              <a:ln>
                <a:noFill/>
              </a:ln>
              <a:effectLst/>
            </c:spPr>
            <c:extLst>
              <c:ext xmlns:c16="http://schemas.microsoft.com/office/drawing/2014/chart" uri="{C3380CC4-5D6E-409C-BE32-E72D297353CC}">
                <c16:uniqueId val="{0000039D-C3A0-479B-914E-04A716098B89}"/>
              </c:ext>
            </c:extLst>
          </c:dPt>
          <c:dPt>
            <c:idx val="400"/>
            <c:invertIfNegative val="0"/>
            <c:bubble3D val="0"/>
            <c:spPr>
              <a:solidFill>
                <a:srgbClr val="9B2D2A"/>
              </a:solidFill>
              <a:ln>
                <a:noFill/>
              </a:ln>
              <a:effectLst/>
            </c:spPr>
            <c:extLst>
              <c:ext xmlns:c16="http://schemas.microsoft.com/office/drawing/2014/chart" uri="{C3380CC4-5D6E-409C-BE32-E72D297353CC}">
                <c16:uniqueId val="{0000039E-C3A0-479B-914E-04A716098B89}"/>
              </c:ext>
            </c:extLst>
          </c:dPt>
          <c:dPt>
            <c:idx val="401"/>
            <c:invertIfNegative val="0"/>
            <c:bubble3D val="0"/>
            <c:spPr>
              <a:solidFill>
                <a:srgbClr val="9B2D2A"/>
              </a:solidFill>
              <a:ln>
                <a:noFill/>
              </a:ln>
              <a:effectLst/>
            </c:spPr>
            <c:extLst>
              <c:ext xmlns:c16="http://schemas.microsoft.com/office/drawing/2014/chart" uri="{C3380CC4-5D6E-409C-BE32-E72D297353CC}">
                <c16:uniqueId val="{0000039F-C3A0-479B-914E-04A716098B89}"/>
              </c:ext>
            </c:extLst>
          </c:dPt>
          <c:dPt>
            <c:idx val="402"/>
            <c:invertIfNegative val="0"/>
            <c:bubble3D val="0"/>
            <c:spPr>
              <a:solidFill>
                <a:srgbClr val="9B2D2A"/>
              </a:solidFill>
              <a:ln>
                <a:noFill/>
              </a:ln>
              <a:effectLst/>
            </c:spPr>
            <c:extLst>
              <c:ext xmlns:c16="http://schemas.microsoft.com/office/drawing/2014/chart" uri="{C3380CC4-5D6E-409C-BE32-E72D297353CC}">
                <c16:uniqueId val="{000003A0-C3A0-479B-914E-04A716098B89}"/>
              </c:ext>
            </c:extLst>
          </c:dPt>
          <c:dPt>
            <c:idx val="403"/>
            <c:invertIfNegative val="0"/>
            <c:bubble3D val="0"/>
            <c:spPr>
              <a:solidFill>
                <a:srgbClr val="9B2D2A"/>
              </a:solidFill>
              <a:ln>
                <a:noFill/>
              </a:ln>
              <a:effectLst/>
            </c:spPr>
            <c:extLst>
              <c:ext xmlns:c16="http://schemas.microsoft.com/office/drawing/2014/chart" uri="{C3380CC4-5D6E-409C-BE32-E72D297353CC}">
                <c16:uniqueId val="{000003A1-C3A0-479B-914E-04A716098B89}"/>
              </c:ext>
            </c:extLst>
          </c:dPt>
          <c:dPt>
            <c:idx val="404"/>
            <c:invertIfNegative val="0"/>
            <c:bubble3D val="0"/>
            <c:spPr>
              <a:solidFill>
                <a:srgbClr val="9B2D2A"/>
              </a:solidFill>
              <a:ln>
                <a:noFill/>
              </a:ln>
              <a:effectLst/>
            </c:spPr>
            <c:extLst>
              <c:ext xmlns:c16="http://schemas.microsoft.com/office/drawing/2014/chart" uri="{C3380CC4-5D6E-409C-BE32-E72D297353CC}">
                <c16:uniqueId val="{000003A2-C3A0-479B-914E-04A716098B89}"/>
              </c:ext>
            </c:extLst>
          </c:dPt>
          <c:dPt>
            <c:idx val="405"/>
            <c:invertIfNegative val="0"/>
            <c:bubble3D val="0"/>
            <c:spPr>
              <a:solidFill>
                <a:srgbClr val="9B2D2A"/>
              </a:solidFill>
              <a:ln>
                <a:noFill/>
              </a:ln>
              <a:effectLst/>
            </c:spPr>
            <c:extLst>
              <c:ext xmlns:c16="http://schemas.microsoft.com/office/drawing/2014/chart" uri="{C3380CC4-5D6E-409C-BE32-E72D297353CC}">
                <c16:uniqueId val="{000003A3-C3A0-479B-914E-04A716098B89}"/>
              </c:ext>
            </c:extLst>
          </c:dPt>
          <c:dPt>
            <c:idx val="406"/>
            <c:invertIfNegative val="0"/>
            <c:bubble3D val="0"/>
            <c:spPr>
              <a:solidFill>
                <a:srgbClr val="9CC746"/>
              </a:solidFill>
              <a:ln>
                <a:noFill/>
              </a:ln>
              <a:effectLst/>
            </c:spPr>
            <c:extLst>
              <c:ext xmlns:c16="http://schemas.microsoft.com/office/drawing/2014/chart" uri="{C3380CC4-5D6E-409C-BE32-E72D297353CC}">
                <c16:uniqueId val="{000003A4-C3A0-479B-914E-04A716098B89}"/>
              </c:ext>
            </c:extLst>
          </c:dPt>
          <c:dPt>
            <c:idx val="407"/>
            <c:invertIfNegative val="0"/>
            <c:bubble3D val="0"/>
            <c:spPr>
              <a:solidFill>
                <a:srgbClr val="9CC746"/>
              </a:solidFill>
              <a:ln>
                <a:noFill/>
              </a:ln>
              <a:effectLst/>
            </c:spPr>
            <c:extLst>
              <c:ext xmlns:c16="http://schemas.microsoft.com/office/drawing/2014/chart" uri="{C3380CC4-5D6E-409C-BE32-E72D297353CC}">
                <c16:uniqueId val="{000003A5-C3A0-479B-914E-04A716098B89}"/>
              </c:ext>
            </c:extLst>
          </c:dPt>
          <c:dPt>
            <c:idx val="408"/>
            <c:invertIfNegative val="0"/>
            <c:bubble3D val="0"/>
            <c:spPr>
              <a:solidFill>
                <a:srgbClr val="9CC746"/>
              </a:solidFill>
              <a:ln>
                <a:noFill/>
              </a:ln>
              <a:effectLst/>
            </c:spPr>
            <c:extLst>
              <c:ext xmlns:c16="http://schemas.microsoft.com/office/drawing/2014/chart" uri="{C3380CC4-5D6E-409C-BE32-E72D297353CC}">
                <c16:uniqueId val="{000003A6-C3A0-479B-914E-04A716098B89}"/>
              </c:ext>
            </c:extLst>
          </c:dPt>
          <c:dPt>
            <c:idx val="409"/>
            <c:invertIfNegative val="0"/>
            <c:bubble3D val="0"/>
            <c:spPr>
              <a:solidFill>
                <a:srgbClr val="9B2D2A"/>
              </a:solidFill>
              <a:ln>
                <a:noFill/>
              </a:ln>
              <a:effectLst/>
            </c:spPr>
            <c:extLst>
              <c:ext xmlns:c16="http://schemas.microsoft.com/office/drawing/2014/chart" uri="{C3380CC4-5D6E-409C-BE32-E72D297353CC}">
                <c16:uniqueId val="{000003A7-C3A0-479B-914E-04A716098B89}"/>
              </c:ext>
            </c:extLst>
          </c:dPt>
          <c:dPt>
            <c:idx val="410"/>
            <c:invertIfNegative val="0"/>
            <c:bubble3D val="0"/>
            <c:spPr>
              <a:solidFill>
                <a:srgbClr val="9B2D2A"/>
              </a:solidFill>
              <a:ln>
                <a:noFill/>
              </a:ln>
              <a:effectLst/>
            </c:spPr>
            <c:extLst>
              <c:ext xmlns:c16="http://schemas.microsoft.com/office/drawing/2014/chart" uri="{C3380CC4-5D6E-409C-BE32-E72D297353CC}">
                <c16:uniqueId val="{000003A8-C3A0-479B-914E-04A716098B89}"/>
              </c:ext>
            </c:extLst>
          </c:dPt>
          <c:dPt>
            <c:idx val="411"/>
            <c:invertIfNegative val="0"/>
            <c:bubble3D val="0"/>
            <c:spPr>
              <a:solidFill>
                <a:srgbClr val="9CC746"/>
              </a:solidFill>
              <a:ln>
                <a:noFill/>
              </a:ln>
              <a:effectLst/>
            </c:spPr>
            <c:extLst>
              <c:ext xmlns:c16="http://schemas.microsoft.com/office/drawing/2014/chart" uri="{C3380CC4-5D6E-409C-BE32-E72D297353CC}">
                <c16:uniqueId val="{000003A9-C3A0-479B-914E-04A716098B89}"/>
              </c:ext>
            </c:extLst>
          </c:dPt>
          <c:dPt>
            <c:idx val="412"/>
            <c:invertIfNegative val="0"/>
            <c:bubble3D val="0"/>
            <c:spPr>
              <a:solidFill>
                <a:srgbClr val="9CC746"/>
              </a:solidFill>
              <a:ln>
                <a:noFill/>
              </a:ln>
              <a:effectLst/>
            </c:spPr>
            <c:extLst>
              <c:ext xmlns:c16="http://schemas.microsoft.com/office/drawing/2014/chart" uri="{C3380CC4-5D6E-409C-BE32-E72D297353CC}">
                <c16:uniqueId val="{000003AA-C3A0-479B-914E-04A716098B89}"/>
              </c:ext>
            </c:extLst>
          </c:dPt>
          <c:dPt>
            <c:idx val="413"/>
            <c:invertIfNegative val="0"/>
            <c:bubble3D val="0"/>
            <c:spPr>
              <a:solidFill>
                <a:srgbClr val="9CC746"/>
              </a:solidFill>
              <a:ln>
                <a:noFill/>
              </a:ln>
              <a:effectLst/>
            </c:spPr>
            <c:extLst>
              <c:ext xmlns:c16="http://schemas.microsoft.com/office/drawing/2014/chart" uri="{C3380CC4-5D6E-409C-BE32-E72D297353CC}">
                <c16:uniqueId val="{000003AB-C3A0-479B-914E-04A716098B89}"/>
              </c:ext>
            </c:extLst>
          </c:dPt>
          <c:dPt>
            <c:idx val="414"/>
            <c:invertIfNegative val="0"/>
            <c:bubble3D val="0"/>
            <c:spPr>
              <a:solidFill>
                <a:srgbClr val="9B2D2A"/>
              </a:solidFill>
              <a:ln>
                <a:noFill/>
              </a:ln>
              <a:effectLst/>
            </c:spPr>
            <c:extLst>
              <c:ext xmlns:c16="http://schemas.microsoft.com/office/drawing/2014/chart" uri="{C3380CC4-5D6E-409C-BE32-E72D297353CC}">
                <c16:uniqueId val="{000003AC-C3A0-479B-914E-04A716098B89}"/>
              </c:ext>
            </c:extLst>
          </c:dPt>
          <c:dPt>
            <c:idx val="415"/>
            <c:invertIfNegative val="0"/>
            <c:bubble3D val="0"/>
            <c:spPr>
              <a:solidFill>
                <a:srgbClr val="9B2D2A"/>
              </a:solidFill>
              <a:ln>
                <a:noFill/>
              </a:ln>
              <a:effectLst/>
            </c:spPr>
            <c:extLst>
              <c:ext xmlns:c16="http://schemas.microsoft.com/office/drawing/2014/chart" uri="{C3380CC4-5D6E-409C-BE32-E72D297353CC}">
                <c16:uniqueId val="{000003AD-C3A0-479B-914E-04A716098B89}"/>
              </c:ext>
            </c:extLst>
          </c:dPt>
          <c:dPt>
            <c:idx val="416"/>
            <c:invertIfNegative val="0"/>
            <c:bubble3D val="0"/>
            <c:spPr>
              <a:solidFill>
                <a:srgbClr val="9B2D2A"/>
              </a:solidFill>
              <a:ln>
                <a:noFill/>
              </a:ln>
              <a:effectLst/>
            </c:spPr>
            <c:extLst>
              <c:ext xmlns:c16="http://schemas.microsoft.com/office/drawing/2014/chart" uri="{C3380CC4-5D6E-409C-BE32-E72D297353CC}">
                <c16:uniqueId val="{000003AE-C3A0-479B-914E-04A716098B89}"/>
              </c:ext>
            </c:extLst>
          </c:dPt>
          <c:dPt>
            <c:idx val="417"/>
            <c:invertIfNegative val="0"/>
            <c:bubble3D val="0"/>
            <c:spPr>
              <a:solidFill>
                <a:srgbClr val="9CC746"/>
              </a:solidFill>
              <a:ln>
                <a:noFill/>
              </a:ln>
              <a:effectLst/>
            </c:spPr>
            <c:extLst>
              <c:ext xmlns:c16="http://schemas.microsoft.com/office/drawing/2014/chart" uri="{C3380CC4-5D6E-409C-BE32-E72D297353CC}">
                <c16:uniqueId val="{000003AF-C3A0-479B-914E-04A716098B89}"/>
              </c:ext>
            </c:extLst>
          </c:dPt>
          <c:dPt>
            <c:idx val="418"/>
            <c:invertIfNegative val="0"/>
            <c:bubble3D val="0"/>
            <c:spPr>
              <a:solidFill>
                <a:srgbClr val="9CC746"/>
              </a:solidFill>
              <a:ln>
                <a:noFill/>
              </a:ln>
              <a:effectLst/>
            </c:spPr>
            <c:extLst>
              <c:ext xmlns:c16="http://schemas.microsoft.com/office/drawing/2014/chart" uri="{C3380CC4-5D6E-409C-BE32-E72D297353CC}">
                <c16:uniqueId val="{000003B0-C3A0-479B-914E-04A716098B89}"/>
              </c:ext>
            </c:extLst>
          </c:dPt>
          <c:dPt>
            <c:idx val="419"/>
            <c:invertIfNegative val="0"/>
            <c:bubble3D val="0"/>
            <c:spPr>
              <a:solidFill>
                <a:srgbClr val="9CC746"/>
              </a:solidFill>
              <a:ln>
                <a:noFill/>
              </a:ln>
              <a:effectLst/>
            </c:spPr>
            <c:extLst>
              <c:ext xmlns:c16="http://schemas.microsoft.com/office/drawing/2014/chart" uri="{C3380CC4-5D6E-409C-BE32-E72D297353CC}">
                <c16:uniqueId val="{000003B1-C3A0-479B-914E-04A716098B89}"/>
              </c:ext>
            </c:extLst>
          </c:dPt>
          <c:dPt>
            <c:idx val="420"/>
            <c:invertIfNegative val="0"/>
            <c:bubble3D val="0"/>
            <c:spPr>
              <a:solidFill>
                <a:srgbClr val="9CC746"/>
              </a:solidFill>
              <a:ln>
                <a:noFill/>
              </a:ln>
              <a:effectLst/>
            </c:spPr>
            <c:extLst>
              <c:ext xmlns:c16="http://schemas.microsoft.com/office/drawing/2014/chart" uri="{C3380CC4-5D6E-409C-BE32-E72D297353CC}">
                <c16:uniqueId val="{000003B2-C3A0-479B-914E-04A716098B89}"/>
              </c:ext>
            </c:extLst>
          </c:dPt>
          <c:dPt>
            <c:idx val="421"/>
            <c:invertIfNegative val="0"/>
            <c:bubble3D val="0"/>
            <c:spPr>
              <a:solidFill>
                <a:srgbClr val="9B2D2A"/>
              </a:solidFill>
              <a:ln>
                <a:noFill/>
              </a:ln>
              <a:effectLst/>
            </c:spPr>
            <c:extLst>
              <c:ext xmlns:c16="http://schemas.microsoft.com/office/drawing/2014/chart" uri="{C3380CC4-5D6E-409C-BE32-E72D297353CC}">
                <c16:uniqueId val="{000003B3-C3A0-479B-914E-04A716098B89}"/>
              </c:ext>
            </c:extLst>
          </c:dPt>
          <c:dPt>
            <c:idx val="422"/>
            <c:invertIfNegative val="0"/>
            <c:bubble3D val="0"/>
            <c:spPr>
              <a:solidFill>
                <a:srgbClr val="9B2D2A"/>
              </a:solidFill>
              <a:ln>
                <a:noFill/>
              </a:ln>
              <a:effectLst/>
            </c:spPr>
            <c:extLst>
              <c:ext xmlns:c16="http://schemas.microsoft.com/office/drawing/2014/chart" uri="{C3380CC4-5D6E-409C-BE32-E72D297353CC}">
                <c16:uniqueId val="{000003B4-C3A0-479B-914E-04A716098B89}"/>
              </c:ext>
            </c:extLst>
          </c:dPt>
          <c:dPt>
            <c:idx val="423"/>
            <c:invertIfNegative val="0"/>
            <c:bubble3D val="0"/>
            <c:spPr>
              <a:solidFill>
                <a:srgbClr val="9B2D2A"/>
              </a:solidFill>
              <a:ln>
                <a:noFill/>
              </a:ln>
              <a:effectLst/>
            </c:spPr>
            <c:extLst>
              <c:ext xmlns:c16="http://schemas.microsoft.com/office/drawing/2014/chart" uri="{C3380CC4-5D6E-409C-BE32-E72D297353CC}">
                <c16:uniqueId val="{000003B5-C3A0-479B-914E-04A716098B89}"/>
              </c:ext>
            </c:extLst>
          </c:dPt>
          <c:dPt>
            <c:idx val="424"/>
            <c:invertIfNegative val="0"/>
            <c:bubble3D val="0"/>
            <c:spPr>
              <a:solidFill>
                <a:srgbClr val="9B2D2A"/>
              </a:solidFill>
              <a:ln>
                <a:noFill/>
              </a:ln>
              <a:effectLst/>
            </c:spPr>
            <c:extLst>
              <c:ext xmlns:c16="http://schemas.microsoft.com/office/drawing/2014/chart" uri="{C3380CC4-5D6E-409C-BE32-E72D297353CC}">
                <c16:uniqueId val="{000003B6-C3A0-479B-914E-04A716098B89}"/>
              </c:ext>
            </c:extLst>
          </c:dPt>
          <c:dPt>
            <c:idx val="425"/>
            <c:invertIfNegative val="0"/>
            <c:bubble3D val="0"/>
            <c:spPr>
              <a:solidFill>
                <a:srgbClr val="9B2D2A"/>
              </a:solidFill>
              <a:ln>
                <a:noFill/>
              </a:ln>
              <a:effectLst/>
            </c:spPr>
            <c:extLst>
              <c:ext xmlns:c16="http://schemas.microsoft.com/office/drawing/2014/chart" uri="{C3380CC4-5D6E-409C-BE32-E72D297353CC}">
                <c16:uniqueId val="{000003B7-C3A0-479B-914E-04A716098B89}"/>
              </c:ext>
            </c:extLst>
          </c:dPt>
          <c:dPt>
            <c:idx val="426"/>
            <c:invertIfNegative val="0"/>
            <c:bubble3D val="0"/>
            <c:spPr>
              <a:solidFill>
                <a:srgbClr val="9B2D2A"/>
              </a:solidFill>
              <a:ln>
                <a:noFill/>
              </a:ln>
              <a:effectLst/>
            </c:spPr>
            <c:extLst>
              <c:ext xmlns:c16="http://schemas.microsoft.com/office/drawing/2014/chart" uri="{C3380CC4-5D6E-409C-BE32-E72D297353CC}">
                <c16:uniqueId val="{000003B8-C3A0-479B-914E-04A716098B89}"/>
              </c:ext>
            </c:extLst>
          </c:dPt>
          <c:dPt>
            <c:idx val="427"/>
            <c:invertIfNegative val="0"/>
            <c:bubble3D val="0"/>
            <c:spPr>
              <a:solidFill>
                <a:srgbClr val="9B2D2A"/>
              </a:solidFill>
              <a:ln>
                <a:noFill/>
              </a:ln>
              <a:effectLst/>
            </c:spPr>
            <c:extLst>
              <c:ext xmlns:c16="http://schemas.microsoft.com/office/drawing/2014/chart" uri="{C3380CC4-5D6E-409C-BE32-E72D297353CC}">
                <c16:uniqueId val="{000003B9-C3A0-479B-914E-04A716098B89}"/>
              </c:ext>
            </c:extLst>
          </c:dPt>
          <c:dPt>
            <c:idx val="428"/>
            <c:invertIfNegative val="0"/>
            <c:bubble3D val="0"/>
            <c:spPr>
              <a:solidFill>
                <a:srgbClr val="9B2D2A"/>
              </a:solidFill>
              <a:ln>
                <a:noFill/>
              </a:ln>
              <a:effectLst/>
            </c:spPr>
            <c:extLst>
              <c:ext xmlns:c16="http://schemas.microsoft.com/office/drawing/2014/chart" uri="{C3380CC4-5D6E-409C-BE32-E72D297353CC}">
                <c16:uniqueId val="{000003BA-C3A0-479B-914E-04A716098B89}"/>
              </c:ext>
            </c:extLst>
          </c:dPt>
          <c:dPt>
            <c:idx val="429"/>
            <c:invertIfNegative val="0"/>
            <c:bubble3D val="0"/>
            <c:spPr>
              <a:solidFill>
                <a:srgbClr val="9CC746"/>
              </a:solidFill>
              <a:ln>
                <a:noFill/>
              </a:ln>
              <a:effectLst/>
            </c:spPr>
            <c:extLst>
              <c:ext xmlns:c16="http://schemas.microsoft.com/office/drawing/2014/chart" uri="{C3380CC4-5D6E-409C-BE32-E72D297353CC}">
                <c16:uniqueId val="{000003BB-C3A0-479B-914E-04A716098B89}"/>
              </c:ext>
            </c:extLst>
          </c:dPt>
          <c:dPt>
            <c:idx val="430"/>
            <c:invertIfNegative val="0"/>
            <c:bubble3D val="0"/>
            <c:spPr>
              <a:solidFill>
                <a:srgbClr val="9B2D2A"/>
              </a:solidFill>
              <a:ln>
                <a:noFill/>
              </a:ln>
              <a:effectLst/>
            </c:spPr>
            <c:extLst>
              <c:ext xmlns:c16="http://schemas.microsoft.com/office/drawing/2014/chart" uri="{C3380CC4-5D6E-409C-BE32-E72D297353CC}">
                <c16:uniqueId val="{000003BC-C3A0-479B-914E-04A716098B89}"/>
              </c:ext>
            </c:extLst>
          </c:dPt>
          <c:dPt>
            <c:idx val="431"/>
            <c:invertIfNegative val="0"/>
            <c:bubble3D val="0"/>
            <c:spPr>
              <a:solidFill>
                <a:srgbClr val="9B2D2A"/>
              </a:solidFill>
              <a:ln>
                <a:noFill/>
              </a:ln>
              <a:effectLst/>
            </c:spPr>
            <c:extLst>
              <c:ext xmlns:c16="http://schemas.microsoft.com/office/drawing/2014/chart" uri="{C3380CC4-5D6E-409C-BE32-E72D297353CC}">
                <c16:uniqueId val="{000003BD-C3A0-479B-914E-04A716098B89}"/>
              </c:ext>
            </c:extLst>
          </c:dPt>
          <c:dPt>
            <c:idx val="432"/>
            <c:invertIfNegative val="0"/>
            <c:bubble3D val="0"/>
            <c:spPr>
              <a:solidFill>
                <a:srgbClr val="9CC746"/>
              </a:solidFill>
              <a:ln>
                <a:noFill/>
              </a:ln>
              <a:effectLst/>
            </c:spPr>
            <c:extLst>
              <c:ext xmlns:c16="http://schemas.microsoft.com/office/drawing/2014/chart" uri="{C3380CC4-5D6E-409C-BE32-E72D297353CC}">
                <c16:uniqueId val="{000003BE-C3A0-479B-914E-04A716098B89}"/>
              </c:ext>
            </c:extLst>
          </c:dPt>
          <c:dPt>
            <c:idx val="433"/>
            <c:invertIfNegative val="0"/>
            <c:bubble3D val="0"/>
            <c:spPr>
              <a:solidFill>
                <a:srgbClr val="9CC746"/>
              </a:solidFill>
              <a:ln>
                <a:noFill/>
              </a:ln>
              <a:effectLst/>
            </c:spPr>
            <c:extLst>
              <c:ext xmlns:c16="http://schemas.microsoft.com/office/drawing/2014/chart" uri="{C3380CC4-5D6E-409C-BE32-E72D297353CC}">
                <c16:uniqueId val="{000003BF-C3A0-479B-914E-04A716098B89}"/>
              </c:ext>
            </c:extLst>
          </c:dPt>
          <c:dPt>
            <c:idx val="434"/>
            <c:invertIfNegative val="0"/>
            <c:bubble3D val="0"/>
            <c:spPr>
              <a:solidFill>
                <a:srgbClr val="9B2D2A"/>
              </a:solidFill>
              <a:ln>
                <a:noFill/>
              </a:ln>
              <a:effectLst/>
            </c:spPr>
            <c:extLst>
              <c:ext xmlns:c16="http://schemas.microsoft.com/office/drawing/2014/chart" uri="{C3380CC4-5D6E-409C-BE32-E72D297353CC}">
                <c16:uniqueId val="{000003C0-C3A0-479B-914E-04A716098B89}"/>
              </c:ext>
            </c:extLst>
          </c:dPt>
          <c:dPt>
            <c:idx val="435"/>
            <c:invertIfNegative val="0"/>
            <c:bubble3D val="0"/>
            <c:spPr>
              <a:solidFill>
                <a:srgbClr val="9CC746"/>
              </a:solidFill>
              <a:ln>
                <a:noFill/>
              </a:ln>
              <a:effectLst/>
            </c:spPr>
            <c:extLst>
              <c:ext xmlns:c16="http://schemas.microsoft.com/office/drawing/2014/chart" uri="{C3380CC4-5D6E-409C-BE32-E72D297353CC}">
                <c16:uniqueId val="{000003C1-C3A0-479B-914E-04A716098B89}"/>
              </c:ext>
            </c:extLst>
          </c:dPt>
          <c:dPt>
            <c:idx val="436"/>
            <c:invertIfNegative val="0"/>
            <c:bubble3D val="0"/>
            <c:spPr>
              <a:solidFill>
                <a:srgbClr val="9B2D2A"/>
              </a:solidFill>
              <a:ln>
                <a:noFill/>
              </a:ln>
              <a:effectLst/>
            </c:spPr>
            <c:extLst>
              <c:ext xmlns:c16="http://schemas.microsoft.com/office/drawing/2014/chart" uri="{C3380CC4-5D6E-409C-BE32-E72D297353CC}">
                <c16:uniqueId val="{000003C2-C3A0-479B-914E-04A716098B89}"/>
              </c:ext>
            </c:extLst>
          </c:dPt>
          <c:dPt>
            <c:idx val="437"/>
            <c:invertIfNegative val="0"/>
            <c:bubble3D val="0"/>
            <c:spPr>
              <a:solidFill>
                <a:srgbClr val="9B2D2A"/>
              </a:solidFill>
              <a:ln>
                <a:noFill/>
              </a:ln>
              <a:effectLst/>
            </c:spPr>
            <c:extLst>
              <c:ext xmlns:c16="http://schemas.microsoft.com/office/drawing/2014/chart" uri="{C3380CC4-5D6E-409C-BE32-E72D297353CC}">
                <c16:uniqueId val="{000003C3-C3A0-479B-914E-04A716098B89}"/>
              </c:ext>
            </c:extLst>
          </c:dPt>
          <c:dPt>
            <c:idx val="438"/>
            <c:invertIfNegative val="0"/>
            <c:bubble3D val="0"/>
            <c:spPr>
              <a:solidFill>
                <a:srgbClr val="9B2D2A"/>
              </a:solidFill>
              <a:ln>
                <a:noFill/>
              </a:ln>
              <a:effectLst/>
            </c:spPr>
            <c:extLst>
              <c:ext xmlns:c16="http://schemas.microsoft.com/office/drawing/2014/chart" uri="{C3380CC4-5D6E-409C-BE32-E72D297353CC}">
                <c16:uniqueId val="{000003C4-C3A0-479B-914E-04A716098B89}"/>
              </c:ext>
            </c:extLst>
          </c:dPt>
          <c:dPt>
            <c:idx val="439"/>
            <c:invertIfNegative val="0"/>
            <c:bubble3D val="0"/>
            <c:spPr>
              <a:solidFill>
                <a:srgbClr val="9B2D2A"/>
              </a:solidFill>
              <a:ln>
                <a:noFill/>
              </a:ln>
              <a:effectLst/>
            </c:spPr>
            <c:extLst>
              <c:ext xmlns:c16="http://schemas.microsoft.com/office/drawing/2014/chart" uri="{C3380CC4-5D6E-409C-BE32-E72D297353CC}">
                <c16:uniqueId val="{000003C5-C3A0-479B-914E-04A716098B89}"/>
              </c:ext>
            </c:extLst>
          </c:dPt>
          <c:dPt>
            <c:idx val="440"/>
            <c:invertIfNegative val="0"/>
            <c:bubble3D val="0"/>
            <c:spPr>
              <a:solidFill>
                <a:srgbClr val="9CC746"/>
              </a:solidFill>
              <a:ln>
                <a:noFill/>
              </a:ln>
              <a:effectLst/>
            </c:spPr>
            <c:extLst>
              <c:ext xmlns:c16="http://schemas.microsoft.com/office/drawing/2014/chart" uri="{C3380CC4-5D6E-409C-BE32-E72D297353CC}">
                <c16:uniqueId val="{000003C6-C3A0-479B-914E-04A716098B89}"/>
              </c:ext>
            </c:extLst>
          </c:dPt>
          <c:dPt>
            <c:idx val="441"/>
            <c:invertIfNegative val="0"/>
            <c:bubble3D val="0"/>
            <c:spPr>
              <a:solidFill>
                <a:srgbClr val="9CC746"/>
              </a:solidFill>
              <a:ln>
                <a:noFill/>
              </a:ln>
              <a:effectLst/>
            </c:spPr>
            <c:extLst>
              <c:ext xmlns:c16="http://schemas.microsoft.com/office/drawing/2014/chart" uri="{C3380CC4-5D6E-409C-BE32-E72D297353CC}">
                <c16:uniqueId val="{000003C7-C3A0-479B-914E-04A716098B89}"/>
              </c:ext>
            </c:extLst>
          </c:dPt>
          <c:dPt>
            <c:idx val="442"/>
            <c:invertIfNegative val="0"/>
            <c:bubble3D val="0"/>
            <c:spPr>
              <a:solidFill>
                <a:srgbClr val="9B2D2A"/>
              </a:solidFill>
              <a:ln>
                <a:noFill/>
              </a:ln>
              <a:effectLst/>
            </c:spPr>
            <c:extLst>
              <c:ext xmlns:c16="http://schemas.microsoft.com/office/drawing/2014/chart" uri="{C3380CC4-5D6E-409C-BE32-E72D297353CC}">
                <c16:uniqueId val="{000003C8-C3A0-479B-914E-04A716098B89}"/>
              </c:ext>
            </c:extLst>
          </c:dPt>
          <c:dPt>
            <c:idx val="443"/>
            <c:invertIfNegative val="0"/>
            <c:bubble3D val="0"/>
            <c:spPr>
              <a:solidFill>
                <a:srgbClr val="9B2D2A"/>
              </a:solidFill>
              <a:ln>
                <a:noFill/>
              </a:ln>
              <a:effectLst/>
            </c:spPr>
            <c:extLst>
              <c:ext xmlns:c16="http://schemas.microsoft.com/office/drawing/2014/chart" uri="{C3380CC4-5D6E-409C-BE32-E72D297353CC}">
                <c16:uniqueId val="{000003C9-C3A0-479B-914E-04A716098B89}"/>
              </c:ext>
            </c:extLst>
          </c:dPt>
          <c:dPt>
            <c:idx val="444"/>
            <c:invertIfNegative val="0"/>
            <c:bubble3D val="0"/>
            <c:spPr>
              <a:solidFill>
                <a:srgbClr val="9CC746"/>
              </a:solidFill>
              <a:ln>
                <a:noFill/>
              </a:ln>
              <a:effectLst/>
            </c:spPr>
            <c:extLst>
              <c:ext xmlns:c16="http://schemas.microsoft.com/office/drawing/2014/chart" uri="{C3380CC4-5D6E-409C-BE32-E72D297353CC}">
                <c16:uniqueId val="{000003CA-C3A0-479B-914E-04A716098B89}"/>
              </c:ext>
            </c:extLst>
          </c:dPt>
          <c:dPt>
            <c:idx val="445"/>
            <c:invertIfNegative val="0"/>
            <c:bubble3D val="0"/>
            <c:spPr>
              <a:solidFill>
                <a:srgbClr val="9CC746"/>
              </a:solidFill>
              <a:ln>
                <a:noFill/>
              </a:ln>
              <a:effectLst/>
            </c:spPr>
            <c:extLst>
              <c:ext xmlns:c16="http://schemas.microsoft.com/office/drawing/2014/chart" uri="{C3380CC4-5D6E-409C-BE32-E72D297353CC}">
                <c16:uniqueId val="{000003CB-C3A0-479B-914E-04A716098B89}"/>
              </c:ext>
            </c:extLst>
          </c:dPt>
          <c:dPt>
            <c:idx val="446"/>
            <c:invertIfNegative val="0"/>
            <c:bubble3D val="0"/>
            <c:spPr>
              <a:solidFill>
                <a:srgbClr val="9CC746"/>
              </a:solidFill>
              <a:ln>
                <a:noFill/>
              </a:ln>
              <a:effectLst/>
            </c:spPr>
            <c:extLst>
              <c:ext xmlns:c16="http://schemas.microsoft.com/office/drawing/2014/chart" uri="{C3380CC4-5D6E-409C-BE32-E72D297353CC}">
                <c16:uniqueId val="{000003CC-C3A0-479B-914E-04A716098B89}"/>
              </c:ext>
            </c:extLst>
          </c:dPt>
          <c:dPt>
            <c:idx val="447"/>
            <c:invertIfNegative val="0"/>
            <c:bubble3D val="0"/>
            <c:spPr>
              <a:solidFill>
                <a:srgbClr val="9CC746"/>
              </a:solidFill>
              <a:ln>
                <a:noFill/>
              </a:ln>
              <a:effectLst/>
            </c:spPr>
            <c:extLst>
              <c:ext xmlns:c16="http://schemas.microsoft.com/office/drawing/2014/chart" uri="{C3380CC4-5D6E-409C-BE32-E72D297353CC}">
                <c16:uniqueId val="{000003CD-C3A0-479B-914E-04A716098B89}"/>
              </c:ext>
            </c:extLst>
          </c:dPt>
          <c:dPt>
            <c:idx val="448"/>
            <c:invertIfNegative val="0"/>
            <c:bubble3D val="0"/>
            <c:spPr>
              <a:solidFill>
                <a:srgbClr val="9CC746"/>
              </a:solidFill>
              <a:ln>
                <a:noFill/>
              </a:ln>
              <a:effectLst/>
            </c:spPr>
            <c:extLst>
              <c:ext xmlns:c16="http://schemas.microsoft.com/office/drawing/2014/chart" uri="{C3380CC4-5D6E-409C-BE32-E72D297353CC}">
                <c16:uniqueId val="{000003CE-C3A0-479B-914E-04A716098B89}"/>
              </c:ext>
            </c:extLst>
          </c:dPt>
          <c:dPt>
            <c:idx val="449"/>
            <c:invertIfNegative val="0"/>
            <c:bubble3D val="0"/>
            <c:spPr>
              <a:solidFill>
                <a:srgbClr val="9B2D2A"/>
              </a:solidFill>
              <a:ln>
                <a:noFill/>
              </a:ln>
              <a:effectLst/>
            </c:spPr>
            <c:extLst>
              <c:ext xmlns:c16="http://schemas.microsoft.com/office/drawing/2014/chart" uri="{C3380CC4-5D6E-409C-BE32-E72D297353CC}">
                <c16:uniqueId val="{000003CF-C3A0-479B-914E-04A716098B89}"/>
              </c:ext>
            </c:extLst>
          </c:dPt>
          <c:dPt>
            <c:idx val="450"/>
            <c:invertIfNegative val="0"/>
            <c:bubble3D val="0"/>
            <c:spPr>
              <a:solidFill>
                <a:srgbClr val="9B2D2A"/>
              </a:solidFill>
              <a:ln>
                <a:noFill/>
              </a:ln>
              <a:effectLst/>
            </c:spPr>
            <c:extLst>
              <c:ext xmlns:c16="http://schemas.microsoft.com/office/drawing/2014/chart" uri="{C3380CC4-5D6E-409C-BE32-E72D297353CC}">
                <c16:uniqueId val="{000003D0-C3A0-479B-914E-04A716098B89}"/>
              </c:ext>
            </c:extLst>
          </c:dPt>
          <c:dPt>
            <c:idx val="451"/>
            <c:invertIfNegative val="0"/>
            <c:bubble3D val="0"/>
            <c:spPr>
              <a:solidFill>
                <a:srgbClr val="9CC746"/>
              </a:solidFill>
              <a:ln>
                <a:noFill/>
              </a:ln>
              <a:effectLst/>
            </c:spPr>
            <c:extLst>
              <c:ext xmlns:c16="http://schemas.microsoft.com/office/drawing/2014/chart" uri="{C3380CC4-5D6E-409C-BE32-E72D297353CC}">
                <c16:uniqueId val="{000003D1-C3A0-479B-914E-04A716098B89}"/>
              </c:ext>
            </c:extLst>
          </c:dPt>
          <c:dPt>
            <c:idx val="452"/>
            <c:invertIfNegative val="0"/>
            <c:bubble3D val="0"/>
            <c:spPr>
              <a:solidFill>
                <a:srgbClr val="9CC746"/>
              </a:solidFill>
              <a:ln>
                <a:noFill/>
              </a:ln>
              <a:effectLst/>
            </c:spPr>
            <c:extLst>
              <c:ext xmlns:c16="http://schemas.microsoft.com/office/drawing/2014/chart" uri="{C3380CC4-5D6E-409C-BE32-E72D297353CC}">
                <c16:uniqueId val="{000003D2-C3A0-479B-914E-04A716098B89}"/>
              </c:ext>
            </c:extLst>
          </c:dPt>
          <c:dPt>
            <c:idx val="453"/>
            <c:invertIfNegative val="0"/>
            <c:bubble3D val="0"/>
            <c:spPr>
              <a:solidFill>
                <a:srgbClr val="9CC746"/>
              </a:solidFill>
              <a:ln>
                <a:noFill/>
              </a:ln>
              <a:effectLst/>
            </c:spPr>
            <c:extLst>
              <c:ext xmlns:c16="http://schemas.microsoft.com/office/drawing/2014/chart" uri="{C3380CC4-5D6E-409C-BE32-E72D297353CC}">
                <c16:uniqueId val="{000003D3-C3A0-479B-914E-04A716098B89}"/>
              </c:ext>
            </c:extLst>
          </c:dPt>
          <c:dPt>
            <c:idx val="454"/>
            <c:invertIfNegative val="0"/>
            <c:bubble3D val="0"/>
            <c:spPr>
              <a:solidFill>
                <a:srgbClr val="9CC746"/>
              </a:solidFill>
              <a:ln>
                <a:noFill/>
              </a:ln>
              <a:effectLst/>
            </c:spPr>
            <c:extLst>
              <c:ext xmlns:c16="http://schemas.microsoft.com/office/drawing/2014/chart" uri="{C3380CC4-5D6E-409C-BE32-E72D297353CC}">
                <c16:uniqueId val="{000003D4-C3A0-479B-914E-04A716098B89}"/>
              </c:ext>
            </c:extLst>
          </c:dPt>
          <c:dPt>
            <c:idx val="455"/>
            <c:invertIfNegative val="0"/>
            <c:bubble3D val="0"/>
            <c:spPr>
              <a:solidFill>
                <a:srgbClr val="9CC746"/>
              </a:solidFill>
              <a:ln>
                <a:noFill/>
              </a:ln>
              <a:effectLst/>
            </c:spPr>
            <c:extLst>
              <c:ext xmlns:c16="http://schemas.microsoft.com/office/drawing/2014/chart" uri="{C3380CC4-5D6E-409C-BE32-E72D297353CC}">
                <c16:uniqueId val="{000003D5-C3A0-479B-914E-04A716098B89}"/>
              </c:ext>
            </c:extLst>
          </c:dPt>
          <c:dPt>
            <c:idx val="456"/>
            <c:invertIfNegative val="0"/>
            <c:bubble3D val="0"/>
            <c:spPr>
              <a:solidFill>
                <a:srgbClr val="9CC746"/>
              </a:solidFill>
              <a:ln>
                <a:noFill/>
              </a:ln>
              <a:effectLst/>
            </c:spPr>
            <c:extLst>
              <c:ext xmlns:c16="http://schemas.microsoft.com/office/drawing/2014/chart" uri="{C3380CC4-5D6E-409C-BE32-E72D297353CC}">
                <c16:uniqueId val="{000003D6-C3A0-479B-914E-04A716098B89}"/>
              </c:ext>
            </c:extLst>
          </c:dPt>
          <c:dPt>
            <c:idx val="457"/>
            <c:invertIfNegative val="0"/>
            <c:bubble3D val="0"/>
            <c:spPr>
              <a:solidFill>
                <a:srgbClr val="9CC746"/>
              </a:solidFill>
              <a:ln>
                <a:noFill/>
              </a:ln>
              <a:effectLst/>
            </c:spPr>
            <c:extLst>
              <c:ext xmlns:c16="http://schemas.microsoft.com/office/drawing/2014/chart" uri="{C3380CC4-5D6E-409C-BE32-E72D297353CC}">
                <c16:uniqueId val="{000003D7-C3A0-479B-914E-04A716098B89}"/>
              </c:ext>
            </c:extLst>
          </c:dPt>
          <c:dPt>
            <c:idx val="458"/>
            <c:invertIfNegative val="0"/>
            <c:bubble3D val="0"/>
            <c:spPr>
              <a:solidFill>
                <a:srgbClr val="9B2D2A"/>
              </a:solidFill>
              <a:ln>
                <a:noFill/>
              </a:ln>
              <a:effectLst/>
            </c:spPr>
            <c:extLst>
              <c:ext xmlns:c16="http://schemas.microsoft.com/office/drawing/2014/chart" uri="{C3380CC4-5D6E-409C-BE32-E72D297353CC}">
                <c16:uniqueId val="{000003D8-C3A0-479B-914E-04A716098B89}"/>
              </c:ext>
            </c:extLst>
          </c:dPt>
          <c:dPt>
            <c:idx val="459"/>
            <c:invertIfNegative val="0"/>
            <c:bubble3D val="0"/>
            <c:spPr>
              <a:solidFill>
                <a:srgbClr val="9CC746"/>
              </a:solidFill>
              <a:ln>
                <a:noFill/>
              </a:ln>
              <a:effectLst/>
            </c:spPr>
            <c:extLst>
              <c:ext xmlns:c16="http://schemas.microsoft.com/office/drawing/2014/chart" uri="{C3380CC4-5D6E-409C-BE32-E72D297353CC}">
                <c16:uniqueId val="{000003D9-C3A0-479B-914E-04A716098B89}"/>
              </c:ext>
            </c:extLst>
          </c:dPt>
          <c:dPt>
            <c:idx val="460"/>
            <c:invertIfNegative val="0"/>
            <c:bubble3D val="0"/>
            <c:spPr>
              <a:solidFill>
                <a:srgbClr val="9CC746"/>
              </a:solidFill>
              <a:ln>
                <a:noFill/>
              </a:ln>
              <a:effectLst/>
            </c:spPr>
            <c:extLst>
              <c:ext xmlns:c16="http://schemas.microsoft.com/office/drawing/2014/chart" uri="{C3380CC4-5D6E-409C-BE32-E72D297353CC}">
                <c16:uniqueId val="{000003DA-C3A0-479B-914E-04A716098B89}"/>
              </c:ext>
            </c:extLst>
          </c:dPt>
          <c:dPt>
            <c:idx val="461"/>
            <c:invertIfNegative val="0"/>
            <c:bubble3D val="0"/>
            <c:spPr>
              <a:solidFill>
                <a:srgbClr val="9B2D2A"/>
              </a:solidFill>
              <a:ln>
                <a:noFill/>
              </a:ln>
              <a:effectLst/>
            </c:spPr>
            <c:extLst>
              <c:ext xmlns:c16="http://schemas.microsoft.com/office/drawing/2014/chart" uri="{C3380CC4-5D6E-409C-BE32-E72D297353CC}">
                <c16:uniqueId val="{000003DB-C3A0-479B-914E-04A716098B89}"/>
              </c:ext>
            </c:extLst>
          </c:dPt>
          <c:dPt>
            <c:idx val="462"/>
            <c:invertIfNegative val="0"/>
            <c:bubble3D val="0"/>
            <c:spPr>
              <a:solidFill>
                <a:srgbClr val="9B2D2A"/>
              </a:solidFill>
              <a:ln>
                <a:noFill/>
              </a:ln>
              <a:effectLst/>
            </c:spPr>
            <c:extLst>
              <c:ext xmlns:c16="http://schemas.microsoft.com/office/drawing/2014/chart" uri="{C3380CC4-5D6E-409C-BE32-E72D297353CC}">
                <c16:uniqueId val="{000003DC-C3A0-479B-914E-04A716098B89}"/>
              </c:ext>
            </c:extLst>
          </c:dPt>
          <c:dPt>
            <c:idx val="463"/>
            <c:invertIfNegative val="0"/>
            <c:bubble3D val="0"/>
            <c:spPr>
              <a:solidFill>
                <a:srgbClr val="9CC746"/>
              </a:solidFill>
              <a:ln>
                <a:noFill/>
              </a:ln>
              <a:effectLst/>
            </c:spPr>
            <c:extLst>
              <c:ext xmlns:c16="http://schemas.microsoft.com/office/drawing/2014/chart" uri="{C3380CC4-5D6E-409C-BE32-E72D297353CC}">
                <c16:uniqueId val="{000003DD-C3A0-479B-914E-04A716098B89}"/>
              </c:ext>
            </c:extLst>
          </c:dPt>
          <c:dPt>
            <c:idx val="464"/>
            <c:invertIfNegative val="0"/>
            <c:bubble3D val="0"/>
            <c:spPr>
              <a:solidFill>
                <a:srgbClr val="9B2D2A"/>
              </a:solidFill>
              <a:ln>
                <a:noFill/>
              </a:ln>
              <a:effectLst/>
            </c:spPr>
            <c:extLst>
              <c:ext xmlns:c16="http://schemas.microsoft.com/office/drawing/2014/chart" uri="{C3380CC4-5D6E-409C-BE32-E72D297353CC}">
                <c16:uniqueId val="{000003DE-C3A0-479B-914E-04A716098B89}"/>
              </c:ext>
            </c:extLst>
          </c:dPt>
          <c:dPt>
            <c:idx val="465"/>
            <c:invertIfNegative val="0"/>
            <c:bubble3D val="0"/>
            <c:spPr>
              <a:solidFill>
                <a:srgbClr val="9B2D2A"/>
              </a:solidFill>
              <a:ln>
                <a:noFill/>
              </a:ln>
              <a:effectLst/>
            </c:spPr>
            <c:extLst>
              <c:ext xmlns:c16="http://schemas.microsoft.com/office/drawing/2014/chart" uri="{C3380CC4-5D6E-409C-BE32-E72D297353CC}">
                <c16:uniqueId val="{000003DF-C3A0-479B-914E-04A716098B89}"/>
              </c:ext>
            </c:extLst>
          </c:dPt>
          <c:dPt>
            <c:idx val="466"/>
            <c:invertIfNegative val="0"/>
            <c:bubble3D val="0"/>
            <c:spPr>
              <a:solidFill>
                <a:srgbClr val="9B2D2A"/>
              </a:solidFill>
              <a:ln>
                <a:noFill/>
              </a:ln>
              <a:effectLst/>
            </c:spPr>
            <c:extLst>
              <c:ext xmlns:c16="http://schemas.microsoft.com/office/drawing/2014/chart" uri="{C3380CC4-5D6E-409C-BE32-E72D297353CC}">
                <c16:uniqueId val="{000003E0-C3A0-479B-914E-04A716098B89}"/>
              </c:ext>
            </c:extLst>
          </c:dPt>
          <c:dPt>
            <c:idx val="467"/>
            <c:invertIfNegative val="0"/>
            <c:bubble3D val="0"/>
            <c:spPr>
              <a:solidFill>
                <a:srgbClr val="9B2D2A"/>
              </a:solidFill>
              <a:ln>
                <a:noFill/>
              </a:ln>
              <a:effectLst/>
            </c:spPr>
            <c:extLst>
              <c:ext xmlns:c16="http://schemas.microsoft.com/office/drawing/2014/chart" uri="{C3380CC4-5D6E-409C-BE32-E72D297353CC}">
                <c16:uniqueId val="{000003E1-C3A0-479B-914E-04A716098B89}"/>
              </c:ext>
            </c:extLst>
          </c:dPt>
          <c:dPt>
            <c:idx val="468"/>
            <c:invertIfNegative val="0"/>
            <c:bubble3D val="0"/>
            <c:spPr>
              <a:solidFill>
                <a:srgbClr val="9B2D2A"/>
              </a:solidFill>
              <a:ln>
                <a:noFill/>
              </a:ln>
              <a:effectLst/>
            </c:spPr>
            <c:extLst>
              <c:ext xmlns:c16="http://schemas.microsoft.com/office/drawing/2014/chart" uri="{C3380CC4-5D6E-409C-BE32-E72D297353CC}">
                <c16:uniqueId val="{000003E2-C3A0-479B-914E-04A716098B89}"/>
              </c:ext>
            </c:extLst>
          </c:dPt>
          <c:dPt>
            <c:idx val="469"/>
            <c:invertIfNegative val="0"/>
            <c:bubble3D val="0"/>
            <c:spPr>
              <a:solidFill>
                <a:srgbClr val="9B2D2A"/>
              </a:solidFill>
              <a:ln>
                <a:noFill/>
              </a:ln>
              <a:effectLst/>
            </c:spPr>
            <c:extLst>
              <c:ext xmlns:c16="http://schemas.microsoft.com/office/drawing/2014/chart" uri="{C3380CC4-5D6E-409C-BE32-E72D297353CC}">
                <c16:uniqueId val="{000003E3-C3A0-479B-914E-04A716098B89}"/>
              </c:ext>
            </c:extLst>
          </c:dPt>
          <c:dPt>
            <c:idx val="470"/>
            <c:invertIfNegative val="0"/>
            <c:bubble3D val="0"/>
            <c:spPr>
              <a:solidFill>
                <a:srgbClr val="9B2D2A"/>
              </a:solidFill>
              <a:ln>
                <a:noFill/>
              </a:ln>
              <a:effectLst/>
            </c:spPr>
            <c:extLst>
              <c:ext xmlns:c16="http://schemas.microsoft.com/office/drawing/2014/chart" uri="{C3380CC4-5D6E-409C-BE32-E72D297353CC}">
                <c16:uniqueId val="{000003E4-C3A0-479B-914E-04A716098B89}"/>
              </c:ext>
            </c:extLst>
          </c:dPt>
          <c:dPt>
            <c:idx val="471"/>
            <c:invertIfNegative val="0"/>
            <c:bubble3D val="0"/>
            <c:spPr>
              <a:solidFill>
                <a:srgbClr val="9B2D2A"/>
              </a:solidFill>
              <a:ln>
                <a:noFill/>
              </a:ln>
              <a:effectLst/>
            </c:spPr>
            <c:extLst>
              <c:ext xmlns:c16="http://schemas.microsoft.com/office/drawing/2014/chart" uri="{C3380CC4-5D6E-409C-BE32-E72D297353CC}">
                <c16:uniqueId val="{000003E5-C3A0-479B-914E-04A716098B89}"/>
              </c:ext>
            </c:extLst>
          </c:dPt>
          <c:dPt>
            <c:idx val="472"/>
            <c:invertIfNegative val="0"/>
            <c:bubble3D val="0"/>
            <c:spPr>
              <a:solidFill>
                <a:srgbClr val="9CC746"/>
              </a:solidFill>
              <a:ln>
                <a:noFill/>
              </a:ln>
              <a:effectLst/>
            </c:spPr>
            <c:extLst>
              <c:ext xmlns:c16="http://schemas.microsoft.com/office/drawing/2014/chart" uri="{C3380CC4-5D6E-409C-BE32-E72D297353CC}">
                <c16:uniqueId val="{000003E6-C3A0-479B-914E-04A716098B89}"/>
              </c:ext>
            </c:extLst>
          </c:dPt>
          <c:dPt>
            <c:idx val="473"/>
            <c:invertIfNegative val="0"/>
            <c:bubble3D val="0"/>
            <c:spPr>
              <a:solidFill>
                <a:srgbClr val="9CC746"/>
              </a:solidFill>
              <a:ln>
                <a:noFill/>
              </a:ln>
              <a:effectLst/>
            </c:spPr>
            <c:extLst>
              <c:ext xmlns:c16="http://schemas.microsoft.com/office/drawing/2014/chart" uri="{C3380CC4-5D6E-409C-BE32-E72D297353CC}">
                <c16:uniqueId val="{000003E7-C3A0-479B-914E-04A716098B89}"/>
              </c:ext>
            </c:extLst>
          </c:dPt>
          <c:dPt>
            <c:idx val="474"/>
            <c:invertIfNegative val="0"/>
            <c:bubble3D val="0"/>
            <c:spPr>
              <a:solidFill>
                <a:srgbClr val="9B2D2A"/>
              </a:solidFill>
              <a:ln>
                <a:noFill/>
              </a:ln>
              <a:effectLst/>
            </c:spPr>
            <c:extLst>
              <c:ext xmlns:c16="http://schemas.microsoft.com/office/drawing/2014/chart" uri="{C3380CC4-5D6E-409C-BE32-E72D297353CC}">
                <c16:uniqueId val="{000003E8-C3A0-479B-914E-04A716098B89}"/>
              </c:ext>
            </c:extLst>
          </c:dPt>
          <c:dPt>
            <c:idx val="475"/>
            <c:invertIfNegative val="0"/>
            <c:bubble3D val="0"/>
            <c:spPr>
              <a:solidFill>
                <a:srgbClr val="9CC746"/>
              </a:solidFill>
              <a:ln>
                <a:noFill/>
              </a:ln>
              <a:effectLst/>
            </c:spPr>
            <c:extLst>
              <c:ext xmlns:c16="http://schemas.microsoft.com/office/drawing/2014/chart" uri="{C3380CC4-5D6E-409C-BE32-E72D297353CC}">
                <c16:uniqueId val="{000003E9-C3A0-479B-914E-04A716098B89}"/>
              </c:ext>
            </c:extLst>
          </c:dPt>
          <c:dPt>
            <c:idx val="476"/>
            <c:invertIfNegative val="0"/>
            <c:bubble3D val="0"/>
            <c:spPr>
              <a:solidFill>
                <a:srgbClr val="9B2D2A"/>
              </a:solidFill>
              <a:ln>
                <a:noFill/>
              </a:ln>
              <a:effectLst/>
            </c:spPr>
            <c:extLst>
              <c:ext xmlns:c16="http://schemas.microsoft.com/office/drawing/2014/chart" uri="{C3380CC4-5D6E-409C-BE32-E72D297353CC}">
                <c16:uniqueId val="{000003EA-C3A0-479B-914E-04A716098B89}"/>
              </c:ext>
            </c:extLst>
          </c:dPt>
          <c:dPt>
            <c:idx val="477"/>
            <c:invertIfNegative val="0"/>
            <c:bubble3D val="0"/>
            <c:spPr>
              <a:solidFill>
                <a:srgbClr val="9B2D2A"/>
              </a:solidFill>
              <a:ln>
                <a:noFill/>
              </a:ln>
              <a:effectLst/>
            </c:spPr>
            <c:extLst>
              <c:ext xmlns:c16="http://schemas.microsoft.com/office/drawing/2014/chart" uri="{C3380CC4-5D6E-409C-BE32-E72D297353CC}">
                <c16:uniqueId val="{000003EB-C3A0-479B-914E-04A716098B89}"/>
              </c:ext>
            </c:extLst>
          </c:dPt>
          <c:dPt>
            <c:idx val="478"/>
            <c:invertIfNegative val="0"/>
            <c:bubble3D val="0"/>
            <c:spPr>
              <a:solidFill>
                <a:srgbClr val="9B2D2A"/>
              </a:solidFill>
              <a:ln>
                <a:noFill/>
              </a:ln>
              <a:effectLst/>
            </c:spPr>
            <c:extLst>
              <c:ext xmlns:c16="http://schemas.microsoft.com/office/drawing/2014/chart" uri="{C3380CC4-5D6E-409C-BE32-E72D297353CC}">
                <c16:uniqueId val="{000003EC-C3A0-479B-914E-04A716098B89}"/>
              </c:ext>
            </c:extLst>
          </c:dPt>
          <c:dPt>
            <c:idx val="479"/>
            <c:invertIfNegative val="0"/>
            <c:bubble3D val="0"/>
            <c:spPr>
              <a:solidFill>
                <a:srgbClr val="9B2D2A"/>
              </a:solidFill>
              <a:ln>
                <a:noFill/>
              </a:ln>
              <a:effectLst/>
            </c:spPr>
            <c:extLst>
              <c:ext xmlns:c16="http://schemas.microsoft.com/office/drawing/2014/chart" uri="{C3380CC4-5D6E-409C-BE32-E72D297353CC}">
                <c16:uniqueId val="{000003ED-C3A0-479B-914E-04A716098B89}"/>
              </c:ext>
            </c:extLst>
          </c:dPt>
          <c:dPt>
            <c:idx val="480"/>
            <c:invertIfNegative val="0"/>
            <c:bubble3D val="0"/>
            <c:spPr>
              <a:solidFill>
                <a:srgbClr val="9CC746"/>
              </a:solidFill>
              <a:ln>
                <a:noFill/>
              </a:ln>
              <a:effectLst/>
            </c:spPr>
            <c:extLst>
              <c:ext xmlns:c16="http://schemas.microsoft.com/office/drawing/2014/chart" uri="{C3380CC4-5D6E-409C-BE32-E72D297353CC}">
                <c16:uniqueId val="{000003EE-C3A0-479B-914E-04A716098B89}"/>
              </c:ext>
            </c:extLst>
          </c:dPt>
          <c:dPt>
            <c:idx val="481"/>
            <c:invertIfNegative val="0"/>
            <c:bubble3D val="0"/>
            <c:spPr>
              <a:solidFill>
                <a:srgbClr val="9B2D2A"/>
              </a:solidFill>
              <a:ln>
                <a:noFill/>
              </a:ln>
              <a:effectLst/>
            </c:spPr>
            <c:extLst>
              <c:ext xmlns:c16="http://schemas.microsoft.com/office/drawing/2014/chart" uri="{C3380CC4-5D6E-409C-BE32-E72D297353CC}">
                <c16:uniqueId val="{000003EF-C3A0-479B-914E-04A716098B89}"/>
              </c:ext>
            </c:extLst>
          </c:dPt>
          <c:dPt>
            <c:idx val="482"/>
            <c:invertIfNegative val="0"/>
            <c:bubble3D val="0"/>
            <c:spPr>
              <a:solidFill>
                <a:srgbClr val="9B2D2A"/>
              </a:solidFill>
              <a:ln>
                <a:noFill/>
              </a:ln>
              <a:effectLst/>
            </c:spPr>
            <c:extLst>
              <c:ext xmlns:c16="http://schemas.microsoft.com/office/drawing/2014/chart" uri="{C3380CC4-5D6E-409C-BE32-E72D297353CC}">
                <c16:uniqueId val="{000003F0-C3A0-479B-914E-04A716098B89}"/>
              </c:ext>
            </c:extLst>
          </c:dPt>
          <c:dPt>
            <c:idx val="483"/>
            <c:invertIfNegative val="0"/>
            <c:bubble3D val="0"/>
            <c:spPr>
              <a:solidFill>
                <a:srgbClr val="9CC746"/>
              </a:solidFill>
              <a:ln>
                <a:noFill/>
              </a:ln>
              <a:effectLst/>
            </c:spPr>
            <c:extLst>
              <c:ext xmlns:c16="http://schemas.microsoft.com/office/drawing/2014/chart" uri="{C3380CC4-5D6E-409C-BE32-E72D297353CC}">
                <c16:uniqueId val="{000003F1-C3A0-479B-914E-04A716098B89}"/>
              </c:ext>
            </c:extLst>
          </c:dPt>
          <c:dPt>
            <c:idx val="484"/>
            <c:invertIfNegative val="0"/>
            <c:bubble3D val="0"/>
            <c:spPr>
              <a:solidFill>
                <a:srgbClr val="9B2D2A"/>
              </a:solidFill>
              <a:ln>
                <a:noFill/>
              </a:ln>
              <a:effectLst/>
            </c:spPr>
            <c:extLst>
              <c:ext xmlns:c16="http://schemas.microsoft.com/office/drawing/2014/chart" uri="{C3380CC4-5D6E-409C-BE32-E72D297353CC}">
                <c16:uniqueId val="{000003F2-C3A0-479B-914E-04A716098B89}"/>
              </c:ext>
            </c:extLst>
          </c:dPt>
          <c:dPt>
            <c:idx val="485"/>
            <c:invertIfNegative val="0"/>
            <c:bubble3D val="0"/>
            <c:spPr>
              <a:solidFill>
                <a:srgbClr val="9B2D2A"/>
              </a:solidFill>
              <a:ln>
                <a:noFill/>
              </a:ln>
              <a:effectLst/>
            </c:spPr>
            <c:extLst>
              <c:ext xmlns:c16="http://schemas.microsoft.com/office/drawing/2014/chart" uri="{C3380CC4-5D6E-409C-BE32-E72D297353CC}">
                <c16:uniqueId val="{000003F3-C3A0-479B-914E-04A716098B89}"/>
              </c:ext>
            </c:extLst>
          </c:dPt>
          <c:dPt>
            <c:idx val="486"/>
            <c:invertIfNegative val="0"/>
            <c:bubble3D val="0"/>
            <c:spPr>
              <a:solidFill>
                <a:srgbClr val="9B2D2A"/>
              </a:solidFill>
              <a:ln>
                <a:noFill/>
              </a:ln>
              <a:effectLst/>
            </c:spPr>
            <c:extLst>
              <c:ext xmlns:c16="http://schemas.microsoft.com/office/drawing/2014/chart" uri="{C3380CC4-5D6E-409C-BE32-E72D297353CC}">
                <c16:uniqueId val="{000003F4-C3A0-479B-914E-04A716098B89}"/>
              </c:ext>
            </c:extLst>
          </c:dPt>
          <c:dPt>
            <c:idx val="487"/>
            <c:invertIfNegative val="0"/>
            <c:bubble3D val="0"/>
            <c:spPr>
              <a:solidFill>
                <a:srgbClr val="9CC746"/>
              </a:solidFill>
              <a:ln>
                <a:noFill/>
              </a:ln>
              <a:effectLst/>
            </c:spPr>
            <c:extLst>
              <c:ext xmlns:c16="http://schemas.microsoft.com/office/drawing/2014/chart" uri="{C3380CC4-5D6E-409C-BE32-E72D297353CC}">
                <c16:uniqueId val="{000003F5-C3A0-479B-914E-04A716098B89}"/>
              </c:ext>
            </c:extLst>
          </c:dPt>
          <c:dPt>
            <c:idx val="488"/>
            <c:invertIfNegative val="0"/>
            <c:bubble3D val="0"/>
            <c:spPr>
              <a:solidFill>
                <a:srgbClr val="9CC746"/>
              </a:solidFill>
              <a:ln>
                <a:noFill/>
              </a:ln>
              <a:effectLst/>
            </c:spPr>
            <c:extLst>
              <c:ext xmlns:c16="http://schemas.microsoft.com/office/drawing/2014/chart" uri="{C3380CC4-5D6E-409C-BE32-E72D297353CC}">
                <c16:uniqueId val="{000003F6-C3A0-479B-914E-04A716098B89}"/>
              </c:ext>
            </c:extLst>
          </c:dPt>
          <c:dPt>
            <c:idx val="489"/>
            <c:invertIfNegative val="0"/>
            <c:bubble3D val="0"/>
            <c:spPr>
              <a:solidFill>
                <a:srgbClr val="9B2D2A"/>
              </a:solidFill>
              <a:ln>
                <a:noFill/>
              </a:ln>
              <a:effectLst/>
            </c:spPr>
            <c:extLst>
              <c:ext xmlns:c16="http://schemas.microsoft.com/office/drawing/2014/chart" uri="{C3380CC4-5D6E-409C-BE32-E72D297353CC}">
                <c16:uniqueId val="{000003F7-C3A0-479B-914E-04A716098B89}"/>
              </c:ext>
            </c:extLst>
          </c:dPt>
          <c:dPt>
            <c:idx val="490"/>
            <c:invertIfNegative val="0"/>
            <c:bubble3D val="0"/>
            <c:spPr>
              <a:solidFill>
                <a:srgbClr val="9B2D2A"/>
              </a:solidFill>
              <a:ln>
                <a:noFill/>
              </a:ln>
              <a:effectLst/>
            </c:spPr>
            <c:extLst>
              <c:ext xmlns:c16="http://schemas.microsoft.com/office/drawing/2014/chart" uri="{C3380CC4-5D6E-409C-BE32-E72D297353CC}">
                <c16:uniqueId val="{000003F8-C3A0-479B-914E-04A716098B89}"/>
              </c:ext>
            </c:extLst>
          </c:dPt>
          <c:dPt>
            <c:idx val="491"/>
            <c:invertIfNegative val="0"/>
            <c:bubble3D val="0"/>
            <c:spPr>
              <a:solidFill>
                <a:srgbClr val="9CC746"/>
              </a:solidFill>
              <a:ln>
                <a:noFill/>
              </a:ln>
              <a:effectLst/>
            </c:spPr>
            <c:extLst>
              <c:ext xmlns:c16="http://schemas.microsoft.com/office/drawing/2014/chart" uri="{C3380CC4-5D6E-409C-BE32-E72D297353CC}">
                <c16:uniqueId val="{000003F9-C3A0-479B-914E-04A716098B89}"/>
              </c:ext>
            </c:extLst>
          </c:dPt>
          <c:dPt>
            <c:idx val="492"/>
            <c:invertIfNegative val="0"/>
            <c:bubble3D val="0"/>
            <c:spPr>
              <a:solidFill>
                <a:srgbClr val="9CC746"/>
              </a:solidFill>
              <a:ln>
                <a:noFill/>
              </a:ln>
              <a:effectLst/>
            </c:spPr>
            <c:extLst>
              <c:ext xmlns:c16="http://schemas.microsoft.com/office/drawing/2014/chart" uri="{C3380CC4-5D6E-409C-BE32-E72D297353CC}">
                <c16:uniqueId val="{000003FA-C3A0-479B-914E-04A716098B89}"/>
              </c:ext>
            </c:extLst>
          </c:dPt>
          <c:cat>
            <c:multiLvlStrRef>
              <c:f>pt.lvl3_generic_7!$B$8:$C$501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pt.lvl3_generic_7!$D$8:$D$501</c:f>
              <c:numCache>
                <c:formatCode>General</c:formatCode>
                <c:ptCount val="493"/>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pt idx="69">
                  <c:v>1</c:v>
                </c:pt>
                <c:pt idx="70">
                  <c:v>0.88215488215488214</c:v>
                </c:pt>
                <c:pt idx="71">
                  <c:v>0.98600273442710418</c:v>
                </c:pt>
                <c:pt idx="72">
                  <c:v>0.90292094967315506</c:v>
                </c:pt>
                <c:pt idx="73">
                  <c:v>0.9</c:v>
                </c:pt>
                <c:pt idx="74">
                  <c:v>0.96122448979591835</c:v>
                </c:pt>
                <c:pt idx="75">
                  <c:v>0.97865111561866147</c:v>
                </c:pt>
                <c:pt idx="76">
                  <c:v>0.93758862105636298</c:v>
                </c:pt>
                <c:pt idx="77">
                  <c:v>0.82098214285714288</c:v>
                </c:pt>
                <c:pt idx="78">
                  <c:v>0.86428571428571421</c:v>
                </c:pt>
                <c:pt idx="79">
                  <c:v>0.93148148148148147</c:v>
                </c:pt>
                <c:pt idx="80">
                  <c:v>0.93333333333333335</c:v>
                </c:pt>
                <c:pt idx="81">
                  <c:v>1</c:v>
                </c:pt>
                <c:pt idx="82">
                  <c:v>0.98112554112554118</c:v>
                </c:pt>
                <c:pt idx="83">
                  <c:v>0.91111615100585686</c:v>
                </c:pt>
                <c:pt idx="84">
                  <c:v>0.90557843616429956</c:v>
                </c:pt>
                <c:pt idx="85">
                  <c:v>0.80952380952380965</c:v>
                </c:pt>
                <c:pt idx="86">
                  <c:v>0.91666666666666663</c:v>
                </c:pt>
                <c:pt idx="87">
                  <c:v>0.97499999999999998</c:v>
                </c:pt>
                <c:pt idx="88">
                  <c:v>0.9910714285714286</c:v>
                </c:pt>
                <c:pt idx="89">
                  <c:v>0.93055555555555558</c:v>
                </c:pt>
                <c:pt idx="90">
                  <c:v>0.97976190476190472</c:v>
                </c:pt>
                <c:pt idx="91">
                  <c:v>0.95627705627705617</c:v>
                </c:pt>
                <c:pt idx="92">
                  <c:v>0.96085343228200359</c:v>
                </c:pt>
                <c:pt idx="93">
                  <c:v>0.97145877378435519</c:v>
                </c:pt>
                <c:pt idx="94">
                  <c:v>0.88202205882352946</c:v>
                </c:pt>
                <c:pt idx="95">
                  <c:v>0.67801937645687649</c:v>
                </c:pt>
                <c:pt idx="96">
                  <c:v>0.71736273530391181</c:v>
                </c:pt>
                <c:pt idx="97">
                  <c:v>0.68798306956201694</c:v>
                </c:pt>
                <c:pt idx="98">
                  <c:v>0.86082933173269305</c:v>
                </c:pt>
                <c:pt idx="99">
                  <c:v>0.97797503782673267</c:v>
                </c:pt>
                <c:pt idx="100">
                  <c:v>0.75889276035617492</c:v>
                </c:pt>
                <c:pt idx="101">
                  <c:v>0.8499470899470899</c:v>
                </c:pt>
                <c:pt idx="102">
                  <c:v>0.83431952662721898</c:v>
                </c:pt>
                <c:pt idx="103">
                  <c:v>0.79010928096293942</c:v>
                </c:pt>
                <c:pt idx="104">
                  <c:v>0.74683031107179709</c:v>
                </c:pt>
                <c:pt idx="105">
                  <c:v>0.89534121762740193</c:v>
                </c:pt>
                <c:pt idx="106">
                  <c:v>0.89965294933025908</c:v>
                </c:pt>
                <c:pt idx="107">
                  <c:v>0.90554499138258726</c:v>
                </c:pt>
                <c:pt idx="108">
                  <c:v>0.81836734693877555</c:v>
                </c:pt>
                <c:pt idx="109">
                  <c:v>0.86830808080808086</c:v>
                </c:pt>
                <c:pt idx="110">
                  <c:v>0.72197802197802197</c:v>
                </c:pt>
                <c:pt idx="111">
                  <c:v>0.92167207792207795</c:v>
                </c:pt>
                <c:pt idx="112">
                  <c:v>0.80365497076023396</c:v>
                </c:pt>
                <c:pt idx="113">
                  <c:v>0.83345928496790567</c:v>
                </c:pt>
                <c:pt idx="114">
                  <c:v>0.85814284868000701</c:v>
                </c:pt>
                <c:pt idx="115">
                  <c:v>0.74124405488041845</c:v>
                </c:pt>
                <c:pt idx="116">
                  <c:v>0.99195010742141898</c:v>
                </c:pt>
                <c:pt idx="117">
                  <c:v>0.94705882352941184</c:v>
                </c:pt>
                <c:pt idx="118">
                  <c:v>0.90076806451075464</c:v>
                </c:pt>
                <c:pt idx="119">
                  <c:v>0.95049513134619523</c:v>
                </c:pt>
                <c:pt idx="120">
                  <c:v>0.93052066980638415</c:v>
                </c:pt>
                <c:pt idx="121">
                  <c:v>0.85564516129032264</c:v>
                </c:pt>
                <c:pt idx="122">
                  <c:v>0.97720893115244467</c:v>
                </c:pt>
                <c:pt idx="123">
                  <c:v>0.82661425225828045</c:v>
                </c:pt>
                <c:pt idx="124">
                  <c:v>0.77083333333333315</c:v>
                </c:pt>
                <c:pt idx="125">
                  <c:v>0.88995726495726502</c:v>
                </c:pt>
                <c:pt idx="126">
                  <c:v>0.9207823426573426</c:v>
                </c:pt>
                <c:pt idx="127">
                  <c:v>0.93386243386243395</c:v>
                </c:pt>
                <c:pt idx="128">
                  <c:v>1</c:v>
                </c:pt>
                <c:pt idx="129">
                  <c:v>0.9285714285714286</c:v>
                </c:pt>
                <c:pt idx="130">
                  <c:v>0.93856209150326808</c:v>
                </c:pt>
                <c:pt idx="131">
                  <c:v>0.85132275132275126</c:v>
                </c:pt>
                <c:pt idx="132">
                  <c:v>0.88158051099227563</c:v>
                </c:pt>
                <c:pt idx="133">
                  <c:v>0.95833333333333337</c:v>
                </c:pt>
                <c:pt idx="134">
                  <c:v>1</c:v>
                </c:pt>
                <c:pt idx="135">
                  <c:v>0.83001024740155172</c:v>
                </c:pt>
                <c:pt idx="136">
                  <c:v>0.85177937512402713</c:v>
                </c:pt>
                <c:pt idx="137">
                  <c:v>0.77246658312447791</c:v>
                </c:pt>
                <c:pt idx="138">
                  <c:v>0.81746031746031744</c:v>
                </c:pt>
                <c:pt idx="139">
                  <c:v>0.94243697478991606</c:v>
                </c:pt>
                <c:pt idx="140">
                  <c:v>0.97916666666666674</c:v>
                </c:pt>
                <c:pt idx="141">
                  <c:v>0.94107796964939816</c:v>
                </c:pt>
                <c:pt idx="142">
                  <c:v>0.93333333333333335</c:v>
                </c:pt>
                <c:pt idx="143">
                  <c:v>0.85487179487179488</c:v>
                </c:pt>
                <c:pt idx="144">
                  <c:v>0.87552718349819791</c:v>
                </c:pt>
                <c:pt idx="145">
                  <c:v>0.80769230769230771</c:v>
                </c:pt>
                <c:pt idx="146">
                  <c:v>0.81377551020408156</c:v>
                </c:pt>
                <c:pt idx="147">
                  <c:v>0.94795918367346932</c:v>
                </c:pt>
                <c:pt idx="148">
                  <c:v>1</c:v>
                </c:pt>
                <c:pt idx="149">
                  <c:v>0.91428571428571437</c:v>
                </c:pt>
                <c:pt idx="150">
                  <c:v>0.9285714285714286</c:v>
                </c:pt>
                <c:pt idx="151">
                  <c:v>0.86285714285714288</c:v>
                </c:pt>
                <c:pt idx="152">
                  <c:v>0.97222222222222221</c:v>
                </c:pt>
                <c:pt idx="153">
                  <c:v>0.9966666666666667</c:v>
                </c:pt>
                <c:pt idx="154">
                  <c:v>0.88470238095238096</c:v>
                </c:pt>
                <c:pt idx="155">
                  <c:v>0.94267399267399266</c:v>
                </c:pt>
                <c:pt idx="156">
                  <c:v>0.98557692307692313</c:v>
                </c:pt>
                <c:pt idx="157">
                  <c:v>1</c:v>
                </c:pt>
                <c:pt idx="158">
                  <c:v>0.9508928571428571</c:v>
                </c:pt>
                <c:pt idx="159">
                  <c:v>1</c:v>
                </c:pt>
                <c:pt idx="160">
                  <c:v>0.97539682539682526</c:v>
                </c:pt>
                <c:pt idx="161">
                  <c:v>0.82999622926093519</c:v>
                </c:pt>
                <c:pt idx="162">
                  <c:v>0.79458648989898994</c:v>
                </c:pt>
                <c:pt idx="163">
                  <c:v>0.8406001984126984</c:v>
                </c:pt>
                <c:pt idx="164">
                  <c:v>0.87845876399655465</c:v>
                </c:pt>
                <c:pt idx="165">
                  <c:v>0.76605191256830596</c:v>
                </c:pt>
                <c:pt idx="166">
                  <c:v>0.5714285714285714</c:v>
                </c:pt>
                <c:pt idx="167">
                  <c:v>0.85897747377339218</c:v>
                </c:pt>
                <c:pt idx="168">
                  <c:v>0.87963241976952733</c:v>
                </c:pt>
                <c:pt idx="169">
                  <c:v>0.94979342126171939</c:v>
                </c:pt>
                <c:pt idx="170">
                  <c:v>0.81036324786324787</c:v>
                </c:pt>
                <c:pt idx="171">
                  <c:v>0.9642857142857143</c:v>
                </c:pt>
                <c:pt idx="172">
                  <c:v>0.99100259151279546</c:v>
                </c:pt>
                <c:pt idx="173">
                  <c:v>0.91546052631578945</c:v>
                </c:pt>
                <c:pt idx="174">
                  <c:v>0.79298642533936647</c:v>
                </c:pt>
                <c:pt idx="175">
                  <c:v>0.876833676505403</c:v>
                </c:pt>
                <c:pt idx="176">
                  <c:v>0.92211465782894353</c:v>
                </c:pt>
                <c:pt idx="177">
                  <c:v>0.74059126082783377</c:v>
                </c:pt>
                <c:pt idx="178">
                  <c:v>0.77053386649829869</c:v>
                </c:pt>
                <c:pt idx="179">
                  <c:v>0.68726598577544074</c:v>
                </c:pt>
                <c:pt idx="180">
                  <c:v>0.83201058201058198</c:v>
                </c:pt>
                <c:pt idx="181">
                  <c:v>0.98717948717948723</c:v>
                </c:pt>
                <c:pt idx="182">
                  <c:v>0.87301587301587302</c:v>
                </c:pt>
                <c:pt idx="183">
                  <c:v>0.6</c:v>
                </c:pt>
                <c:pt idx="184">
                  <c:v>0.94638047138047143</c:v>
                </c:pt>
                <c:pt idx="185">
                  <c:v>0.93876262626262619</c:v>
                </c:pt>
                <c:pt idx="186">
                  <c:v>0.79503367003367009</c:v>
                </c:pt>
                <c:pt idx="187">
                  <c:v>0.73484848484848475</c:v>
                </c:pt>
                <c:pt idx="188">
                  <c:v>0.90277777777777768</c:v>
                </c:pt>
                <c:pt idx="189">
                  <c:v>0.90666666666666662</c:v>
                </c:pt>
                <c:pt idx="190">
                  <c:v>0.8</c:v>
                </c:pt>
                <c:pt idx="191">
                  <c:v>0.89032567049808431</c:v>
                </c:pt>
                <c:pt idx="192">
                  <c:v>0.94665718349928873</c:v>
                </c:pt>
                <c:pt idx="193">
                  <c:v>0.87878787878787878</c:v>
                </c:pt>
                <c:pt idx="194">
                  <c:v>0.98333333333333339</c:v>
                </c:pt>
                <c:pt idx="195">
                  <c:v>0.9767628205128206</c:v>
                </c:pt>
                <c:pt idx="196">
                  <c:v>1</c:v>
                </c:pt>
                <c:pt idx="197">
                  <c:v>1</c:v>
                </c:pt>
                <c:pt idx="198">
                  <c:v>0.92918192918192921</c:v>
                </c:pt>
                <c:pt idx="199">
                  <c:v>0.78587848932676507</c:v>
                </c:pt>
                <c:pt idx="200">
                  <c:v>0.78888888888888886</c:v>
                </c:pt>
                <c:pt idx="201">
                  <c:v>0.92380952380952386</c:v>
                </c:pt>
                <c:pt idx="202">
                  <c:v>0.96612632394730036</c:v>
                </c:pt>
                <c:pt idx="203">
                  <c:v>0.69349501905424282</c:v>
                </c:pt>
                <c:pt idx="204">
                  <c:v>0.30931562280084446</c:v>
                </c:pt>
                <c:pt idx="205">
                  <c:v>0.14274376417233561</c:v>
                </c:pt>
                <c:pt idx="206">
                  <c:v>0.15060209613432465</c:v>
                </c:pt>
                <c:pt idx="207">
                  <c:v>0.51098619452861405</c:v>
                </c:pt>
                <c:pt idx="208">
                  <c:v>0.69741051976346102</c:v>
                </c:pt>
                <c:pt idx="209">
                  <c:v>0.66687832054020646</c:v>
                </c:pt>
                <c:pt idx="210">
                  <c:v>0.63156501618040073</c:v>
                </c:pt>
                <c:pt idx="211">
                  <c:v>0.5712328767123287</c:v>
                </c:pt>
                <c:pt idx="212">
                  <c:v>0.90247819775683558</c:v>
                </c:pt>
                <c:pt idx="213">
                  <c:v>0.86040421823872526</c:v>
                </c:pt>
                <c:pt idx="214">
                  <c:v>0.75946245505262611</c:v>
                </c:pt>
                <c:pt idx="215">
                  <c:v>0.7831799888630151</c:v>
                </c:pt>
                <c:pt idx="216">
                  <c:v>0.77095022150135428</c:v>
                </c:pt>
                <c:pt idx="217">
                  <c:v>0.73596256684491979</c:v>
                </c:pt>
                <c:pt idx="218">
                  <c:v>0.7248168498168498</c:v>
                </c:pt>
                <c:pt idx="219">
                  <c:v>0.5714285714285714</c:v>
                </c:pt>
                <c:pt idx="220">
                  <c:v>0.72727272727272729</c:v>
                </c:pt>
                <c:pt idx="221">
                  <c:v>0.9195512291701039</c:v>
                </c:pt>
                <c:pt idx="222">
                  <c:v>0.52857905982905984</c:v>
                </c:pt>
                <c:pt idx="223">
                  <c:v>0.12333333333333334</c:v>
                </c:pt>
                <c:pt idx="224">
                  <c:v>0.10675249370153146</c:v>
                </c:pt>
                <c:pt idx="225">
                  <c:v>0.37865525147995432</c:v>
                </c:pt>
                <c:pt idx="226">
                  <c:v>0.36145334166724541</c:v>
                </c:pt>
                <c:pt idx="227">
                  <c:v>0.43434343434343431</c:v>
                </c:pt>
                <c:pt idx="228">
                  <c:v>0.6875</c:v>
                </c:pt>
                <c:pt idx="229">
                  <c:v>0.98913913913913909</c:v>
                </c:pt>
                <c:pt idx="230">
                  <c:v>0.88640350877192986</c:v>
                </c:pt>
                <c:pt idx="231">
                  <c:v>0.96969696969696961</c:v>
                </c:pt>
                <c:pt idx="232">
                  <c:v>0.78157894736842104</c:v>
                </c:pt>
                <c:pt idx="233">
                  <c:v>0.78397435897435896</c:v>
                </c:pt>
                <c:pt idx="234">
                  <c:v>0.8569295101553166</c:v>
                </c:pt>
                <c:pt idx="235">
                  <c:v>0.85766762627817394</c:v>
                </c:pt>
                <c:pt idx="236">
                  <c:v>0.8888849888849889</c:v>
                </c:pt>
                <c:pt idx="237">
                  <c:v>0.93378897672375949</c:v>
                </c:pt>
                <c:pt idx="238">
                  <c:v>0.6789215686274509</c:v>
                </c:pt>
                <c:pt idx="239">
                  <c:v>0.59297520661157022</c:v>
                </c:pt>
                <c:pt idx="240">
                  <c:v>0.56060606060606055</c:v>
                </c:pt>
                <c:pt idx="241">
                  <c:v>0.85897435897435892</c:v>
                </c:pt>
                <c:pt idx="242">
                  <c:v>0.6805231805231805</c:v>
                </c:pt>
                <c:pt idx="243">
                  <c:v>0.80867850098619332</c:v>
                </c:pt>
                <c:pt idx="244">
                  <c:v>0.55194805194805197</c:v>
                </c:pt>
                <c:pt idx="245">
                  <c:v>1</c:v>
                </c:pt>
                <c:pt idx="246">
                  <c:v>1</c:v>
                </c:pt>
                <c:pt idx="247">
                  <c:v>1</c:v>
                </c:pt>
                <c:pt idx="248">
                  <c:v>0.8666666666666667</c:v>
                </c:pt>
                <c:pt idx="249">
                  <c:v>0.2</c:v>
                </c:pt>
                <c:pt idx="250">
                  <c:v>1</c:v>
                </c:pt>
                <c:pt idx="251">
                  <c:v>0.9257518796992481</c:v>
                </c:pt>
                <c:pt idx="252">
                  <c:v>0.91666666666666663</c:v>
                </c:pt>
                <c:pt idx="253">
                  <c:v>0.9732142857142857</c:v>
                </c:pt>
                <c:pt idx="254">
                  <c:v>0.875</c:v>
                </c:pt>
                <c:pt idx="255">
                  <c:v>1</c:v>
                </c:pt>
                <c:pt idx="256">
                  <c:v>1</c:v>
                </c:pt>
                <c:pt idx="257">
                  <c:v>1</c:v>
                </c:pt>
                <c:pt idx="258">
                  <c:v>1</c:v>
                </c:pt>
                <c:pt idx="259">
                  <c:v>0.89880952380952384</c:v>
                </c:pt>
                <c:pt idx="260">
                  <c:v>1</c:v>
                </c:pt>
                <c:pt idx="261">
                  <c:v>0.98611111111111116</c:v>
                </c:pt>
                <c:pt idx="262">
                  <c:v>0.93338060124787281</c:v>
                </c:pt>
                <c:pt idx="263">
                  <c:v>0.74359767216910078</c:v>
                </c:pt>
                <c:pt idx="264">
                  <c:v>0.64074074074074072</c:v>
                </c:pt>
                <c:pt idx="265">
                  <c:v>1</c:v>
                </c:pt>
                <c:pt idx="266">
                  <c:v>0.9234693877551019</c:v>
                </c:pt>
                <c:pt idx="267">
                  <c:v>0.86474358974358956</c:v>
                </c:pt>
                <c:pt idx="268">
                  <c:v>0.7120379620379621</c:v>
                </c:pt>
                <c:pt idx="269">
                  <c:v>0.88914128875648235</c:v>
                </c:pt>
                <c:pt idx="270">
                  <c:v>0.8125</c:v>
                </c:pt>
                <c:pt idx="271">
                  <c:v>0.758531746031746</c:v>
                </c:pt>
                <c:pt idx="272">
                  <c:v>0.91428571428571426</c:v>
                </c:pt>
                <c:pt idx="273">
                  <c:v>0.90384615384615374</c:v>
                </c:pt>
                <c:pt idx="274">
                  <c:v>0.84974128540305005</c:v>
                </c:pt>
                <c:pt idx="275">
                  <c:v>0.84999755716239989</c:v>
                </c:pt>
                <c:pt idx="276">
                  <c:v>0.99058249040809221</c:v>
                </c:pt>
                <c:pt idx="277">
                  <c:v>0.96185724844261433</c:v>
                </c:pt>
                <c:pt idx="278">
                  <c:v>0.82258610954263134</c:v>
                </c:pt>
                <c:pt idx="279">
                  <c:v>0.6399999999999999</c:v>
                </c:pt>
                <c:pt idx="280">
                  <c:v>0.85178571428571426</c:v>
                </c:pt>
                <c:pt idx="281">
                  <c:v>0.89876033057851246</c:v>
                </c:pt>
                <c:pt idx="282">
                  <c:v>0.96004842615012098</c:v>
                </c:pt>
                <c:pt idx="283">
                  <c:v>0.86605458451323114</c:v>
                </c:pt>
                <c:pt idx="284">
                  <c:v>0.87405303030303028</c:v>
                </c:pt>
                <c:pt idx="285">
                  <c:v>0.81341911764705888</c:v>
                </c:pt>
                <c:pt idx="286">
                  <c:v>0.8516934046345811</c:v>
                </c:pt>
                <c:pt idx="287">
                  <c:v>0.82546296296296295</c:v>
                </c:pt>
                <c:pt idx="288">
                  <c:v>1</c:v>
                </c:pt>
                <c:pt idx="289">
                  <c:v>0.92592592592592593</c:v>
                </c:pt>
                <c:pt idx="290">
                  <c:v>0.94711538461538458</c:v>
                </c:pt>
                <c:pt idx="291">
                  <c:v>0.96497252747252749</c:v>
                </c:pt>
                <c:pt idx="292">
                  <c:v>0.99201173222912342</c:v>
                </c:pt>
                <c:pt idx="293">
                  <c:v>0.83403149138443267</c:v>
                </c:pt>
                <c:pt idx="294">
                  <c:v>0.7920416284052646</c:v>
                </c:pt>
                <c:pt idx="295">
                  <c:v>0.72402597402597402</c:v>
                </c:pt>
                <c:pt idx="296">
                  <c:v>0.97551020408163269</c:v>
                </c:pt>
                <c:pt idx="297">
                  <c:v>0.97083333333333333</c:v>
                </c:pt>
                <c:pt idx="298">
                  <c:v>0.91797283176593536</c:v>
                </c:pt>
                <c:pt idx="299">
                  <c:v>0.7057067932067933</c:v>
                </c:pt>
                <c:pt idx="300">
                  <c:v>0.91398892332852877</c:v>
                </c:pt>
                <c:pt idx="301">
                  <c:v>0.84451766182535415</c:v>
                </c:pt>
                <c:pt idx="302">
                  <c:v>0.52083333333333326</c:v>
                </c:pt>
                <c:pt idx="303">
                  <c:v>0.72727272727272729</c:v>
                </c:pt>
                <c:pt idx="304">
                  <c:v>1</c:v>
                </c:pt>
                <c:pt idx="305">
                  <c:v>1</c:v>
                </c:pt>
                <c:pt idx="306">
                  <c:v>1</c:v>
                </c:pt>
                <c:pt idx="307">
                  <c:v>0.84195402298850575</c:v>
                </c:pt>
                <c:pt idx="308">
                  <c:v>0.90909090909090906</c:v>
                </c:pt>
                <c:pt idx="309">
                  <c:v>0.93333333333333324</c:v>
                </c:pt>
                <c:pt idx="310">
                  <c:v>0.98181818181818192</c:v>
                </c:pt>
                <c:pt idx="311">
                  <c:v>0.94444444444444442</c:v>
                </c:pt>
                <c:pt idx="312">
                  <c:v>0.9910714285714286</c:v>
                </c:pt>
                <c:pt idx="313">
                  <c:v>1</c:v>
                </c:pt>
                <c:pt idx="314">
                  <c:v>0.9149831649831649</c:v>
                </c:pt>
                <c:pt idx="315">
                  <c:v>0.90909090909090906</c:v>
                </c:pt>
                <c:pt idx="316">
                  <c:v>1</c:v>
                </c:pt>
                <c:pt idx="317">
                  <c:v>1</c:v>
                </c:pt>
                <c:pt idx="318">
                  <c:v>0.91249999999999998</c:v>
                </c:pt>
                <c:pt idx="319">
                  <c:v>0.8666666666666667</c:v>
                </c:pt>
                <c:pt idx="320">
                  <c:v>1</c:v>
                </c:pt>
                <c:pt idx="321">
                  <c:v>1</c:v>
                </c:pt>
                <c:pt idx="322">
                  <c:v>0.99801587301587291</c:v>
                </c:pt>
                <c:pt idx="323">
                  <c:v>0.97851813738101368</c:v>
                </c:pt>
                <c:pt idx="324">
                  <c:v>0.83865583270345179</c:v>
                </c:pt>
                <c:pt idx="325">
                  <c:v>0.75862849118427211</c:v>
                </c:pt>
                <c:pt idx="326">
                  <c:v>0.55648880105401843</c:v>
                </c:pt>
                <c:pt idx="327">
                  <c:v>0.74677143329241791</c:v>
                </c:pt>
                <c:pt idx="328">
                  <c:v>0.74767404568277385</c:v>
                </c:pt>
                <c:pt idx="329">
                  <c:v>0.72301707038713781</c:v>
                </c:pt>
                <c:pt idx="330">
                  <c:v>0.62381265916401574</c:v>
                </c:pt>
                <c:pt idx="331">
                  <c:v>0.59005931553597268</c:v>
                </c:pt>
                <c:pt idx="332">
                  <c:v>0.60858029555976778</c:v>
                </c:pt>
                <c:pt idx="333">
                  <c:v>0.69813946713279307</c:v>
                </c:pt>
                <c:pt idx="334">
                  <c:v>0.55868355247237234</c:v>
                </c:pt>
                <c:pt idx="335">
                  <c:v>0.77585846540457204</c:v>
                </c:pt>
                <c:pt idx="336">
                  <c:v>0.81659179266248405</c:v>
                </c:pt>
                <c:pt idx="337">
                  <c:v>0.66882955120760001</c:v>
                </c:pt>
                <c:pt idx="338">
                  <c:v>0.80262385403965131</c:v>
                </c:pt>
                <c:pt idx="339">
                  <c:v>0.70532829990233648</c:v>
                </c:pt>
                <c:pt idx="340">
                  <c:v>0.81661761849261838</c:v>
                </c:pt>
                <c:pt idx="341">
                  <c:v>0.90917043806343845</c:v>
                </c:pt>
                <c:pt idx="342">
                  <c:v>0.87747230967858847</c:v>
                </c:pt>
                <c:pt idx="343">
                  <c:v>0.86563427758980516</c:v>
                </c:pt>
                <c:pt idx="344">
                  <c:v>0.79377833843839163</c:v>
                </c:pt>
                <c:pt idx="345">
                  <c:v>0.79423593879239041</c:v>
                </c:pt>
                <c:pt idx="346">
                  <c:v>0.6252299783549784</c:v>
                </c:pt>
                <c:pt idx="347">
                  <c:v>0.61596484741118951</c:v>
                </c:pt>
                <c:pt idx="348">
                  <c:v>0.18626027933234121</c:v>
                </c:pt>
                <c:pt idx="349">
                  <c:v>0.50796716722156632</c:v>
                </c:pt>
                <c:pt idx="350">
                  <c:v>0.53486327579464832</c:v>
                </c:pt>
                <c:pt idx="351">
                  <c:v>0.59174223142137805</c:v>
                </c:pt>
                <c:pt idx="352">
                  <c:v>0.54183748495282646</c:v>
                </c:pt>
                <c:pt idx="353">
                  <c:v>0.58805464165855492</c:v>
                </c:pt>
                <c:pt idx="354">
                  <c:v>0.5325462416371507</c:v>
                </c:pt>
                <c:pt idx="355">
                  <c:v>0.75362936478740183</c:v>
                </c:pt>
                <c:pt idx="356">
                  <c:v>0.71718933582141142</c:v>
                </c:pt>
                <c:pt idx="357">
                  <c:v>0.86096922013834676</c:v>
                </c:pt>
                <c:pt idx="358">
                  <c:v>0.94111048426245425</c:v>
                </c:pt>
                <c:pt idx="359">
                  <c:v>0.84260954381752706</c:v>
                </c:pt>
                <c:pt idx="360">
                  <c:v>0.84145609318996428</c:v>
                </c:pt>
                <c:pt idx="361">
                  <c:v>0.88803030303030306</c:v>
                </c:pt>
                <c:pt idx="362">
                  <c:v>0.88047275641025635</c:v>
                </c:pt>
                <c:pt idx="363">
                  <c:v>0.81933830097414639</c:v>
                </c:pt>
                <c:pt idx="364">
                  <c:v>0.86231733002596445</c:v>
                </c:pt>
                <c:pt idx="365">
                  <c:v>0.78764005602240905</c:v>
                </c:pt>
                <c:pt idx="366">
                  <c:v>0.58347278067412545</c:v>
                </c:pt>
                <c:pt idx="367">
                  <c:v>0.76366307950158896</c:v>
                </c:pt>
                <c:pt idx="368">
                  <c:v>0.81520547243287567</c:v>
                </c:pt>
                <c:pt idx="369">
                  <c:v>0.80670311877962142</c:v>
                </c:pt>
                <c:pt idx="370">
                  <c:v>0.68725831518199521</c:v>
                </c:pt>
                <c:pt idx="371">
                  <c:v>0.81688762125776559</c:v>
                </c:pt>
                <c:pt idx="372">
                  <c:v>0.81051112672757364</c:v>
                </c:pt>
                <c:pt idx="373">
                  <c:v>0.81329642579642591</c:v>
                </c:pt>
                <c:pt idx="374">
                  <c:v>0.76536186735292788</c:v>
                </c:pt>
                <c:pt idx="375">
                  <c:v>0.6462132988509135</c:v>
                </c:pt>
                <c:pt idx="376">
                  <c:v>0.61990881458966562</c:v>
                </c:pt>
                <c:pt idx="377">
                  <c:v>0.86728395061728403</c:v>
                </c:pt>
                <c:pt idx="378">
                  <c:v>0.77589796335200756</c:v>
                </c:pt>
                <c:pt idx="379">
                  <c:v>0.83195010932638125</c:v>
                </c:pt>
                <c:pt idx="380">
                  <c:v>0.84155844155844151</c:v>
                </c:pt>
                <c:pt idx="381">
                  <c:v>0.95620155038759691</c:v>
                </c:pt>
                <c:pt idx="382">
                  <c:v>1</c:v>
                </c:pt>
                <c:pt idx="383">
                  <c:v>0.91666666666666663</c:v>
                </c:pt>
                <c:pt idx="384">
                  <c:v>0.92380952380952375</c:v>
                </c:pt>
                <c:pt idx="385">
                  <c:v>0.75970057514701816</c:v>
                </c:pt>
                <c:pt idx="386">
                  <c:v>0.56277427330058905</c:v>
                </c:pt>
                <c:pt idx="387">
                  <c:v>0.6751387289902574</c:v>
                </c:pt>
                <c:pt idx="388">
                  <c:v>0.82697163947163954</c:v>
                </c:pt>
                <c:pt idx="389">
                  <c:v>0.96569994106713819</c:v>
                </c:pt>
                <c:pt idx="390">
                  <c:v>0.89378881987577641</c:v>
                </c:pt>
                <c:pt idx="391">
                  <c:v>0.93592361636600974</c:v>
                </c:pt>
                <c:pt idx="392">
                  <c:v>0.95440115440115425</c:v>
                </c:pt>
                <c:pt idx="393">
                  <c:v>0.96882660836149215</c:v>
                </c:pt>
                <c:pt idx="394">
                  <c:v>0.85811941251596424</c:v>
                </c:pt>
                <c:pt idx="395">
                  <c:v>0.86649346024346008</c:v>
                </c:pt>
                <c:pt idx="396">
                  <c:v>0.83388348438115212</c:v>
                </c:pt>
                <c:pt idx="397">
                  <c:v>0.85116879174256221</c:v>
                </c:pt>
                <c:pt idx="398">
                  <c:v>0.77550505050505047</c:v>
                </c:pt>
                <c:pt idx="399">
                  <c:v>6.3166880068288508E-2</c:v>
                </c:pt>
                <c:pt idx="400">
                  <c:v>0.40949677643311594</c:v>
                </c:pt>
                <c:pt idx="401">
                  <c:v>0.60033236572781812</c:v>
                </c:pt>
                <c:pt idx="402">
                  <c:v>0.6642196831678826</c:v>
                </c:pt>
                <c:pt idx="403">
                  <c:v>0.68124111463636117</c:v>
                </c:pt>
                <c:pt idx="404">
                  <c:v>0.67745009307995818</c:v>
                </c:pt>
                <c:pt idx="405">
                  <c:v>0.78061224489795922</c:v>
                </c:pt>
                <c:pt idx="406">
                  <c:v>0.98953823953823949</c:v>
                </c:pt>
                <c:pt idx="407">
                  <c:v>0.92</c:v>
                </c:pt>
                <c:pt idx="408">
                  <c:v>0.85544126501432838</c:v>
                </c:pt>
                <c:pt idx="409">
                  <c:v>0.78097563811849524</c:v>
                </c:pt>
                <c:pt idx="410">
                  <c:v>0.7039915966386554</c:v>
                </c:pt>
                <c:pt idx="411">
                  <c:v>0.9234800566365553</c:v>
                </c:pt>
                <c:pt idx="412">
                  <c:v>0.82984503419286026</c:v>
                </c:pt>
                <c:pt idx="413">
                  <c:v>0.92204491725768323</c:v>
                </c:pt>
                <c:pt idx="414">
                  <c:v>0.73601031865737743</c:v>
                </c:pt>
                <c:pt idx="415">
                  <c:v>0.59496627042604044</c:v>
                </c:pt>
                <c:pt idx="416">
                  <c:v>0.77888421750852288</c:v>
                </c:pt>
                <c:pt idx="417">
                  <c:v>0.92919449708281554</c:v>
                </c:pt>
                <c:pt idx="418">
                  <c:v>0.88893571706071706</c:v>
                </c:pt>
                <c:pt idx="419">
                  <c:v>0.91601165558222741</c:v>
                </c:pt>
                <c:pt idx="420">
                  <c:v>0.92609963351062408</c:v>
                </c:pt>
                <c:pt idx="421">
                  <c:v>0.77427436724445597</c:v>
                </c:pt>
                <c:pt idx="422">
                  <c:v>0.52947058269948299</c:v>
                </c:pt>
                <c:pt idx="423">
                  <c:v>0.47889533996113387</c:v>
                </c:pt>
                <c:pt idx="424">
                  <c:v>0.51638478154285128</c:v>
                </c:pt>
                <c:pt idx="425">
                  <c:v>0.63689695469449226</c:v>
                </c:pt>
                <c:pt idx="426">
                  <c:v>0.53535567471305046</c:v>
                </c:pt>
                <c:pt idx="427">
                  <c:v>0.37123796264067754</c:v>
                </c:pt>
                <c:pt idx="428">
                  <c:v>0.70762840762840762</c:v>
                </c:pt>
                <c:pt idx="429">
                  <c:v>0.84632674506344707</c:v>
                </c:pt>
                <c:pt idx="430">
                  <c:v>0.7975206611570248</c:v>
                </c:pt>
                <c:pt idx="431">
                  <c:v>0.7648231541420395</c:v>
                </c:pt>
                <c:pt idx="432">
                  <c:v>0.97069252004034612</c:v>
                </c:pt>
                <c:pt idx="433">
                  <c:v>0.89290850029651825</c:v>
                </c:pt>
                <c:pt idx="434">
                  <c:v>0.71826277703544739</c:v>
                </c:pt>
                <c:pt idx="435">
                  <c:v>0.81570402985683121</c:v>
                </c:pt>
                <c:pt idx="436">
                  <c:v>0.6885123771484678</c:v>
                </c:pt>
                <c:pt idx="437">
                  <c:v>0.54319743903587236</c:v>
                </c:pt>
                <c:pt idx="438">
                  <c:v>0.71854066985645937</c:v>
                </c:pt>
                <c:pt idx="439">
                  <c:v>0.74107372449275377</c:v>
                </c:pt>
                <c:pt idx="440">
                  <c:v>0.9828738512949039</c:v>
                </c:pt>
                <c:pt idx="441">
                  <c:v>0.88863775113775112</c:v>
                </c:pt>
                <c:pt idx="442">
                  <c:v>0.74411270692071418</c:v>
                </c:pt>
                <c:pt idx="443">
                  <c:v>0.66574074074074074</c:v>
                </c:pt>
                <c:pt idx="444">
                  <c:v>0.97857534622240494</c:v>
                </c:pt>
                <c:pt idx="445">
                  <c:v>0.90144069923051184</c:v>
                </c:pt>
                <c:pt idx="446">
                  <c:v>0.86649889200520736</c:v>
                </c:pt>
                <c:pt idx="447">
                  <c:v>0.8454723882043782</c:v>
                </c:pt>
                <c:pt idx="448">
                  <c:v>0.81914382055726076</c:v>
                </c:pt>
                <c:pt idx="449">
                  <c:v>0.76011100052195946</c:v>
                </c:pt>
                <c:pt idx="450">
                  <c:v>0.61037569377149592</c:v>
                </c:pt>
                <c:pt idx="451">
                  <c:v>0.80324171952078938</c:v>
                </c:pt>
                <c:pt idx="452">
                  <c:v>0.96666666666666667</c:v>
                </c:pt>
                <c:pt idx="453">
                  <c:v>0.875</c:v>
                </c:pt>
                <c:pt idx="454">
                  <c:v>0.87321428571428572</c:v>
                </c:pt>
                <c:pt idx="455">
                  <c:v>0.83991112574061877</c:v>
                </c:pt>
                <c:pt idx="456">
                  <c:v>0.93707012006119661</c:v>
                </c:pt>
                <c:pt idx="457">
                  <c:v>0.88470158058445547</c:v>
                </c:pt>
                <c:pt idx="458">
                  <c:v>0.77115268592644171</c:v>
                </c:pt>
                <c:pt idx="459">
                  <c:v>0.80894128649383124</c:v>
                </c:pt>
                <c:pt idx="460">
                  <c:v>0.8044396419983022</c:v>
                </c:pt>
                <c:pt idx="461">
                  <c:v>0.79470555870782167</c:v>
                </c:pt>
                <c:pt idx="462">
                  <c:v>0.72563204769087108</c:v>
                </c:pt>
                <c:pt idx="463">
                  <c:v>0.80519733519996961</c:v>
                </c:pt>
                <c:pt idx="464">
                  <c:v>0.74431808884803441</c:v>
                </c:pt>
                <c:pt idx="465">
                  <c:v>0.44456344937114167</c:v>
                </c:pt>
                <c:pt idx="466">
                  <c:v>0.66113445378151248</c:v>
                </c:pt>
                <c:pt idx="467">
                  <c:v>0.64663404228621624</c:v>
                </c:pt>
                <c:pt idx="468">
                  <c:v>0.65388888888888885</c:v>
                </c:pt>
                <c:pt idx="469">
                  <c:v>0.64145422478755809</c:v>
                </c:pt>
                <c:pt idx="470">
                  <c:v>0.56468103912548362</c:v>
                </c:pt>
                <c:pt idx="471">
                  <c:v>0.63081415439905997</c:v>
                </c:pt>
                <c:pt idx="472">
                  <c:v>0.8784435275288931</c:v>
                </c:pt>
                <c:pt idx="473">
                  <c:v>0.82071488882634391</c:v>
                </c:pt>
                <c:pt idx="474">
                  <c:v>0.4852284601500903</c:v>
                </c:pt>
                <c:pt idx="475">
                  <c:v>0.80059523809523814</c:v>
                </c:pt>
                <c:pt idx="476">
                  <c:v>0.6581459551993516</c:v>
                </c:pt>
                <c:pt idx="477">
                  <c:v>0.69696969696969691</c:v>
                </c:pt>
                <c:pt idx="478">
                  <c:v>0.4474358974358974</c:v>
                </c:pt>
                <c:pt idx="479">
                  <c:v>0.72537878787878785</c:v>
                </c:pt>
                <c:pt idx="480">
                  <c:v>0.88116756619700254</c:v>
                </c:pt>
                <c:pt idx="481">
                  <c:v>0.64461938897422766</c:v>
                </c:pt>
                <c:pt idx="482">
                  <c:v>0.55960583534112951</c:v>
                </c:pt>
                <c:pt idx="483">
                  <c:v>0.87658944118722337</c:v>
                </c:pt>
                <c:pt idx="484">
                  <c:v>0.73329320743113846</c:v>
                </c:pt>
                <c:pt idx="485">
                  <c:v>0.73205782312925172</c:v>
                </c:pt>
                <c:pt idx="486">
                  <c:v>0.63720592273223853</c:v>
                </c:pt>
                <c:pt idx="487">
                  <c:v>0.95164030524490506</c:v>
                </c:pt>
                <c:pt idx="488">
                  <c:v>0.80896454735740453</c:v>
                </c:pt>
                <c:pt idx="489">
                  <c:v>0.67996715927750406</c:v>
                </c:pt>
                <c:pt idx="490">
                  <c:v>0.54968934589902341</c:v>
                </c:pt>
                <c:pt idx="491">
                  <c:v>0.83094581211092244</c:v>
                </c:pt>
                <c:pt idx="492">
                  <c:v>0.81004601846800428</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446334472"/>
        <c:axId val="446334864"/>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pt.lvl3_generic_7!$E$8:$E$501</c:f>
              <c:numCache>
                <c:formatCode>General</c:formatCode>
                <c:ptCount val="493"/>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pt idx="69">
                  <c:v>0.79999999999999993</c:v>
                </c:pt>
                <c:pt idx="70">
                  <c:v>0.79999999999999993</c:v>
                </c:pt>
                <c:pt idx="71">
                  <c:v>0.8</c:v>
                </c:pt>
                <c:pt idx="72">
                  <c:v>0.79999999999999993</c:v>
                </c:pt>
                <c:pt idx="73">
                  <c:v>0.79999999999999993</c:v>
                </c:pt>
                <c:pt idx="74">
                  <c:v>0.8</c:v>
                </c:pt>
                <c:pt idx="75">
                  <c:v>0.80000000000000016</c:v>
                </c:pt>
                <c:pt idx="76">
                  <c:v>0.80000000000000016</c:v>
                </c:pt>
                <c:pt idx="77">
                  <c:v>0.80000000000000016</c:v>
                </c:pt>
                <c:pt idx="78">
                  <c:v>0.8</c:v>
                </c:pt>
                <c:pt idx="79">
                  <c:v>0.80000000000000016</c:v>
                </c:pt>
                <c:pt idx="80">
                  <c:v>0.80000000000000016</c:v>
                </c:pt>
                <c:pt idx="81">
                  <c:v>0.80000000000000016</c:v>
                </c:pt>
                <c:pt idx="82">
                  <c:v>0.80000000000000016</c:v>
                </c:pt>
                <c:pt idx="83">
                  <c:v>0.80000000000000016</c:v>
                </c:pt>
                <c:pt idx="84">
                  <c:v>0.80000000000000016</c:v>
                </c:pt>
                <c:pt idx="85">
                  <c:v>0.79999999999999993</c:v>
                </c:pt>
                <c:pt idx="86">
                  <c:v>0.80000000000000016</c:v>
                </c:pt>
                <c:pt idx="87">
                  <c:v>0.79999999999999993</c:v>
                </c:pt>
                <c:pt idx="88">
                  <c:v>0.80000000000000016</c:v>
                </c:pt>
                <c:pt idx="89">
                  <c:v>0.80000000000000016</c:v>
                </c:pt>
                <c:pt idx="90">
                  <c:v>0.79999999999999993</c:v>
                </c:pt>
                <c:pt idx="91">
                  <c:v>0.8</c:v>
                </c:pt>
                <c:pt idx="92">
                  <c:v>0.8</c:v>
                </c:pt>
                <c:pt idx="93">
                  <c:v>0.80000000000000016</c:v>
                </c:pt>
                <c:pt idx="94">
                  <c:v>0.80000000000000016</c:v>
                </c:pt>
                <c:pt idx="95">
                  <c:v>0.80000000000000016</c:v>
                </c:pt>
                <c:pt idx="96">
                  <c:v>0.8</c:v>
                </c:pt>
                <c:pt idx="97">
                  <c:v>0.79999999999999993</c:v>
                </c:pt>
                <c:pt idx="98">
                  <c:v>0.8</c:v>
                </c:pt>
                <c:pt idx="99">
                  <c:v>0.80000000000000016</c:v>
                </c:pt>
                <c:pt idx="100">
                  <c:v>0.80000000000000016</c:v>
                </c:pt>
                <c:pt idx="101">
                  <c:v>0.80000000000000016</c:v>
                </c:pt>
                <c:pt idx="102">
                  <c:v>0.8</c:v>
                </c:pt>
                <c:pt idx="103">
                  <c:v>0.79999999999999993</c:v>
                </c:pt>
                <c:pt idx="104">
                  <c:v>0.79999999999999993</c:v>
                </c:pt>
                <c:pt idx="105">
                  <c:v>0.80000000000000016</c:v>
                </c:pt>
                <c:pt idx="106">
                  <c:v>0.80000000000000016</c:v>
                </c:pt>
                <c:pt idx="107">
                  <c:v>0.8</c:v>
                </c:pt>
                <c:pt idx="108">
                  <c:v>0.8</c:v>
                </c:pt>
                <c:pt idx="109">
                  <c:v>0.79999999999999993</c:v>
                </c:pt>
                <c:pt idx="110">
                  <c:v>0.79999999999999993</c:v>
                </c:pt>
                <c:pt idx="111">
                  <c:v>0.80000000000000016</c:v>
                </c:pt>
                <c:pt idx="112">
                  <c:v>0.80000000000000016</c:v>
                </c:pt>
                <c:pt idx="113">
                  <c:v>0.8</c:v>
                </c:pt>
                <c:pt idx="114">
                  <c:v>0.8</c:v>
                </c:pt>
                <c:pt idx="115">
                  <c:v>0.79999999999999993</c:v>
                </c:pt>
                <c:pt idx="116">
                  <c:v>0.80000000000000016</c:v>
                </c:pt>
                <c:pt idx="117">
                  <c:v>0.80000000000000016</c:v>
                </c:pt>
                <c:pt idx="118">
                  <c:v>0.79999999999999993</c:v>
                </c:pt>
                <c:pt idx="119">
                  <c:v>0.8</c:v>
                </c:pt>
                <c:pt idx="120">
                  <c:v>0.8</c:v>
                </c:pt>
                <c:pt idx="121">
                  <c:v>0.8</c:v>
                </c:pt>
                <c:pt idx="122">
                  <c:v>0.8</c:v>
                </c:pt>
                <c:pt idx="123">
                  <c:v>0.8</c:v>
                </c:pt>
                <c:pt idx="124">
                  <c:v>0.8</c:v>
                </c:pt>
                <c:pt idx="125">
                  <c:v>0.79999999999999993</c:v>
                </c:pt>
                <c:pt idx="126">
                  <c:v>0.79999999999999993</c:v>
                </c:pt>
                <c:pt idx="127">
                  <c:v>0.79999999999999993</c:v>
                </c:pt>
                <c:pt idx="128">
                  <c:v>0.79999999999999993</c:v>
                </c:pt>
                <c:pt idx="129">
                  <c:v>0.8</c:v>
                </c:pt>
                <c:pt idx="130">
                  <c:v>0.80000000000000016</c:v>
                </c:pt>
                <c:pt idx="131">
                  <c:v>0.8</c:v>
                </c:pt>
                <c:pt idx="132">
                  <c:v>0.79999999999999993</c:v>
                </c:pt>
                <c:pt idx="133">
                  <c:v>0.79999999999999993</c:v>
                </c:pt>
                <c:pt idx="134">
                  <c:v>0.79999999999999993</c:v>
                </c:pt>
                <c:pt idx="135">
                  <c:v>0.79999999999999993</c:v>
                </c:pt>
                <c:pt idx="136">
                  <c:v>0.8</c:v>
                </c:pt>
                <c:pt idx="137">
                  <c:v>0.80000000000000016</c:v>
                </c:pt>
                <c:pt idx="138">
                  <c:v>0.8</c:v>
                </c:pt>
                <c:pt idx="139">
                  <c:v>0.79999999999999993</c:v>
                </c:pt>
                <c:pt idx="140">
                  <c:v>0.79999999999999993</c:v>
                </c:pt>
                <c:pt idx="141">
                  <c:v>0.8</c:v>
                </c:pt>
                <c:pt idx="142">
                  <c:v>0.80000000000000016</c:v>
                </c:pt>
                <c:pt idx="143">
                  <c:v>0.80000000000000016</c:v>
                </c:pt>
                <c:pt idx="144">
                  <c:v>0.79999999999999993</c:v>
                </c:pt>
                <c:pt idx="145">
                  <c:v>0.8</c:v>
                </c:pt>
                <c:pt idx="146">
                  <c:v>0.8</c:v>
                </c:pt>
                <c:pt idx="147">
                  <c:v>0.8</c:v>
                </c:pt>
                <c:pt idx="148">
                  <c:v>0.80000000000000016</c:v>
                </c:pt>
                <c:pt idx="149">
                  <c:v>0.8</c:v>
                </c:pt>
                <c:pt idx="150">
                  <c:v>0.8</c:v>
                </c:pt>
                <c:pt idx="151">
                  <c:v>0.80000000000000016</c:v>
                </c:pt>
                <c:pt idx="152">
                  <c:v>0.79999999999999993</c:v>
                </c:pt>
                <c:pt idx="153">
                  <c:v>0.79999999999999993</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0.80000000000000016</c:v>
                </c:pt>
                <c:pt idx="165">
                  <c:v>0.79999999999999993</c:v>
                </c:pt>
                <c:pt idx="166">
                  <c:v>0.79999999999999993</c:v>
                </c:pt>
                <c:pt idx="167">
                  <c:v>0.8</c:v>
                </c:pt>
                <c:pt idx="168">
                  <c:v>0.8</c:v>
                </c:pt>
                <c:pt idx="169">
                  <c:v>0.8</c:v>
                </c:pt>
                <c:pt idx="170">
                  <c:v>0.8</c:v>
                </c:pt>
                <c:pt idx="171">
                  <c:v>0.8</c:v>
                </c:pt>
                <c:pt idx="172">
                  <c:v>0.8</c:v>
                </c:pt>
                <c:pt idx="173">
                  <c:v>0.80000000000000016</c:v>
                </c:pt>
                <c:pt idx="174">
                  <c:v>0.80000000000000016</c:v>
                </c:pt>
                <c:pt idx="175">
                  <c:v>0.8</c:v>
                </c:pt>
                <c:pt idx="176">
                  <c:v>0.8</c:v>
                </c:pt>
                <c:pt idx="177">
                  <c:v>0.8</c:v>
                </c:pt>
                <c:pt idx="178">
                  <c:v>0.8</c:v>
                </c:pt>
                <c:pt idx="179">
                  <c:v>0.79999999999999993</c:v>
                </c:pt>
                <c:pt idx="180">
                  <c:v>0.79999999999999993</c:v>
                </c:pt>
                <c:pt idx="181">
                  <c:v>0.79999999999999993</c:v>
                </c:pt>
                <c:pt idx="182">
                  <c:v>0.79999999999999993</c:v>
                </c:pt>
                <c:pt idx="183">
                  <c:v>0.8</c:v>
                </c:pt>
                <c:pt idx="184">
                  <c:v>0.79999999999999993</c:v>
                </c:pt>
                <c:pt idx="185">
                  <c:v>0.79999999999999993</c:v>
                </c:pt>
                <c:pt idx="186">
                  <c:v>0.79999999999999993</c:v>
                </c:pt>
                <c:pt idx="187">
                  <c:v>0.79999999999999993</c:v>
                </c:pt>
                <c:pt idx="188">
                  <c:v>0.79999999999999993</c:v>
                </c:pt>
                <c:pt idx="189">
                  <c:v>0.79999999999999993</c:v>
                </c:pt>
                <c:pt idx="190">
                  <c:v>0.79999999999999993</c:v>
                </c:pt>
                <c:pt idx="191">
                  <c:v>0.79999999999999993</c:v>
                </c:pt>
                <c:pt idx="192">
                  <c:v>0.79999999999999993</c:v>
                </c:pt>
                <c:pt idx="193">
                  <c:v>0.79999999999999993</c:v>
                </c:pt>
                <c:pt idx="194">
                  <c:v>0.79999999999999993</c:v>
                </c:pt>
                <c:pt idx="195">
                  <c:v>0.79999999999999993</c:v>
                </c:pt>
                <c:pt idx="196">
                  <c:v>0.8</c:v>
                </c:pt>
                <c:pt idx="197">
                  <c:v>0.8</c:v>
                </c:pt>
                <c:pt idx="198">
                  <c:v>0.8</c:v>
                </c:pt>
                <c:pt idx="199">
                  <c:v>0.80000000000000016</c:v>
                </c:pt>
                <c:pt idx="200">
                  <c:v>0.79999999999999993</c:v>
                </c:pt>
                <c:pt idx="201">
                  <c:v>0.8</c:v>
                </c:pt>
                <c:pt idx="202">
                  <c:v>0.8</c:v>
                </c:pt>
                <c:pt idx="203">
                  <c:v>0.80000000000000016</c:v>
                </c:pt>
                <c:pt idx="204">
                  <c:v>0.8</c:v>
                </c:pt>
                <c:pt idx="205">
                  <c:v>0.8</c:v>
                </c:pt>
                <c:pt idx="206">
                  <c:v>0.8</c:v>
                </c:pt>
                <c:pt idx="207">
                  <c:v>0.80000000000000016</c:v>
                </c:pt>
                <c:pt idx="208">
                  <c:v>0.80000000000000016</c:v>
                </c:pt>
                <c:pt idx="209">
                  <c:v>0.8</c:v>
                </c:pt>
                <c:pt idx="210">
                  <c:v>0.8</c:v>
                </c:pt>
                <c:pt idx="211">
                  <c:v>0.79999999999999993</c:v>
                </c:pt>
                <c:pt idx="212">
                  <c:v>0.79999999999999993</c:v>
                </c:pt>
                <c:pt idx="213">
                  <c:v>0.79999999999999993</c:v>
                </c:pt>
                <c:pt idx="214">
                  <c:v>0.79999999999999993</c:v>
                </c:pt>
                <c:pt idx="215">
                  <c:v>0.79999999999999993</c:v>
                </c:pt>
                <c:pt idx="216">
                  <c:v>0.79999999999999993</c:v>
                </c:pt>
                <c:pt idx="217">
                  <c:v>0.79999999999999993</c:v>
                </c:pt>
                <c:pt idx="218">
                  <c:v>0.79999999999999993</c:v>
                </c:pt>
                <c:pt idx="219">
                  <c:v>0.79999999999999993</c:v>
                </c:pt>
                <c:pt idx="220">
                  <c:v>0.79999999999999993</c:v>
                </c:pt>
                <c:pt idx="221">
                  <c:v>0.79999999999999993</c:v>
                </c:pt>
                <c:pt idx="222">
                  <c:v>0.79999999999999993</c:v>
                </c:pt>
                <c:pt idx="223">
                  <c:v>0.79999999999999993</c:v>
                </c:pt>
                <c:pt idx="224">
                  <c:v>0.8</c:v>
                </c:pt>
                <c:pt idx="225">
                  <c:v>0.79999999999999993</c:v>
                </c:pt>
                <c:pt idx="226">
                  <c:v>0.79999999999999993</c:v>
                </c:pt>
                <c:pt idx="227">
                  <c:v>0.79999999999999993</c:v>
                </c:pt>
                <c:pt idx="228">
                  <c:v>0.79999999999999993</c:v>
                </c:pt>
                <c:pt idx="229">
                  <c:v>0.79999999999999993</c:v>
                </c:pt>
                <c:pt idx="230">
                  <c:v>0.79999999999999993</c:v>
                </c:pt>
                <c:pt idx="231">
                  <c:v>0.79999999999999993</c:v>
                </c:pt>
                <c:pt idx="232">
                  <c:v>0.79999999999999993</c:v>
                </c:pt>
                <c:pt idx="233">
                  <c:v>0.79999999999999993</c:v>
                </c:pt>
                <c:pt idx="234">
                  <c:v>0.79999999999999993</c:v>
                </c:pt>
                <c:pt idx="235">
                  <c:v>0.79999999999999993</c:v>
                </c:pt>
                <c:pt idx="236">
                  <c:v>0.79999999999999993</c:v>
                </c:pt>
                <c:pt idx="237">
                  <c:v>0.79999999999999993</c:v>
                </c:pt>
                <c:pt idx="238">
                  <c:v>0.79999999999999993</c:v>
                </c:pt>
                <c:pt idx="239">
                  <c:v>0.79999999999999993</c:v>
                </c:pt>
                <c:pt idx="240">
                  <c:v>0.79999999999999993</c:v>
                </c:pt>
                <c:pt idx="241">
                  <c:v>0.8</c:v>
                </c:pt>
                <c:pt idx="242">
                  <c:v>0.79999999999999993</c:v>
                </c:pt>
                <c:pt idx="243">
                  <c:v>0.8</c:v>
                </c:pt>
                <c:pt idx="244">
                  <c:v>0.79999999999999993</c:v>
                </c:pt>
                <c:pt idx="245">
                  <c:v>0.8</c:v>
                </c:pt>
                <c:pt idx="246">
                  <c:v>0.8</c:v>
                </c:pt>
                <c:pt idx="247">
                  <c:v>0.8</c:v>
                </c:pt>
                <c:pt idx="248">
                  <c:v>0.8</c:v>
                </c:pt>
                <c:pt idx="249">
                  <c:v>0.8</c:v>
                </c:pt>
                <c:pt idx="250">
                  <c:v>0.79999999999999993</c:v>
                </c:pt>
                <c:pt idx="251">
                  <c:v>0.79999999999999993</c:v>
                </c:pt>
                <c:pt idx="252">
                  <c:v>0.79999999999999993</c:v>
                </c:pt>
                <c:pt idx="253">
                  <c:v>0.79999999999999993</c:v>
                </c:pt>
                <c:pt idx="254">
                  <c:v>0.79999999999999993</c:v>
                </c:pt>
                <c:pt idx="255">
                  <c:v>0.79999999999999993</c:v>
                </c:pt>
                <c:pt idx="256">
                  <c:v>0.79999999999999993</c:v>
                </c:pt>
                <c:pt idx="257">
                  <c:v>0.79999999999999993</c:v>
                </c:pt>
                <c:pt idx="258">
                  <c:v>0.79999999999999993</c:v>
                </c:pt>
                <c:pt idx="259">
                  <c:v>0.79999999999999993</c:v>
                </c:pt>
                <c:pt idx="260">
                  <c:v>0.79999999999999993</c:v>
                </c:pt>
                <c:pt idx="261">
                  <c:v>0.79999999999999993</c:v>
                </c:pt>
                <c:pt idx="262">
                  <c:v>0.79999999999999993</c:v>
                </c:pt>
                <c:pt idx="263">
                  <c:v>0.8</c:v>
                </c:pt>
                <c:pt idx="264">
                  <c:v>0.79999999999999993</c:v>
                </c:pt>
                <c:pt idx="265">
                  <c:v>0.79999999999999993</c:v>
                </c:pt>
                <c:pt idx="266">
                  <c:v>0.8</c:v>
                </c:pt>
                <c:pt idx="267">
                  <c:v>0.79999999999999993</c:v>
                </c:pt>
                <c:pt idx="268">
                  <c:v>0.79999999999999993</c:v>
                </c:pt>
                <c:pt idx="269">
                  <c:v>0.79999999999999993</c:v>
                </c:pt>
                <c:pt idx="270">
                  <c:v>0.79999999999999993</c:v>
                </c:pt>
                <c:pt idx="271">
                  <c:v>0.79999999999999993</c:v>
                </c:pt>
                <c:pt idx="272">
                  <c:v>0.79999999999999993</c:v>
                </c:pt>
                <c:pt idx="273">
                  <c:v>0.79999999999999993</c:v>
                </c:pt>
                <c:pt idx="274">
                  <c:v>0.79999999999999993</c:v>
                </c:pt>
                <c:pt idx="275">
                  <c:v>0.79999999999999993</c:v>
                </c:pt>
                <c:pt idx="276">
                  <c:v>0.79999999999999993</c:v>
                </c:pt>
                <c:pt idx="277">
                  <c:v>0.79999999999999993</c:v>
                </c:pt>
                <c:pt idx="278">
                  <c:v>0.79999999999999993</c:v>
                </c:pt>
                <c:pt idx="279">
                  <c:v>0.79999999999999993</c:v>
                </c:pt>
                <c:pt idx="280">
                  <c:v>0.79999999999999993</c:v>
                </c:pt>
                <c:pt idx="281">
                  <c:v>0.79999999999999993</c:v>
                </c:pt>
                <c:pt idx="282">
                  <c:v>0.79999999999999993</c:v>
                </c:pt>
                <c:pt idx="283">
                  <c:v>0.79999999999999993</c:v>
                </c:pt>
                <c:pt idx="284">
                  <c:v>0.79999999999999993</c:v>
                </c:pt>
                <c:pt idx="285">
                  <c:v>0.79999999999999993</c:v>
                </c:pt>
                <c:pt idx="286">
                  <c:v>0.79999999999999993</c:v>
                </c:pt>
                <c:pt idx="287">
                  <c:v>0.79999999999999993</c:v>
                </c:pt>
                <c:pt idx="288">
                  <c:v>0.8</c:v>
                </c:pt>
                <c:pt idx="289">
                  <c:v>0.8</c:v>
                </c:pt>
                <c:pt idx="290">
                  <c:v>0.79999999999999993</c:v>
                </c:pt>
                <c:pt idx="291">
                  <c:v>0.79999999999999993</c:v>
                </c:pt>
                <c:pt idx="292">
                  <c:v>0.79999999999999993</c:v>
                </c:pt>
                <c:pt idx="293">
                  <c:v>0.79999999999999993</c:v>
                </c:pt>
                <c:pt idx="294">
                  <c:v>0.79999999999999993</c:v>
                </c:pt>
                <c:pt idx="295">
                  <c:v>0.79999999999999993</c:v>
                </c:pt>
                <c:pt idx="296">
                  <c:v>0.79999999999999993</c:v>
                </c:pt>
                <c:pt idx="297">
                  <c:v>0.79999999999999993</c:v>
                </c:pt>
                <c:pt idx="298">
                  <c:v>0.79999999999999993</c:v>
                </c:pt>
                <c:pt idx="299">
                  <c:v>0.79999999999999993</c:v>
                </c:pt>
                <c:pt idx="300">
                  <c:v>0.8</c:v>
                </c:pt>
                <c:pt idx="301">
                  <c:v>0.8</c:v>
                </c:pt>
                <c:pt idx="302">
                  <c:v>0.79999999999999993</c:v>
                </c:pt>
                <c:pt idx="303">
                  <c:v>0.79999999999999993</c:v>
                </c:pt>
                <c:pt idx="304">
                  <c:v>0.79999999999999993</c:v>
                </c:pt>
                <c:pt idx="305">
                  <c:v>0.79999999999999993</c:v>
                </c:pt>
                <c:pt idx="306">
                  <c:v>0.79999999999999993</c:v>
                </c:pt>
                <c:pt idx="307">
                  <c:v>0.79999999999999993</c:v>
                </c:pt>
                <c:pt idx="308">
                  <c:v>0.79999999999999993</c:v>
                </c:pt>
                <c:pt idx="309">
                  <c:v>0.79999999999999993</c:v>
                </c:pt>
                <c:pt idx="310">
                  <c:v>0.79999999999999993</c:v>
                </c:pt>
                <c:pt idx="311">
                  <c:v>0.79999999999999993</c:v>
                </c:pt>
                <c:pt idx="312">
                  <c:v>0.79999999999999993</c:v>
                </c:pt>
                <c:pt idx="313">
                  <c:v>0.79999999999999993</c:v>
                </c:pt>
                <c:pt idx="314">
                  <c:v>0.79999999999999993</c:v>
                </c:pt>
                <c:pt idx="315">
                  <c:v>0.79999999999999993</c:v>
                </c:pt>
                <c:pt idx="316">
                  <c:v>0.79999999999999993</c:v>
                </c:pt>
                <c:pt idx="317">
                  <c:v>0.79999999999999993</c:v>
                </c:pt>
                <c:pt idx="318">
                  <c:v>0.79999999999999993</c:v>
                </c:pt>
                <c:pt idx="319">
                  <c:v>0.79999999999999993</c:v>
                </c:pt>
                <c:pt idx="320">
                  <c:v>0.79999999999999993</c:v>
                </c:pt>
                <c:pt idx="321">
                  <c:v>0.79999999999999993</c:v>
                </c:pt>
                <c:pt idx="322">
                  <c:v>0.8</c:v>
                </c:pt>
                <c:pt idx="323">
                  <c:v>0.8</c:v>
                </c:pt>
                <c:pt idx="324">
                  <c:v>0.79999999999999993</c:v>
                </c:pt>
                <c:pt idx="325">
                  <c:v>0.79999999999999993</c:v>
                </c:pt>
                <c:pt idx="326">
                  <c:v>0.79999999999999993</c:v>
                </c:pt>
                <c:pt idx="327">
                  <c:v>0.79999999999999993</c:v>
                </c:pt>
                <c:pt idx="328">
                  <c:v>0.79999999999999993</c:v>
                </c:pt>
                <c:pt idx="329">
                  <c:v>0.79999999999999993</c:v>
                </c:pt>
                <c:pt idx="330">
                  <c:v>0.79999999999999993</c:v>
                </c:pt>
                <c:pt idx="331">
                  <c:v>0.79999999999999993</c:v>
                </c:pt>
                <c:pt idx="332">
                  <c:v>0.79999999999999993</c:v>
                </c:pt>
                <c:pt idx="333">
                  <c:v>0.79999999999999993</c:v>
                </c:pt>
                <c:pt idx="334">
                  <c:v>0.79999999999999993</c:v>
                </c:pt>
                <c:pt idx="335">
                  <c:v>0.79999999999999993</c:v>
                </c:pt>
                <c:pt idx="336">
                  <c:v>0.79999999999999993</c:v>
                </c:pt>
                <c:pt idx="337">
                  <c:v>0.79999999999999993</c:v>
                </c:pt>
                <c:pt idx="338">
                  <c:v>0.79999999999999993</c:v>
                </c:pt>
                <c:pt idx="339">
                  <c:v>0.79999999999999993</c:v>
                </c:pt>
                <c:pt idx="340">
                  <c:v>0.79999999999999993</c:v>
                </c:pt>
                <c:pt idx="341">
                  <c:v>0.79999999999999993</c:v>
                </c:pt>
                <c:pt idx="342">
                  <c:v>0.8</c:v>
                </c:pt>
                <c:pt idx="343">
                  <c:v>0.8</c:v>
                </c:pt>
                <c:pt idx="344">
                  <c:v>0.79999999999999993</c:v>
                </c:pt>
                <c:pt idx="345">
                  <c:v>0.79999999999999993</c:v>
                </c:pt>
                <c:pt idx="346">
                  <c:v>0.79999999999999993</c:v>
                </c:pt>
                <c:pt idx="347">
                  <c:v>0.79999999999999993</c:v>
                </c:pt>
                <c:pt idx="348">
                  <c:v>0.79999999999999993</c:v>
                </c:pt>
                <c:pt idx="349">
                  <c:v>0.79999999999999993</c:v>
                </c:pt>
                <c:pt idx="350">
                  <c:v>0.79999999999999993</c:v>
                </c:pt>
                <c:pt idx="351">
                  <c:v>0.80000000000000016</c:v>
                </c:pt>
                <c:pt idx="352">
                  <c:v>0.80000000000000016</c:v>
                </c:pt>
                <c:pt idx="353">
                  <c:v>0.80000000000000016</c:v>
                </c:pt>
                <c:pt idx="354">
                  <c:v>0.79999999999999993</c:v>
                </c:pt>
                <c:pt idx="355">
                  <c:v>0.80000000000000016</c:v>
                </c:pt>
                <c:pt idx="356">
                  <c:v>0.8</c:v>
                </c:pt>
                <c:pt idx="357">
                  <c:v>0.8</c:v>
                </c:pt>
                <c:pt idx="358">
                  <c:v>0.8</c:v>
                </c:pt>
                <c:pt idx="359">
                  <c:v>0.8</c:v>
                </c:pt>
                <c:pt idx="360">
                  <c:v>0.79999999999999993</c:v>
                </c:pt>
                <c:pt idx="361">
                  <c:v>0.79999999999999993</c:v>
                </c:pt>
                <c:pt idx="362">
                  <c:v>0.79999999999999993</c:v>
                </c:pt>
                <c:pt idx="363">
                  <c:v>0.79999999999999993</c:v>
                </c:pt>
                <c:pt idx="364">
                  <c:v>0.79999999999999993</c:v>
                </c:pt>
                <c:pt idx="365">
                  <c:v>0.79999999999999993</c:v>
                </c:pt>
                <c:pt idx="366">
                  <c:v>0.79999999999999993</c:v>
                </c:pt>
                <c:pt idx="367">
                  <c:v>0.79999999999999993</c:v>
                </c:pt>
                <c:pt idx="368">
                  <c:v>0.8</c:v>
                </c:pt>
                <c:pt idx="369">
                  <c:v>0.80000000000000016</c:v>
                </c:pt>
                <c:pt idx="370">
                  <c:v>0.8</c:v>
                </c:pt>
                <c:pt idx="371">
                  <c:v>0.79999999999999993</c:v>
                </c:pt>
                <c:pt idx="372">
                  <c:v>0.79999999999999993</c:v>
                </c:pt>
                <c:pt idx="373">
                  <c:v>0.79999999999999993</c:v>
                </c:pt>
                <c:pt idx="374">
                  <c:v>0.79999999999999993</c:v>
                </c:pt>
                <c:pt idx="375">
                  <c:v>0.79999999999999993</c:v>
                </c:pt>
                <c:pt idx="376">
                  <c:v>0.79999999999999993</c:v>
                </c:pt>
                <c:pt idx="377">
                  <c:v>0.79999999999999993</c:v>
                </c:pt>
                <c:pt idx="378">
                  <c:v>0.79999999999999993</c:v>
                </c:pt>
                <c:pt idx="379">
                  <c:v>0.79999999999999993</c:v>
                </c:pt>
                <c:pt idx="380">
                  <c:v>0.79999999999999993</c:v>
                </c:pt>
                <c:pt idx="381">
                  <c:v>0.79999999999999993</c:v>
                </c:pt>
                <c:pt idx="382">
                  <c:v>0.79999999999999993</c:v>
                </c:pt>
                <c:pt idx="383">
                  <c:v>0.79999999999999993</c:v>
                </c:pt>
                <c:pt idx="384">
                  <c:v>0.79999999999999993</c:v>
                </c:pt>
                <c:pt idx="385">
                  <c:v>0.79999999999999993</c:v>
                </c:pt>
                <c:pt idx="386">
                  <c:v>0.79999999999999993</c:v>
                </c:pt>
                <c:pt idx="387">
                  <c:v>0.79999999999999993</c:v>
                </c:pt>
                <c:pt idx="388">
                  <c:v>0.79999999999999993</c:v>
                </c:pt>
                <c:pt idx="389">
                  <c:v>0.79999999999999993</c:v>
                </c:pt>
                <c:pt idx="390">
                  <c:v>0.79999999999999993</c:v>
                </c:pt>
                <c:pt idx="391">
                  <c:v>0.79999999999999993</c:v>
                </c:pt>
                <c:pt idx="392">
                  <c:v>0.79999999999999993</c:v>
                </c:pt>
                <c:pt idx="393">
                  <c:v>0.79999999999999993</c:v>
                </c:pt>
                <c:pt idx="394">
                  <c:v>0.79999999999999993</c:v>
                </c:pt>
                <c:pt idx="395">
                  <c:v>0.79999999999999993</c:v>
                </c:pt>
                <c:pt idx="396">
                  <c:v>0.8</c:v>
                </c:pt>
                <c:pt idx="397">
                  <c:v>0.79999999999999993</c:v>
                </c:pt>
                <c:pt idx="398">
                  <c:v>0.79999999999999993</c:v>
                </c:pt>
                <c:pt idx="399">
                  <c:v>0.79999999999999993</c:v>
                </c:pt>
                <c:pt idx="400">
                  <c:v>0.8</c:v>
                </c:pt>
                <c:pt idx="401">
                  <c:v>0.8</c:v>
                </c:pt>
                <c:pt idx="402">
                  <c:v>0.8</c:v>
                </c:pt>
                <c:pt idx="403">
                  <c:v>0.8</c:v>
                </c:pt>
                <c:pt idx="404">
                  <c:v>0.79999999999999993</c:v>
                </c:pt>
                <c:pt idx="405">
                  <c:v>0.8</c:v>
                </c:pt>
                <c:pt idx="406">
                  <c:v>0.8</c:v>
                </c:pt>
                <c:pt idx="407">
                  <c:v>0.80000000000000016</c:v>
                </c:pt>
                <c:pt idx="408">
                  <c:v>0.80000000000000016</c:v>
                </c:pt>
                <c:pt idx="409">
                  <c:v>0.80000000000000016</c:v>
                </c:pt>
                <c:pt idx="410">
                  <c:v>0.8</c:v>
                </c:pt>
                <c:pt idx="411">
                  <c:v>0.8</c:v>
                </c:pt>
                <c:pt idx="412">
                  <c:v>0.79999999999999993</c:v>
                </c:pt>
                <c:pt idx="413">
                  <c:v>0.80000000000000016</c:v>
                </c:pt>
                <c:pt idx="414">
                  <c:v>0.80000000000000016</c:v>
                </c:pt>
                <c:pt idx="415">
                  <c:v>0.80000000000000016</c:v>
                </c:pt>
                <c:pt idx="416">
                  <c:v>0.8</c:v>
                </c:pt>
                <c:pt idx="417">
                  <c:v>0.79999999999999993</c:v>
                </c:pt>
                <c:pt idx="418">
                  <c:v>0.79999999999999993</c:v>
                </c:pt>
                <c:pt idx="419">
                  <c:v>0.8</c:v>
                </c:pt>
                <c:pt idx="420">
                  <c:v>0.80000000000000016</c:v>
                </c:pt>
                <c:pt idx="421">
                  <c:v>0.80000000000000016</c:v>
                </c:pt>
                <c:pt idx="422">
                  <c:v>0.8</c:v>
                </c:pt>
                <c:pt idx="423">
                  <c:v>0.80000000000000016</c:v>
                </c:pt>
                <c:pt idx="424">
                  <c:v>0.8</c:v>
                </c:pt>
                <c:pt idx="425">
                  <c:v>0.80000000000000016</c:v>
                </c:pt>
                <c:pt idx="426">
                  <c:v>0.80000000000000016</c:v>
                </c:pt>
                <c:pt idx="427">
                  <c:v>0.8</c:v>
                </c:pt>
                <c:pt idx="428">
                  <c:v>0.80000000000000016</c:v>
                </c:pt>
                <c:pt idx="429">
                  <c:v>0.8</c:v>
                </c:pt>
                <c:pt idx="430">
                  <c:v>0.79999999999999993</c:v>
                </c:pt>
                <c:pt idx="431">
                  <c:v>0.79999999999999993</c:v>
                </c:pt>
                <c:pt idx="432">
                  <c:v>0.80000000000000016</c:v>
                </c:pt>
                <c:pt idx="433">
                  <c:v>0.8</c:v>
                </c:pt>
                <c:pt idx="434">
                  <c:v>0.8</c:v>
                </c:pt>
                <c:pt idx="435">
                  <c:v>0.80000000000000016</c:v>
                </c:pt>
                <c:pt idx="436">
                  <c:v>0.80000000000000016</c:v>
                </c:pt>
                <c:pt idx="437">
                  <c:v>0.8</c:v>
                </c:pt>
                <c:pt idx="438">
                  <c:v>0.8</c:v>
                </c:pt>
                <c:pt idx="439">
                  <c:v>0.8</c:v>
                </c:pt>
                <c:pt idx="440">
                  <c:v>0.79999999999999993</c:v>
                </c:pt>
                <c:pt idx="441">
                  <c:v>0.8</c:v>
                </c:pt>
                <c:pt idx="442">
                  <c:v>0.8</c:v>
                </c:pt>
                <c:pt idx="443">
                  <c:v>0.79999999999999993</c:v>
                </c:pt>
                <c:pt idx="444">
                  <c:v>0.8</c:v>
                </c:pt>
                <c:pt idx="445">
                  <c:v>0.8</c:v>
                </c:pt>
                <c:pt idx="446">
                  <c:v>0.8</c:v>
                </c:pt>
                <c:pt idx="447">
                  <c:v>0.8</c:v>
                </c:pt>
                <c:pt idx="448">
                  <c:v>0.79999999999999993</c:v>
                </c:pt>
                <c:pt idx="449">
                  <c:v>0.8</c:v>
                </c:pt>
                <c:pt idx="450">
                  <c:v>0.8</c:v>
                </c:pt>
                <c:pt idx="451">
                  <c:v>0.79999999999999993</c:v>
                </c:pt>
                <c:pt idx="452">
                  <c:v>0.79999999999999993</c:v>
                </c:pt>
                <c:pt idx="453">
                  <c:v>0.79999999999999993</c:v>
                </c:pt>
                <c:pt idx="454">
                  <c:v>0.79999999999999993</c:v>
                </c:pt>
                <c:pt idx="455">
                  <c:v>0.8</c:v>
                </c:pt>
                <c:pt idx="456">
                  <c:v>0.80000000000000016</c:v>
                </c:pt>
                <c:pt idx="457">
                  <c:v>0.8</c:v>
                </c:pt>
                <c:pt idx="458">
                  <c:v>0.8</c:v>
                </c:pt>
                <c:pt idx="459">
                  <c:v>0.8</c:v>
                </c:pt>
                <c:pt idx="460">
                  <c:v>0.8</c:v>
                </c:pt>
                <c:pt idx="461">
                  <c:v>0.8</c:v>
                </c:pt>
                <c:pt idx="462">
                  <c:v>0.8</c:v>
                </c:pt>
                <c:pt idx="463">
                  <c:v>0.80000000000000016</c:v>
                </c:pt>
                <c:pt idx="464">
                  <c:v>0.80000000000000016</c:v>
                </c:pt>
                <c:pt idx="465">
                  <c:v>0.8</c:v>
                </c:pt>
                <c:pt idx="466">
                  <c:v>0.8</c:v>
                </c:pt>
                <c:pt idx="467">
                  <c:v>0.79999999999999993</c:v>
                </c:pt>
                <c:pt idx="468">
                  <c:v>0.80000000000000016</c:v>
                </c:pt>
                <c:pt idx="469">
                  <c:v>0.79999999999999993</c:v>
                </c:pt>
                <c:pt idx="470">
                  <c:v>0.79999999999999993</c:v>
                </c:pt>
                <c:pt idx="471">
                  <c:v>0.79999999999999993</c:v>
                </c:pt>
                <c:pt idx="472">
                  <c:v>0.8</c:v>
                </c:pt>
                <c:pt idx="473">
                  <c:v>0.8</c:v>
                </c:pt>
                <c:pt idx="474">
                  <c:v>0.79999999999999993</c:v>
                </c:pt>
                <c:pt idx="475">
                  <c:v>0.79999999999999993</c:v>
                </c:pt>
                <c:pt idx="476">
                  <c:v>0.8</c:v>
                </c:pt>
                <c:pt idx="477">
                  <c:v>0.79999999999999993</c:v>
                </c:pt>
                <c:pt idx="478">
                  <c:v>0.79999999999999993</c:v>
                </c:pt>
                <c:pt idx="479">
                  <c:v>0.79999999999999993</c:v>
                </c:pt>
                <c:pt idx="480">
                  <c:v>0.8</c:v>
                </c:pt>
                <c:pt idx="481">
                  <c:v>0.79999999999999993</c:v>
                </c:pt>
                <c:pt idx="482">
                  <c:v>0.79999999999999993</c:v>
                </c:pt>
                <c:pt idx="483">
                  <c:v>0.8</c:v>
                </c:pt>
                <c:pt idx="484">
                  <c:v>0.8</c:v>
                </c:pt>
                <c:pt idx="485">
                  <c:v>0.8</c:v>
                </c:pt>
                <c:pt idx="486">
                  <c:v>0.79999999999999993</c:v>
                </c:pt>
                <c:pt idx="487">
                  <c:v>0.8</c:v>
                </c:pt>
                <c:pt idx="488">
                  <c:v>0.8</c:v>
                </c:pt>
                <c:pt idx="489">
                  <c:v>0.79999999999999993</c:v>
                </c:pt>
                <c:pt idx="490">
                  <c:v>0.79999999999999993</c:v>
                </c:pt>
                <c:pt idx="491">
                  <c:v>0.79999999999999993</c:v>
                </c:pt>
                <c:pt idx="492">
                  <c:v>0.79999999999999993</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06E4-4284-B808-52F8949B79D5}"/>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06E4-4284-B808-52F8949B79D5}"/>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06E4-4284-B808-52F8949B79D5}"/>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06E4-4284-B808-52F8949B79D5}"/>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06E4-4284-B808-52F8949B79D5}"/>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06E4-4284-B808-52F8949B79D5}"/>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06E4-4284-B808-52F8949B79D5}"/>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06E4-4284-B808-52F8949B79D5}"/>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06E4-4284-B808-52F8949B79D5}"/>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06E4-4284-B808-52F8949B79D5}"/>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06E4-4284-B808-52F8949B79D5}"/>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06E4-4284-B808-52F8949B79D5}"/>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06E4-4284-B808-52F8949B79D5}"/>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06E4-4284-B808-52F8949B79D5}"/>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06E4-4284-B808-52F8949B79D5}"/>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06E4-4284-B808-52F8949B79D5}"/>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06E4-4284-B808-52F8949B79D5}"/>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06E4-4284-B808-52F8949B79D5}"/>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06E4-4284-B808-52F8949B79D5}"/>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06E4-4284-B808-52F8949B79D5}"/>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06E4-4284-B808-52F8949B79D5}"/>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06E4-4284-B808-52F8949B79D5}"/>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06E4-4284-B808-52F8949B79D5}"/>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06E4-4284-B808-52F8949B79D5}"/>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06E4-4284-B808-52F8949B79D5}"/>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06E4-4284-B808-52F8949B79D5}"/>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06E4-4284-B808-52F8949B79D5}"/>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06E4-4284-B808-52F8949B79D5}"/>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06E4-4284-B808-52F8949B79D5}"/>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06E4-4284-B808-52F8949B79D5}"/>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06E4-4284-B808-52F8949B79D5}"/>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06E4-4284-B808-52F8949B79D5}"/>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06E4-4284-B808-52F8949B79D5}"/>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C048-4472-9DB4-39DCA4577088}"/>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C048-4472-9DB4-39DCA4577088}"/>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C048-4472-9DB4-39DCA4577088}"/>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C048-4472-9DB4-39DCA4577088}"/>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C048-4472-9DB4-39DCA4577088}"/>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C048-4472-9DB4-39DCA4577088}"/>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C048-4472-9DB4-39DCA4577088}"/>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C048-4472-9DB4-39DCA4577088}"/>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C048-4472-9DB4-39DCA4577088}"/>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C048-4472-9DB4-39DCA4577088}"/>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C048-4472-9DB4-39DCA4577088}"/>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C048-4472-9DB4-39DCA4577088}"/>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C048-4472-9DB4-39DCA4577088}"/>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C048-4472-9DB4-39DCA4577088}"/>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C048-4472-9DB4-39DCA4577088}"/>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C048-4472-9DB4-39DCA4577088}"/>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C048-4472-9DB4-39DCA4577088}"/>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C048-4472-9DB4-39DCA4577088}"/>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C048-4472-9DB4-39DCA4577088}"/>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C048-4472-9DB4-39DCA4577088}"/>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C048-4472-9DB4-39DCA4577088}"/>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C048-4472-9DB4-39DCA4577088}"/>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C048-4472-9DB4-39DCA4577088}"/>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C048-4472-9DB4-39DCA4577088}"/>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C048-4472-9DB4-39DCA4577088}"/>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C048-4472-9DB4-39DCA4577088}"/>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C048-4472-9DB4-39DCA4577088}"/>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7CA4-4BC7-B87E-F1C8C71FFBD6}"/>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7CA4-4BC7-B87E-F1C8C71FFBD6}"/>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7CA4-4BC7-B87E-F1C8C71FFBD6}"/>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7CA4-4BC7-B87E-F1C8C71FFBD6}"/>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7CA4-4BC7-B87E-F1C8C71FFBD6}"/>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7CA4-4BC7-B87E-F1C8C71FFBD6}"/>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7CA4-4BC7-B87E-F1C8C71FFBD6}"/>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7CA4-4BC7-B87E-F1C8C71FFBD6}"/>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7CA4-4BC7-B87E-F1C8C71FFBD6}"/>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7CA4-4BC7-B87E-F1C8C71FFBD6}"/>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7CA4-4BC7-B87E-F1C8C71FFBD6}"/>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7CA4-4BC7-B87E-F1C8C71FFBD6}"/>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7CA4-4BC7-B87E-F1C8C71FFBD6}"/>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7CA4-4BC7-B87E-F1C8C71FFBD6}"/>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7CA4-4BC7-B87E-F1C8C71FFBD6}"/>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7CA4-4BC7-B87E-F1C8C71FFBD6}"/>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D8B7-4F77-B029-A55B7EA5126D}"/>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D8B7-4F77-B029-A55B7EA5126D}"/>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D8B7-4F77-B029-A55B7EA5126D}"/>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D8B7-4F77-B029-A55B7EA5126D}"/>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D8B7-4F77-B029-A55B7EA5126D}"/>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D8B7-4F77-B029-A55B7EA5126D}"/>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7CA4-4BC7-B87E-F1C8C71FFBD6}"/>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7CA4-4BC7-B87E-F1C8C71FFBD6}"/>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6573-4778-8B38-67D76363B352}"/>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6573-4778-8B38-67D76363B352}"/>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6573-4778-8B38-67D76363B352}"/>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6573-4778-8B38-67D76363B352}"/>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2E84-4950-8EEC-5A2C57665BBC}"/>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2E84-4950-8EEC-5A2C57665BBC}"/>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D88D-4187-B85C-4F3CF548AD99}"/>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D88D-4187-B85C-4F3CF548AD99}"/>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B2BF-4554-B6F1-5364CF03D79D}"/>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B2BF-4554-B6F1-5364CF03D79D}"/>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B2BF-4554-B6F1-5364CF03D79D}"/>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B2BF-4554-B6F1-5364CF03D79D}"/>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B2BF-4554-B6F1-5364CF03D79D}"/>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B2BF-4554-B6F1-5364CF03D79D}"/>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B2BF-4554-B6F1-5364CF03D79D}"/>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B2BF-4554-B6F1-5364CF03D79D}"/>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B2BF-4554-B6F1-5364CF03D79D}"/>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B2BF-4554-B6F1-5364CF03D79D}"/>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B2BF-4554-B6F1-5364CF03D79D}"/>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B2BF-4554-B6F1-5364CF03D79D}"/>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B2BF-4554-B6F1-5364CF03D79D}"/>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B2BF-4554-B6F1-5364CF03D79D}"/>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B2BF-4554-B6F1-5364CF03D79D}"/>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B2BF-4554-B6F1-5364CF03D79D}"/>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B2BF-4554-B6F1-5364CF03D79D}"/>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B2BF-4554-B6F1-5364CF03D79D}"/>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B2BF-4554-B6F1-5364CF03D79D}"/>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B2BF-4554-B6F1-5364CF03D79D}"/>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B2BF-4554-B6F1-5364CF03D79D}"/>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B2BF-4554-B6F1-5364CF03D79D}"/>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B2BF-4554-B6F1-5364CF03D79D}"/>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B2BF-4554-B6F1-5364CF03D79D}"/>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B2BF-4554-B6F1-5364CF03D79D}"/>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B2BF-4554-B6F1-5364CF03D79D}"/>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B2BF-4554-B6F1-5364CF03D79D}"/>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B2BF-4554-B6F1-5364CF03D79D}"/>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B2BF-4554-B6F1-5364CF03D79D}"/>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B2BF-4554-B6F1-5364CF03D79D}"/>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B2BF-4554-B6F1-5364CF03D79D}"/>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B2BF-4554-B6F1-5364CF03D79D}"/>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B2BF-4554-B6F1-5364CF03D79D}"/>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B2BF-4554-B6F1-5364CF03D79D}"/>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B2BF-4554-B6F1-5364CF03D79D}"/>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B2BF-4554-B6F1-5364CF03D79D}"/>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B2BF-4554-B6F1-5364CF03D79D}"/>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B2BF-4554-B6F1-5364CF03D79D}"/>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B2BF-4554-B6F1-5364CF03D79D}"/>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B2BF-4554-B6F1-5364CF03D79D}"/>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B2BF-4554-B6F1-5364CF03D79D}"/>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B2BF-4554-B6F1-5364CF03D79D}"/>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B2BF-4554-B6F1-5364CF03D79D}"/>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B2BF-4554-B6F1-5364CF03D79D}"/>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B2BF-4554-B6F1-5364CF03D79D}"/>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B2BF-4554-B6F1-5364CF03D79D}"/>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B2BF-4554-B6F1-5364CF03D79D}"/>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B2BF-4554-B6F1-5364CF03D79D}"/>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B2BF-4554-B6F1-5364CF03D79D}"/>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B2BF-4554-B6F1-5364CF03D79D}"/>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B2BF-4554-B6F1-5364CF03D79D}"/>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B2BF-4554-B6F1-5364CF03D79D}"/>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B2BF-4554-B6F1-5364CF03D79D}"/>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B2BF-4554-B6F1-5364CF03D79D}"/>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B2BF-4554-B6F1-5364CF03D79D}"/>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B2BF-4554-B6F1-5364CF03D79D}"/>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B2BF-4554-B6F1-5364CF03D79D}"/>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B2BF-4554-B6F1-5364CF03D79D}"/>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B2BF-4554-B6F1-5364CF03D79D}"/>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B2BF-4554-B6F1-5364CF03D79D}"/>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B2BF-4554-B6F1-5364CF03D79D}"/>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B2BF-4554-B6F1-5364CF03D79D}"/>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B2BF-4554-B6F1-5364CF03D79D}"/>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B2BF-4554-B6F1-5364CF03D79D}"/>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B2BF-4554-B6F1-5364CF03D79D}"/>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B2BF-4554-B6F1-5364CF03D79D}"/>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B2BF-4554-B6F1-5364CF03D79D}"/>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B2BF-4554-B6F1-5364CF03D79D}"/>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B2BF-4554-B6F1-5364CF03D79D}"/>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B2BF-4554-B6F1-5364CF03D79D}"/>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B2BF-4554-B6F1-5364CF03D79D}"/>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B2BF-4554-B6F1-5364CF03D79D}"/>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B2BF-4554-B6F1-5364CF03D79D}"/>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B2BF-4554-B6F1-5364CF03D79D}"/>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B2BF-4554-B6F1-5364CF03D79D}"/>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B2BF-4554-B6F1-5364CF03D79D}"/>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B2BF-4554-B6F1-5364CF03D79D}"/>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B2BF-4554-B6F1-5364CF03D79D}"/>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B2BF-4554-B6F1-5364CF03D79D}"/>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B2BF-4554-B6F1-5364CF03D79D}"/>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B2BF-4554-B6F1-5364CF03D79D}"/>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B2BF-4554-B6F1-5364CF03D79D}"/>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B2BF-4554-B6F1-5364CF03D79D}"/>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B2BF-4554-B6F1-5364CF03D79D}"/>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B2BF-4554-B6F1-5364CF03D79D}"/>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B2BF-4554-B6F1-5364CF03D79D}"/>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B2BF-4554-B6F1-5364CF03D79D}"/>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B2BF-4554-B6F1-5364CF03D79D}"/>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B2BF-4554-B6F1-5364CF03D79D}"/>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B2BF-4554-B6F1-5364CF03D79D}"/>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B2BF-4554-B6F1-5364CF03D79D}"/>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B2BF-4554-B6F1-5364CF03D79D}"/>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B2BF-4554-B6F1-5364CF03D79D}"/>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B2BF-4554-B6F1-5364CF03D79D}"/>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B2BF-4554-B6F1-5364CF03D79D}"/>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B2BF-4554-B6F1-5364CF03D79D}"/>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B2BF-4554-B6F1-5364CF03D79D}"/>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B2BF-4554-B6F1-5364CF03D79D}"/>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B2BF-4554-B6F1-5364CF03D79D}"/>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B2BF-4554-B6F1-5364CF03D79D}"/>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B2BF-4554-B6F1-5364CF03D79D}"/>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B2BF-4554-B6F1-5364CF03D79D}"/>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B2BF-4554-B6F1-5364CF03D79D}"/>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B2BF-4554-B6F1-5364CF03D79D}"/>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B2BF-4554-B6F1-5364CF03D79D}"/>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B2BF-4554-B6F1-5364CF03D79D}"/>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B2BF-4554-B6F1-5364CF03D79D}"/>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B2BF-4554-B6F1-5364CF03D79D}"/>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B2BF-4554-B6F1-5364CF03D79D}"/>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B2BF-4554-B6F1-5364CF03D79D}"/>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B2BF-4554-B6F1-5364CF03D79D}"/>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B2BF-4554-B6F1-5364CF03D79D}"/>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B2BF-4554-B6F1-5364CF03D79D}"/>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B2BF-4554-B6F1-5364CF03D79D}"/>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B2BF-4554-B6F1-5364CF03D79D}"/>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B2BF-4554-B6F1-5364CF03D79D}"/>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B2BF-4554-B6F1-5364CF03D79D}"/>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B2BF-4554-B6F1-5364CF03D79D}"/>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B2BF-4554-B6F1-5364CF03D79D}"/>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B2BF-4554-B6F1-5364CF03D79D}"/>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B2BF-4554-B6F1-5364CF03D79D}"/>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B2BF-4554-B6F1-5364CF03D79D}"/>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B2BF-4554-B6F1-5364CF03D79D}"/>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B2BF-4554-B6F1-5364CF03D79D}"/>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B2BF-4554-B6F1-5364CF03D79D}"/>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B2BF-4554-B6F1-5364CF03D79D}"/>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B2BF-4554-B6F1-5364CF03D79D}"/>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B2BF-4554-B6F1-5364CF03D79D}"/>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B2BF-4554-B6F1-5364CF03D79D}"/>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B2BF-4554-B6F1-5364CF03D79D}"/>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B2BF-4554-B6F1-5364CF03D79D}"/>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B2BF-4554-B6F1-5364CF03D79D}"/>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B2BF-4554-B6F1-5364CF03D79D}"/>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B2BF-4554-B6F1-5364CF03D79D}"/>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B2BF-4554-B6F1-5364CF03D79D}"/>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B2BF-4554-B6F1-5364CF03D79D}"/>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B2BF-4554-B6F1-5364CF03D79D}"/>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B2BF-4554-B6F1-5364CF03D79D}"/>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B2BF-4554-B6F1-5364CF03D79D}"/>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B2BF-4554-B6F1-5364CF03D79D}"/>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B2BF-4554-B6F1-5364CF03D79D}"/>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B2BF-4554-B6F1-5364CF03D79D}"/>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B2BF-4554-B6F1-5364CF03D79D}"/>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B2BF-4554-B6F1-5364CF03D79D}"/>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B2BF-4554-B6F1-5364CF03D79D}"/>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B2BF-4554-B6F1-5364CF03D79D}"/>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B2BF-4554-B6F1-5364CF03D79D}"/>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B2BF-4554-B6F1-5364CF03D79D}"/>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B2BF-4554-B6F1-5364CF03D79D}"/>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B2BF-4554-B6F1-5364CF03D79D}"/>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B2BF-4554-B6F1-5364CF03D79D}"/>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B2BF-4554-B6F1-5364CF03D79D}"/>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B2BF-4554-B6F1-5364CF03D79D}"/>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B2BF-4554-B6F1-5364CF03D79D}"/>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B2BF-4554-B6F1-5364CF03D79D}"/>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B2BF-4554-B6F1-5364CF03D79D}"/>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B2BF-4554-B6F1-5364CF03D79D}"/>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B2BF-4554-B6F1-5364CF03D79D}"/>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B2BF-4554-B6F1-5364CF03D79D}"/>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B2BF-4554-B6F1-5364CF03D79D}"/>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B2BF-4554-B6F1-5364CF03D79D}"/>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B2BF-4554-B6F1-5364CF03D79D}"/>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B2BF-4554-B6F1-5364CF03D79D}"/>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B2BF-4554-B6F1-5364CF03D79D}"/>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B2BF-4554-B6F1-5364CF03D79D}"/>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B2BF-4554-B6F1-5364CF03D79D}"/>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B2BF-4554-B6F1-5364CF03D79D}"/>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B2BF-4554-B6F1-5364CF03D79D}"/>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B2BF-4554-B6F1-5364CF03D79D}"/>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B2BF-4554-B6F1-5364CF03D79D}"/>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B2BF-4554-B6F1-5364CF03D79D}"/>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B2BF-4554-B6F1-5364CF03D79D}"/>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B2BF-4554-B6F1-5364CF03D79D}"/>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B2BF-4554-B6F1-5364CF03D79D}"/>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B2BF-4554-B6F1-5364CF03D79D}"/>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B2BF-4554-B6F1-5364CF03D79D}"/>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B2BF-4554-B6F1-5364CF03D79D}"/>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B2BF-4554-B6F1-5364CF03D79D}"/>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B2BF-4554-B6F1-5364CF03D79D}"/>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B2BF-4554-B6F1-5364CF03D79D}"/>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B2BF-4554-B6F1-5364CF03D79D}"/>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B2BF-4554-B6F1-5364CF03D79D}"/>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B2BF-4554-B6F1-5364CF03D79D}"/>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B2BF-4554-B6F1-5364CF03D79D}"/>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B2BF-4554-B6F1-5364CF03D79D}"/>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B2BF-4554-B6F1-5364CF03D79D}"/>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B2BF-4554-B6F1-5364CF03D79D}"/>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B2BF-4554-B6F1-5364CF03D79D}"/>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B2BF-4554-B6F1-5364CF03D79D}"/>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B2BF-4554-B6F1-5364CF03D79D}"/>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B2BF-4554-B6F1-5364CF03D79D}"/>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B2BF-4554-B6F1-5364CF03D79D}"/>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B2BF-4554-B6F1-5364CF03D79D}"/>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B2BF-4554-B6F1-5364CF03D79D}"/>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B2BF-4554-B6F1-5364CF03D79D}"/>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B2BF-4554-B6F1-5364CF03D79D}"/>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B2BF-4554-B6F1-5364CF03D79D}"/>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B2BF-4554-B6F1-5364CF03D79D}"/>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B2BF-4554-B6F1-5364CF03D79D}"/>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B2BF-4554-B6F1-5364CF03D79D}"/>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B2BF-4554-B6F1-5364CF03D79D}"/>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B2BF-4554-B6F1-5364CF03D79D}"/>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B2BF-4554-B6F1-5364CF03D79D}"/>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B2BF-4554-B6F1-5364CF03D79D}"/>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B2BF-4554-B6F1-5364CF03D79D}"/>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B2BF-4554-B6F1-5364CF03D79D}"/>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B2BF-4554-B6F1-5364CF03D79D}"/>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B2BF-4554-B6F1-5364CF03D79D}"/>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B2BF-4554-B6F1-5364CF03D79D}"/>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B2BF-4554-B6F1-5364CF03D79D}"/>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B2BF-4554-B6F1-5364CF03D79D}"/>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B2BF-4554-B6F1-5364CF03D79D}"/>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B2BF-4554-B6F1-5364CF03D79D}"/>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B2BF-4554-B6F1-5364CF03D79D}"/>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B2BF-4554-B6F1-5364CF03D79D}"/>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B2BF-4554-B6F1-5364CF03D79D}"/>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B2BF-4554-B6F1-5364CF03D79D}"/>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B2BF-4554-B6F1-5364CF03D79D}"/>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B2BF-4554-B6F1-5364CF03D79D}"/>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B2BF-4554-B6F1-5364CF03D79D}"/>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B2BF-4554-B6F1-5364CF03D79D}"/>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B2BF-4554-B6F1-5364CF03D79D}"/>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B2BF-4554-B6F1-5364CF03D79D}"/>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B2BF-4554-B6F1-5364CF03D79D}"/>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B2BF-4554-B6F1-5364CF03D79D}"/>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B2BF-4554-B6F1-5364CF03D79D}"/>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B2BF-4554-B6F1-5364CF03D79D}"/>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B2BF-4554-B6F1-5364CF03D79D}"/>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B2BF-4554-B6F1-5364CF03D79D}"/>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B2BF-4554-B6F1-5364CF03D79D}"/>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B2BF-4554-B6F1-5364CF03D79D}"/>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B2BF-4554-B6F1-5364CF03D79D}"/>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B2BF-4554-B6F1-5364CF03D79D}"/>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B2BF-4554-B6F1-5364CF03D79D}"/>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B2BF-4554-B6F1-5364CF03D79D}"/>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B2BF-4554-B6F1-5364CF03D79D}"/>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B2BF-4554-B6F1-5364CF03D79D}"/>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B2BF-4554-B6F1-5364CF03D79D}"/>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B2BF-4554-B6F1-5364CF03D79D}"/>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B2BF-4554-B6F1-5364CF03D79D}"/>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B2BF-4554-B6F1-5364CF03D79D}"/>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B2BF-4554-B6F1-5364CF03D79D}"/>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B2BF-4554-B6F1-5364CF03D79D}"/>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B2BF-4554-B6F1-5364CF03D79D}"/>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B2BF-4554-B6F1-5364CF03D79D}"/>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B2BF-4554-B6F1-5364CF03D79D}"/>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B2BF-4554-B6F1-5364CF03D79D}"/>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B2BF-4554-B6F1-5364CF03D79D}"/>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B2BF-4554-B6F1-5364CF03D79D}"/>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B2BF-4554-B6F1-5364CF03D79D}"/>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C3A0-479B-914E-04A716098B89}"/>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C3A0-479B-914E-04A716098B89}"/>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C3A0-479B-914E-04A716098B89}"/>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C3A0-479B-914E-04A716098B89}"/>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C3A0-479B-914E-04A716098B89}"/>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C3A0-479B-914E-04A716098B89}"/>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C3A0-479B-914E-04A716098B89}"/>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C3A0-479B-914E-04A716098B89}"/>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C3A0-479B-914E-04A716098B89}"/>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C3A0-479B-914E-04A716098B89}"/>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C3A0-479B-914E-04A716098B89}"/>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C3A0-479B-914E-04A716098B89}"/>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C3A0-479B-914E-04A716098B89}"/>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C3A0-479B-914E-04A716098B89}"/>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C3A0-479B-914E-04A716098B89}"/>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C3A0-479B-914E-04A716098B89}"/>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C3A0-479B-914E-04A716098B89}"/>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C3A0-479B-914E-04A716098B89}"/>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C3A0-479B-914E-04A716098B89}"/>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C3A0-479B-914E-04A716098B89}"/>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C3A0-479B-914E-04A716098B89}"/>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C3A0-479B-914E-04A716098B89}"/>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C3A0-479B-914E-04A716098B89}"/>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C3A0-479B-914E-04A716098B89}"/>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C3A0-479B-914E-04A716098B89}"/>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C3A0-479B-914E-04A716098B89}"/>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C3A0-479B-914E-04A716098B89}"/>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C3A0-479B-914E-04A716098B89}"/>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C3A0-479B-914E-04A716098B89}"/>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C3A0-479B-914E-04A716098B89}"/>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C3A0-479B-914E-04A716098B89}"/>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C3A0-479B-914E-04A716098B89}"/>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C3A0-479B-914E-04A716098B89}"/>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C3A0-479B-914E-04A716098B89}"/>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C3A0-479B-914E-04A716098B89}"/>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C3A0-479B-914E-04A716098B89}"/>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C3A0-479B-914E-04A716098B89}"/>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C3A0-479B-914E-04A716098B89}"/>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C3A0-479B-914E-04A716098B89}"/>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C3A0-479B-914E-04A716098B89}"/>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C3A0-479B-914E-04A716098B89}"/>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C3A0-479B-914E-04A716098B89}"/>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C3A0-479B-914E-04A716098B89}"/>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C3A0-479B-914E-04A716098B89}"/>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C3A0-479B-914E-04A716098B89}"/>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C3A0-479B-914E-04A716098B89}"/>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C3A0-479B-914E-04A716098B89}"/>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C3A0-479B-914E-04A716098B89}"/>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C3A0-479B-914E-04A716098B89}"/>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C3A0-479B-914E-04A716098B89}"/>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C3A0-479B-914E-04A716098B89}"/>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C3A0-479B-914E-04A716098B89}"/>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C3A0-479B-914E-04A716098B89}"/>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C3A0-479B-914E-04A716098B89}"/>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C3A0-479B-914E-04A716098B89}"/>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C3A0-479B-914E-04A716098B89}"/>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C3A0-479B-914E-04A716098B89}"/>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C3A0-479B-914E-04A716098B89}"/>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C3A0-479B-914E-04A716098B89}"/>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C3A0-479B-914E-04A716098B89}"/>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C3A0-479B-914E-04A716098B89}"/>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C3A0-479B-914E-04A716098B89}"/>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C3A0-479B-914E-04A716098B89}"/>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C3A0-479B-914E-04A716098B89}"/>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C3A0-479B-914E-04A716098B89}"/>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C3A0-479B-914E-04A716098B89}"/>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C3A0-479B-914E-04A716098B89}"/>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C3A0-479B-914E-04A716098B89}"/>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C3A0-479B-914E-04A716098B89}"/>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C3A0-479B-914E-04A716098B89}"/>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C3A0-479B-914E-04A716098B89}"/>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C3A0-479B-914E-04A716098B89}"/>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C3A0-479B-914E-04A716098B89}"/>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C3A0-479B-914E-04A716098B89}"/>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C3A0-479B-914E-04A716098B89}"/>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C3A0-479B-914E-04A716098B89}"/>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C3A0-479B-914E-04A716098B89}"/>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C3A0-479B-914E-04A716098B89}"/>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C3A0-479B-914E-04A716098B89}"/>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C3A0-479B-914E-04A716098B89}"/>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C3A0-479B-914E-04A716098B89}"/>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C3A0-479B-914E-04A716098B89}"/>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C3A0-479B-914E-04A716098B89}"/>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C3A0-479B-914E-04A716098B89}"/>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C3A0-479B-914E-04A716098B89}"/>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C3A0-479B-914E-04A716098B89}"/>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C3A0-479B-914E-04A716098B89}"/>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C3A0-479B-914E-04A716098B89}"/>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C3A0-479B-914E-04A716098B89}"/>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C3A0-479B-914E-04A716098B89}"/>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C3A0-479B-914E-04A716098B89}"/>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C3A0-479B-914E-04A716098B89}"/>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C3A0-479B-914E-04A716098B89}"/>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C3A0-479B-914E-04A716098B89}"/>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C3A0-479B-914E-04A716098B89}"/>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C3A0-479B-914E-04A716098B89}"/>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C3A0-479B-914E-04A716098B89}"/>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C-C3A0-479B-914E-04A716098B89}"/>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D-C3A0-479B-914E-04A716098B89}"/>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E-C3A0-479B-914E-04A716098B89}"/>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F-C3A0-479B-914E-04A716098B89}"/>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0-C3A0-479B-914E-04A716098B89}"/>
              </c:ext>
            </c:extLst>
          </c:dPt>
          <c:dPt>
            <c:idx val="4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1-C3A0-479B-914E-04A716098B89}"/>
              </c:ext>
            </c:extLst>
          </c:dPt>
          <c:dPt>
            <c:idx val="4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2-C3A0-479B-914E-04A716098B89}"/>
              </c:ext>
            </c:extLst>
          </c:dPt>
          <c:dPt>
            <c:idx val="4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3-C3A0-479B-914E-04A716098B89}"/>
              </c:ext>
            </c:extLst>
          </c:dPt>
          <c:cat>
            <c:multiLvlStrRef>
              <c:f>pt.lvl3_generic_7!$B$8:$C$501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pt.lvl3_generic_7!$F$8:$F$501</c:f>
              <c:numCache>
                <c:formatCode>General</c:formatCode>
                <c:ptCount val="4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446334472"/>
        <c:axId val="446334864"/>
      </c:lineChart>
      <c:catAx>
        <c:axId val="4463344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864"/>
        <c:crosses val="autoZero"/>
        <c:auto val="1"/>
        <c:lblAlgn val="ctr"/>
        <c:lblOffset val="100"/>
        <c:noMultiLvlLbl val="0"/>
      </c:catAx>
      <c:valAx>
        <c:axId val="4463348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47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pivotFmt>
      <c:pivotFmt>
        <c:idx val="1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spPr>
              <a:solidFill>
                <a:srgbClr val="9CC746"/>
              </a:solidFill>
              <a:ln>
                <a:noFill/>
              </a:ln>
              <a:effectLst/>
            </c:spPr>
            <c:extLst>
              <c:ext xmlns:c16="http://schemas.microsoft.com/office/drawing/2014/chart" uri="{C3380CC4-5D6E-409C-BE32-E72D297353CC}">
                <c16:uniqueId val="{00000003-BDD8-4FC3-BBB7-DA9CBCF10FDA}"/>
              </c:ext>
            </c:extLst>
          </c:dPt>
          <c:dPt>
            <c:idx val="2"/>
            <c:invertIfNegative val="0"/>
            <c:bubble3D val="0"/>
            <c:spPr>
              <a:solidFill>
                <a:srgbClr val="9CC746"/>
              </a:solidFill>
              <a:ln>
                <a:noFill/>
              </a:ln>
              <a:effectLst/>
            </c:spPr>
            <c:extLst>
              <c:ext xmlns:c16="http://schemas.microsoft.com/office/drawing/2014/chart" uri="{C3380CC4-5D6E-409C-BE32-E72D297353CC}">
                <c16:uniqueId val="{00000005-BDD8-4FC3-BBB7-DA9CBCF10FDA}"/>
              </c:ext>
            </c:extLst>
          </c:dPt>
          <c:dPt>
            <c:idx val="3"/>
            <c:invertIfNegative val="0"/>
            <c:bubble3D val="0"/>
            <c:spPr>
              <a:solidFill>
                <a:srgbClr val="9CC746"/>
              </a:solidFill>
              <a:ln>
                <a:noFill/>
              </a:ln>
              <a:effectLst/>
            </c:spPr>
            <c:extLst>
              <c:ext xmlns:c16="http://schemas.microsoft.com/office/drawing/2014/chart" uri="{C3380CC4-5D6E-409C-BE32-E72D297353CC}">
                <c16:uniqueId val="{00000007-BDD8-4FC3-BBB7-DA9CBCF10FDA}"/>
              </c:ext>
            </c:extLst>
          </c:dPt>
          <c:dPt>
            <c:idx val="4"/>
            <c:invertIfNegative val="0"/>
            <c:bubble3D val="0"/>
            <c:spPr>
              <a:solidFill>
                <a:srgbClr val="9CC746"/>
              </a:solidFill>
              <a:ln>
                <a:noFill/>
              </a:ln>
              <a:effectLst/>
            </c:spPr>
            <c:extLst>
              <c:ext xmlns:c16="http://schemas.microsoft.com/office/drawing/2014/chart" uri="{C3380CC4-5D6E-409C-BE32-E72D297353CC}">
                <c16:uniqueId val="{00000009-BDD8-4FC3-BBB7-DA9CBCF10FDA}"/>
              </c:ext>
            </c:extLst>
          </c:dPt>
          <c:dPt>
            <c:idx val="5"/>
            <c:invertIfNegative val="0"/>
            <c:bubble3D val="0"/>
            <c:spPr>
              <a:solidFill>
                <a:srgbClr val="9CC746"/>
              </a:solidFill>
              <a:ln>
                <a:noFill/>
              </a:ln>
              <a:effectLst/>
            </c:spPr>
            <c:extLst>
              <c:ext xmlns:c16="http://schemas.microsoft.com/office/drawing/2014/chart" uri="{C3380CC4-5D6E-409C-BE32-E72D297353CC}">
                <c16:uniqueId val="{0000000B-BDD8-4FC3-BBB7-DA9CBCF10FDA}"/>
              </c:ext>
            </c:extLst>
          </c:dPt>
          <c:dPt>
            <c:idx val="6"/>
            <c:invertIfNegative val="0"/>
            <c:bubble3D val="0"/>
            <c:spPr>
              <a:solidFill>
                <a:srgbClr val="9CC746"/>
              </a:solidFill>
              <a:ln>
                <a:noFill/>
              </a:ln>
              <a:effectLst/>
            </c:spPr>
            <c:extLst>
              <c:ext xmlns:c16="http://schemas.microsoft.com/office/drawing/2014/chart" uri="{C3380CC4-5D6E-409C-BE32-E72D297353CC}">
                <c16:uniqueId val="{0000000D-BDD8-4FC3-BBB7-DA9CBCF10FDA}"/>
              </c:ext>
            </c:extLst>
          </c:dPt>
          <c:dPt>
            <c:idx val="7"/>
            <c:invertIfNegative val="0"/>
            <c:bubble3D val="0"/>
            <c:spPr>
              <a:solidFill>
                <a:srgbClr val="9CC746"/>
              </a:solidFill>
              <a:ln>
                <a:noFill/>
              </a:ln>
              <a:effectLst/>
            </c:spPr>
            <c:extLst>
              <c:ext xmlns:c16="http://schemas.microsoft.com/office/drawing/2014/chart" uri="{C3380CC4-5D6E-409C-BE32-E72D297353CC}">
                <c16:uniqueId val="{0000000F-BDD8-4FC3-BBB7-DA9CBCF10FDA}"/>
              </c:ext>
            </c:extLst>
          </c:dPt>
          <c:dPt>
            <c:idx val="8"/>
            <c:invertIfNegative val="0"/>
            <c:bubble3D val="0"/>
            <c:spPr>
              <a:solidFill>
                <a:srgbClr val="9B2D2A"/>
              </a:solidFill>
              <a:ln>
                <a:noFill/>
              </a:ln>
              <a:effectLst/>
            </c:spPr>
            <c:extLst>
              <c:ext xmlns:c16="http://schemas.microsoft.com/office/drawing/2014/chart" uri="{C3380CC4-5D6E-409C-BE32-E72D297353CC}">
                <c16:uniqueId val="{00000011-BDD8-4FC3-BBB7-DA9CBCF10FDA}"/>
              </c:ext>
            </c:extLst>
          </c:dPt>
          <c:dPt>
            <c:idx val="9"/>
            <c:invertIfNegative val="0"/>
            <c:bubble3D val="0"/>
            <c:spPr>
              <a:solidFill>
                <a:srgbClr val="9B2D2A"/>
              </a:solidFill>
              <a:ln>
                <a:noFill/>
              </a:ln>
              <a:effectLst/>
            </c:spPr>
            <c:extLst>
              <c:ext xmlns:c16="http://schemas.microsoft.com/office/drawing/2014/chart" uri="{C3380CC4-5D6E-409C-BE32-E72D297353CC}">
                <c16:uniqueId val="{00000013-BDD8-4FC3-BBB7-DA9CBCF10FDA}"/>
              </c:ext>
            </c:extLst>
          </c:dPt>
          <c:dPt>
            <c:idx val="10"/>
            <c:invertIfNegative val="0"/>
            <c:bubble3D val="0"/>
            <c:spPr>
              <a:solidFill>
                <a:srgbClr val="9B2D2A"/>
              </a:solidFill>
              <a:ln>
                <a:noFill/>
              </a:ln>
              <a:effectLst/>
            </c:spPr>
            <c:extLst>
              <c:ext xmlns:c16="http://schemas.microsoft.com/office/drawing/2014/chart" uri="{C3380CC4-5D6E-409C-BE32-E72D297353CC}">
                <c16:uniqueId val="{00000015-BDD8-4FC3-BBB7-DA9CBCF10FDA}"/>
              </c:ext>
            </c:extLst>
          </c:dPt>
          <c:dPt>
            <c:idx val="11"/>
            <c:invertIfNegative val="0"/>
            <c:bubble3D val="0"/>
            <c:spPr>
              <a:solidFill>
                <a:srgbClr val="9CC746"/>
              </a:solidFill>
              <a:ln>
                <a:noFill/>
              </a:ln>
              <a:effectLst/>
            </c:spPr>
            <c:extLst>
              <c:ext xmlns:c16="http://schemas.microsoft.com/office/drawing/2014/chart" uri="{C3380CC4-5D6E-409C-BE32-E72D297353CC}">
                <c16:uniqueId val="{00000017-BDD8-4FC3-BBB7-DA9CBCF10FDA}"/>
              </c:ext>
            </c:extLst>
          </c:dPt>
          <c:dPt>
            <c:idx val="12"/>
            <c:invertIfNegative val="0"/>
            <c:bubble3D val="0"/>
            <c:spPr>
              <a:solidFill>
                <a:srgbClr val="9CC746"/>
              </a:solidFill>
              <a:ln>
                <a:noFill/>
              </a:ln>
              <a:effectLst/>
            </c:spPr>
            <c:extLst>
              <c:ext xmlns:c16="http://schemas.microsoft.com/office/drawing/2014/chart" uri="{C3380CC4-5D6E-409C-BE32-E72D297353CC}">
                <c16:uniqueId val="{00000019-BDD8-4FC3-BBB7-DA9CBCF10FDA}"/>
              </c:ext>
            </c:extLst>
          </c:dPt>
          <c:dPt>
            <c:idx val="13"/>
            <c:invertIfNegative val="0"/>
            <c:bubble3D val="0"/>
            <c:spPr>
              <a:solidFill>
                <a:srgbClr val="9CC746"/>
              </a:solidFill>
              <a:ln>
                <a:noFill/>
              </a:ln>
              <a:effectLst/>
            </c:spPr>
            <c:extLst>
              <c:ext xmlns:c16="http://schemas.microsoft.com/office/drawing/2014/chart" uri="{C3380CC4-5D6E-409C-BE32-E72D297353CC}">
                <c16:uniqueId val="{0000001B-BDD8-4FC3-BBB7-DA9CBCF10FDA}"/>
              </c:ext>
            </c:extLst>
          </c:dPt>
          <c:dPt>
            <c:idx val="14"/>
            <c:invertIfNegative val="0"/>
            <c:bubble3D val="0"/>
            <c:spPr>
              <a:solidFill>
                <a:srgbClr val="9CC746"/>
              </a:solidFill>
              <a:ln>
                <a:noFill/>
              </a:ln>
              <a:effectLst/>
            </c:spPr>
            <c:extLst>
              <c:ext xmlns:c16="http://schemas.microsoft.com/office/drawing/2014/chart" uri="{C3380CC4-5D6E-409C-BE32-E72D297353CC}">
                <c16:uniqueId val="{0000001D-BDD8-4FC3-BBB7-DA9CBCF10FDA}"/>
              </c:ext>
            </c:extLst>
          </c:dPt>
          <c:dPt>
            <c:idx val="15"/>
            <c:invertIfNegative val="0"/>
            <c:bubble3D val="0"/>
            <c:spPr>
              <a:solidFill>
                <a:srgbClr val="9CC746"/>
              </a:solidFill>
              <a:ln>
                <a:noFill/>
              </a:ln>
              <a:effectLst/>
            </c:spPr>
            <c:extLst>
              <c:ext xmlns:c16="http://schemas.microsoft.com/office/drawing/2014/chart" uri="{C3380CC4-5D6E-409C-BE32-E72D297353CC}">
                <c16:uniqueId val="{0000001F-BDD8-4FC3-BBB7-DA9CBCF10FDA}"/>
              </c:ext>
            </c:extLst>
          </c:dPt>
          <c:dPt>
            <c:idx val="16"/>
            <c:invertIfNegative val="0"/>
            <c:bubble3D val="0"/>
            <c:spPr>
              <a:solidFill>
                <a:srgbClr val="9CC746"/>
              </a:solidFill>
              <a:ln>
                <a:noFill/>
              </a:ln>
              <a:effectLst/>
            </c:spPr>
            <c:extLst>
              <c:ext xmlns:c16="http://schemas.microsoft.com/office/drawing/2014/chart" uri="{C3380CC4-5D6E-409C-BE32-E72D297353CC}">
                <c16:uniqueId val="{00000021-BDD8-4FC3-BBB7-DA9CBCF10FDA}"/>
              </c:ext>
            </c:extLst>
          </c:dPt>
          <c:dPt>
            <c:idx val="17"/>
            <c:invertIfNegative val="0"/>
            <c:bubble3D val="0"/>
            <c:spPr>
              <a:solidFill>
                <a:srgbClr val="9CC746"/>
              </a:solidFill>
              <a:ln>
                <a:noFill/>
              </a:ln>
              <a:effectLst/>
            </c:spPr>
            <c:extLst>
              <c:ext xmlns:c16="http://schemas.microsoft.com/office/drawing/2014/chart" uri="{C3380CC4-5D6E-409C-BE32-E72D297353CC}">
                <c16:uniqueId val="{00000022-F78D-4966-8644-89CF39FCDFEB}"/>
              </c:ext>
            </c:extLst>
          </c:dPt>
          <c:dPt>
            <c:idx val="18"/>
            <c:invertIfNegative val="0"/>
            <c:bubble3D val="0"/>
            <c:spPr>
              <a:solidFill>
                <a:srgbClr val="9CC746"/>
              </a:solidFill>
              <a:ln>
                <a:noFill/>
              </a:ln>
              <a:effectLst/>
            </c:spPr>
            <c:extLst>
              <c:ext xmlns:c16="http://schemas.microsoft.com/office/drawing/2014/chart" uri="{C3380CC4-5D6E-409C-BE32-E72D297353CC}">
                <c16:uniqueId val="{00000023-F78D-4966-8644-89CF39FCDFEB}"/>
              </c:ext>
            </c:extLst>
          </c:dPt>
          <c:dPt>
            <c:idx val="19"/>
            <c:invertIfNegative val="0"/>
            <c:bubble3D val="0"/>
            <c:spPr>
              <a:solidFill>
                <a:srgbClr val="9CC746"/>
              </a:solidFill>
              <a:ln>
                <a:noFill/>
              </a:ln>
              <a:effectLst/>
            </c:spPr>
            <c:extLst>
              <c:ext xmlns:c16="http://schemas.microsoft.com/office/drawing/2014/chart" uri="{C3380CC4-5D6E-409C-BE32-E72D297353CC}">
                <c16:uniqueId val="{00000024-F78D-4966-8644-89CF39FCDFEB}"/>
              </c:ext>
            </c:extLst>
          </c:dPt>
          <c:dPt>
            <c:idx val="20"/>
            <c:invertIfNegative val="0"/>
            <c:bubble3D val="0"/>
            <c:spPr>
              <a:solidFill>
                <a:srgbClr val="9CC746"/>
              </a:solidFill>
              <a:ln>
                <a:noFill/>
              </a:ln>
              <a:effectLst/>
            </c:spPr>
            <c:extLst>
              <c:ext xmlns:c16="http://schemas.microsoft.com/office/drawing/2014/chart" uri="{C3380CC4-5D6E-409C-BE32-E72D297353CC}">
                <c16:uniqueId val="{00000025-F78D-4966-8644-89CF39FCDFEB}"/>
              </c:ext>
            </c:extLst>
          </c:dPt>
          <c:dPt>
            <c:idx val="21"/>
            <c:invertIfNegative val="0"/>
            <c:bubble3D val="0"/>
            <c:spPr>
              <a:solidFill>
                <a:srgbClr val="9B2D2A"/>
              </a:solidFill>
              <a:ln>
                <a:noFill/>
              </a:ln>
              <a:effectLst/>
            </c:spPr>
            <c:extLst>
              <c:ext xmlns:c16="http://schemas.microsoft.com/office/drawing/2014/chart" uri="{C3380CC4-5D6E-409C-BE32-E72D297353CC}">
                <c16:uniqueId val="{00000026-F78D-4966-8644-89CF39FCDFEB}"/>
              </c:ext>
            </c:extLst>
          </c:dPt>
          <c:dPt>
            <c:idx val="22"/>
            <c:invertIfNegative val="0"/>
            <c:bubble3D val="0"/>
            <c:spPr>
              <a:solidFill>
                <a:srgbClr val="9CC746"/>
              </a:solidFill>
              <a:ln>
                <a:noFill/>
              </a:ln>
              <a:effectLst/>
            </c:spPr>
            <c:extLst>
              <c:ext xmlns:c16="http://schemas.microsoft.com/office/drawing/2014/chart" uri="{C3380CC4-5D6E-409C-BE32-E72D297353CC}">
                <c16:uniqueId val="{00000027-F78D-4966-8644-89CF39FCDFEB}"/>
              </c:ext>
            </c:extLst>
          </c:dPt>
          <c:dPt>
            <c:idx val="23"/>
            <c:invertIfNegative val="0"/>
            <c:bubble3D val="0"/>
            <c:spPr>
              <a:solidFill>
                <a:srgbClr val="9B2D2A"/>
              </a:solidFill>
              <a:ln>
                <a:noFill/>
              </a:ln>
              <a:effectLst/>
            </c:spPr>
            <c:extLst>
              <c:ext xmlns:c16="http://schemas.microsoft.com/office/drawing/2014/chart" uri="{C3380CC4-5D6E-409C-BE32-E72D297353CC}">
                <c16:uniqueId val="{00000028-F78D-4966-8644-89CF39FCDFEB}"/>
              </c:ext>
            </c:extLst>
          </c:dPt>
          <c:dPt>
            <c:idx val="24"/>
            <c:invertIfNegative val="0"/>
            <c:bubble3D val="0"/>
            <c:spPr>
              <a:solidFill>
                <a:srgbClr val="9B2D2A"/>
              </a:solidFill>
              <a:ln>
                <a:noFill/>
              </a:ln>
              <a:effectLst/>
            </c:spPr>
            <c:extLst>
              <c:ext xmlns:c16="http://schemas.microsoft.com/office/drawing/2014/chart" uri="{C3380CC4-5D6E-409C-BE32-E72D297353CC}">
                <c16:uniqueId val="{00000030-F78D-4966-8644-89CF39FCDFEB}"/>
              </c:ext>
            </c:extLst>
          </c:dPt>
          <c:dPt>
            <c:idx val="25"/>
            <c:invertIfNegative val="0"/>
            <c:bubble3D val="0"/>
            <c:spPr>
              <a:solidFill>
                <a:srgbClr val="9B2D2A"/>
              </a:solidFill>
              <a:ln>
                <a:noFill/>
              </a:ln>
              <a:effectLst/>
            </c:spPr>
            <c:extLst>
              <c:ext xmlns:c16="http://schemas.microsoft.com/office/drawing/2014/chart" uri="{C3380CC4-5D6E-409C-BE32-E72D297353CC}">
                <c16:uniqueId val="{00000031-F78D-4966-8644-89CF39FCDFEB}"/>
              </c:ext>
            </c:extLst>
          </c:dPt>
          <c:dPt>
            <c:idx val="26"/>
            <c:invertIfNegative val="0"/>
            <c:bubble3D val="0"/>
            <c:spPr>
              <a:solidFill>
                <a:srgbClr val="9CC746"/>
              </a:solidFill>
              <a:ln>
                <a:noFill/>
              </a:ln>
              <a:effectLst/>
            </c:spPr>
            <c:extLst>
              <c:ext xmlns:c16="http://schemas.microsoft.com/office/drawing/2014/chart" uri="{C3380CC4-5D6E-409C-BE32-E72D297353CC}">
                <c16:uniqueId val="{00000034-F78D-4966-8644-89CF39FCDFEB}"/>
              </c:ext>
            </c:extLst>
          </c:dPt>
          <c:dPt>
            <c:idx val="27"/>
            <c:invertIfNegative val="0"/>
            <c:bubble3D val="0"/>
            <c:spPr>
              <a:solidFill>
                <a:srgbClr val="9CC746"/>
              </a:solidFill>
              <a:ln>
                <a:noFill/>
              </a:ln>
              <a:effectLst/>
            </c:spPr>
            <c:extLst>
              <c:ext xmlns:c16="http://schemas.microsoft.com/office/drawing/2014/chart" uri="{C3380CC4-5D6E-409C-BE32-E72D297353CC}">
                <c16:uniqueId val="{00000035-F78D-4966-8644-89CF39FCDFEB}"/>
              </c:ext>
            </c:extLst>
          </c:dPt>
          <c:dPt>
            <c:idx val="28"/>
            <c:invertIfNegative val="0"/>
            <c:bubble3D val="0"/>
            <c:spPr>
              <a:solidFill>
                <a:srgbClr val="9B2D2A"/>
              </a:solidFill>
              <a:ln>
                <a:noFill/>
              </a:ln>
              <a:effectLst/>
            </c:spPr>
            <c:extLst>
              <c:ext xmlns:c16="http://schemas.microsoft.com/office/drawing/2014/chart" uri="{C3380CC4-5D6E-409C-BE32-E72D297353CC}">
                <c16:uniqueId val="{00000070-4030-4A96-9042-28AB757A830E}"/>
              </c:ext>
            </c:extLst>
          </c:dPt>
          <c:dPt>
            <c:idx val="29"/>
            <c:invertIfNegative val="0"/>
            <c:bubble3D val="0"/>
            <c:spPr>
              <a:solidFill>
                <a:srgbClr val="9B2D2A"/>
              </a:solidFill>
              <a:ln>
                <a:noFill/>
              </a:ln>
              <a:effectLst/>
            </c:spPr>
            <c:extLst>
              <c:ext xmlns:c16="http://schemas.microsoft.com/office/drawing/2014/chart" uri="{C3380CC4-5D6E-409C-BE32-E72D297353CC}">
                <c16:uniqueId val="{00000071-4030-4A96-9042-28AB757A830E}"/>
              </c:ext>
            </c:extLst>
          </c:dPt>
          <c:dPt>
            <c:idx val="30"/>
            <c:invertIfNegative val="0"/>
            <c:bubble3D val="0"/>
            <c:spPr>
              <a:solidFill>
                <a:srgbClr val="9CC746"/>
              </a:solidFill>
              <a:ln>
                <a:noFill/>
              </a:ln>
              <a:effectLst/>
            </c:spPr>
            <c:extLst>
              <c:ext xmlns:c16="http://schemas.microsoft.com/office/drawing/2014/chart" uri="{C3380CC4-5D6E-409C-BE32-E72D297353CC}">
                <c16:uniqueId val="{00000072-4030-4A96-9042-28AB757A830E}"/>
              </c:ext>
            </c:extLst>
          </c:dPt>
          <c:dPt>
            <c:idx val="31"/>
            <c:invertIfNegative val="0"/>
            <c:bubble3D val="0"/>
            <c:spPr>
              <a:solidFill>
                <a:srgbClr val="9CC746"/>
              </a:solidFill>
              <a:ln>
                <a:noFill/>
              </a:ln>
              <a:effectLst/>
            </c:spPr>
            <c:extLst>
              <c:ext xmlns:c16="http://schemas.microsoft.com/office/drawing/2014/chart" uri="{C3380CC4-5D6E-409C-BE32-E72D297353CC}">
                <c16:uniqueId val="{00000073-4030-4A96-9042-28AB757A830E}"/>
              </c:ext>
            </c:extLst>
          </c:dPt>
          <c:dPt>
            <c:idx val="32"/>
            <c:invertIfNegative val="0"/>
            <c:bubble3D val="0"/>
            <c:spPr>
              <a:solidFill>
                <a:srgbClr val="9CC746"/>
              </a:solidFill>
              <a:ln>
                <a:noFill/>
              </a:ln>
              <a:effectLst/>
            </c:spPr>
            <c:extLst>
              <c:ext xmlns:c16="http://schemas.microsoft.com/office/drawing/2014/chart" uri="{C3380CC4-5D6E-409C-BE32-E72D297353CC}">
                <c16:uniqueId val="{00000074-4030-4A96-9042-28AB757A830E}"/>
              </c:ext>
            </c:extLst>
          </c:dPt>
          <c:dPt>
            <c:idx val="33"/>
            <c:invertIfNegative val="0"/>
            <c:bubble3D val="0"/>
            <c:spPr>
              <a:solidFill>
                <a:srgbClr val="9CC746"/>
              </a:solidFill>
              <a:ln>
                <a:noFill/>
              </a:ln>
              <a:effectLst/>
            </c:spPr>
            <c:extLst>
              <c:ext xmlns:c16="http://schemas.microsoft.com/office/drawing/2014/chart" uri="{C3380CC4-5D6E-409C-BE32-E72D297353CC}">
                <c16:uniqueId val="{00000075-4030-4A96-9042-28AB757A830E}"/>
              </c:ext>
            </c:extLst>
          </c:dPt>
          <c:dPt>
            <c:idx val="34"/>
            <c:invertIfNegative val="0"/>
            <c:bubble3D val="0"/>
            <c:spPr>
              <a:solidFill>
                <a:srgbClr val="9CC746"/>
              </a:solidFill>
              <a:ln>
                <a:noFill/>
              </a:ln>
              <a:effectLst/>
            </c:spPr>
            <c:extLst>
              <c:ext xmlns:c16="http://schemas.microsoft.com/office/drawing/2014/chart" uri="{C3380CC4-5D6E-409C-BE32-E72D297353CC}">
                <c16:uniqueId val="{00000076-4030-4A96-9042-28AB757A830E}"/>
              </c:ext>
            </c:extLst>
          </c:dPt>
          <c:dPt>
            <c:idx val="35"/>
            <c:invertIfNegative val="0"/>
            <c:bubble3D val="0"/>
            <c:spPr>
              <a:solidFill>
                <a:srgbClr val="9CC746"/>
              </a:solidFill>
              <a:ln>
                <a:noFill/>
              </a:ln>
              <a:effectLst/>
            </c:spPr>
            <c:extLst>
              <c:ext xmlns:c16="http://schemas.microsoft.com/office/drawing/2014/chart" uri="{C3380CC4-5D6E-409C-BE32-E72D297353CC}">
                <c16:uniqueId val="{00000077-4030-4A96-9042-28AB757A830E}"/>
              </c:ext>
            </c:extLst>
          </c:dPt>
          <c:dPt>
            <c:idx val="36"/>
            <c:invertIfNegative val="0"/>
            <c:bubble3D val="0"/>
            <c:spPr>
              <a:solidFill>
                <a:srgbClr val="9B2D2A"/>
              </a:solidFill>
              <a:ln>
                <a:noFill/>
              </a:ln>
              <a:effectLst/>
            </c:spPr>
            <c:extLst>
              <c:ext xmlns:c16="http://schemas.microsoft.com/office/drawing/2014/chart" uri="{C3380CC4-5D6E-409C-BE32-E72D297353CC}">
                <c16:uniqueId val="{00000078-4030-4A96-9042-28AB757A830E}"/>
              </c:ext>
            </c:extLst>
          </c:dPt>
          <c:dPt>
            <c:idx val="37"/>
            <c:invertIfNegative val="0"/>
            <c:bubble3D val="0"/>
            <c:spPr>
              <a:solidFill>
                <a:srgbClr val="9B2D2A"/>
              </a:solidFill>
              <a:ln>
                <a:noFill/>
              </a:ln>
              <a:effectLst/>
            </c:spPr>
            <c:extLst>
              <c:ext xmlns:c16="http://schemas.microsoft.com/office/drawing/2014/chart" uri="{C3380CC4-5D6E-409C-BE32-E72D297353CC}">
                <c16:uniqueId val="{00000079-4030-4A96-9042-28AB757A830E}"/>
              </c:ext>
            </c:extLst>
          </c:dPt>
          <c:dPt>
            <c:idx val="38"/>
            <c:invertIfNegative val="0"/>
            <c:bubble3D val="0"/>
            <c:spPr>
              <a:solidFill>
                <a:srgbClr val="9B2D2A"/>
              </a:solidFill>
              <a:ln>
                <a:noFill/>
              </a:ln>
              <a:effectLst/>
            </c:spPr>
            <c:extLst>
              <c:ext xmlns:c16="http://schemas.microsoft.com/office/drawing/2014/chart" uri="{C3380CC4-5D6E-409C-BE32-E72D297353CC}">
                <c16:uniqueId val="{0000007A-4030-4A96-9042-28AB757A830E}"/>
              </c:ext>
            </c:extLst>
          </c:dPt>
          <c:dPt>
            <c:idx val="39"/>
            <c:invertIfNegative val="0"/>
            <c:bubble3D val="0"/>
            <c:spPr>
              <a:solidFill>
                <a:srgbClr val="9CC746"/>
              </a:solidFill>
              <a:ln>
                <a:noFill/>
              </a:ln>
              <a:effectLst/>
            </c:spPr>
            <c:extLst>
              <c:ext xmlns:c16="http://schemas.microsoft.com/office/drawing/2014/chart" uri="{C3380CC4-5D6E-409C-BE32-E72D297353CC}">
                <c16:uniqueId val="{0000007B-4030-4A96-9042-28AB757A830E}"/>
              </c:ext>
            </c:extLst>
          </c:dPt>
          <c:dPt>
            <c:idx val="40"/>
            <c:invertIfNegative val="0"/>
            <c:bubble3D val="0"/>
            <c:spPr>
              <a:solidFill>
                <a:srgbClr val="9CC746"/>
              </a:solidFill>
              <a:ln>
                <a:noFill/>
              </a:ln>
              <a:effectLst/>
            </c:spPr>
            <c:extLst>
              <c:ext xmlns:c16="http://schemas.microsoft.com/office/drawing/2014/chart" uri="{C3380CC4-5D6E-409C-BE32-E72D297353CC}">
                <c16:uniqueId val="{0000007C-4030-4A96-9042-28AB757A830E}"/>
              </c:ext>
            </c:extLst>
          </c:dPt>
          <c:dPt>
            <c:idx val="41"/>
            <c:invertIfNegative val="0"/>
            <c:bubble3D val="0"/>
            <c:spPr>
              <a:solidFill>
                <a:srgbClr val="9CC746"/>
              </a:solidFill>
              <a:ln>
                <a:noFill/>
              </a:ln>
              <a:effectLst/>
            </c:spPr>
            <c:extLst>
              <c:ext xmlns:c16="http://schemas.microsoft.com/office/drawing/2014/chart" uri="{C3380CC4-5D6E-409C-BE32-E72D297353CC}">
                <c16:uniqueId val="{0000007D-4030-4A96-9042-28AB757A830E}"/>
              </c:ext>
            </c:extLst>
          </c:dPt>
          <c:dPt>
            <c:idx val="42"/>
            <c:invertIfNegative val="0"/>
            <c:bubble3D val="0"/>
            <c:spPr>
              <a:solidFill>
                <a:srgbClr val="9CC746"/>
              </a:solidFill>
              <a:ln>
                <a:noFill/>
              </a:ln>
              <a:effectLst/>
            </c:spPr>
            <c:extLst>
              <c:ext xmlns:c16="http://schemas.microsoft.com/office/drawing/2014/chart" uri="{C3380CC4-5D6E-409C-BE32-E72D297353CC}">
                <c16:uniqueId val="{0000007E-4030-4A96-9042-28AB757A830E}"/>
              </c:ext>
            </c:extLst>
          </c:dPt>
          <c:dPt>
            <c:idx val="43"/>
            <c:invertIfNegative val="0"/>
            <c:bubble3D val="0"/>
            <c:spPr>
              <a:solidFill>
                <a:srgbClr val="9CC746"/>
              </a:solidFill>
              <a:ln>
                <a:noFill/>
              </a:ln>
              <a:effectLst/>
            </c:spPr>
            <c:extLst>
              <c:ext xmlns:c16="http://schemas.microsoft.com/office/drawing/2014/chart" uri="{C3380CC4-5D6E-409C-BE32-E72D297353CC}">
                <c16:uniqueId val="{0000007F-4030-4A96-9042-28AB757A830E}"/>
              </c:ext>
            </c:extLst>
          </c:dPt>
          <c:dPt>
            <c:idx val="44"/>
            <c:invertIfNegative val="0"/>
            <c:bubble3D val="0"/>
            <c:spPr>
              <a:solidFill>
                <a:srgbClr val="9CC746"/>
              </a:solidFill>
              <a:ln>
                <a:noFill/>
              </a:ln>
              <a:effectLst/>
            </c:spPr>
            <c:extLst>
              <c:ext xmlns:c16="http://schemas.microsoft.com/office/drawing/2014/chart" uri="{C3380CC4-5D6E-409C-BE32-E72D297353CC}">
                <c16:uniqueId val="{00000080-4030-4A96-9042-28AB757A830E}"/>
              </c:ext>
            </c:extLst>
          </c:dPt>
          <c:dPt>
            <c:idx val="45"/>
            <c:invertIfNegative val="0"/>
            <c:bubble3D val="0"/>
            <c:spPr>
              <a:solidFill>
                <a:srgbClr val="9CC746"/>
              </a:solidFill>
              <a:ln>
                <a:noFill/>
              </a:ln>
              <a:effectLst/>
            </c:spPr>
            <c:extLst>
              <c:ext xmlns:c16="http://schemas.microsoft.com/office/drawing/2014/chart" uri="{C3380CC4-5D6E-409C-BE32-E72D297353CC}">
                <c16:uniqueId val="{00000081-4030-4A96-9042-28AB757A830E}"/>
              </c:ext>
            </c:extLst>
          </c:dPt>
          <c:dPt>
            <c:idx val="46"/>
            <c:invertIfNegative val="0"/>
            <c:bubble3D val="0"/>
            <c:spPr>
              <a:solidFill>
                <a:srgbClr val="9CC746"/>
              </a:solidFill>
              <a:ln>
                <a:noFill/>
              </a:ln>
              <a:effectLst/>
            </c:spPr>
            <c:extLst>
              <c:ext xmlns:c16="http://schemas.microsoft.com/office/drawing/2014/chart" uri="{C3380CC4-5D6E-409C-BE32-E72D297353CC}">
                <c16:uniqueId val="{00000082-4030-4A96-9042-28AB757A830E}"/>
              </c:ext>
            </c:extLst>
          </c:dPt>
          <c:dPt>
            <c:idx val="47"/>
            <c:invertIfNegative val="0"/>
            <c:bubble3D val="0"/>
            <c:spPr>
              <a:solidFill>
                <a:srgbClr val="9CC746"/>
              </a:solidFill>
              <a:ln>
                <a:noFill/>
              </a:ln>
              <a:effectLst/>
            </c:spPr>
            <c:extLst>
              <c:ext xmlns:c16="http://schemas.microsoft.com/office/drawing/2014/chart" uri="{C3380CC4-5D6E-409C-BE32-E72D297353CC}">
                <c16:uniqueId val="{00000083-4030-4A96-9042-28AB757A830E}"/>
              </c:ext>
            </c:extLst>
          </c:dPt>
          <c:dPt>
            <c:idx val="48"/>
            <c:invertIfNegative val="0"/>
            <c:bubble3D val="0"/>
            <c:spPr>
              <a:solidFill>
                <a:srgbClr val="9CC746"/>
              </a:solidFill>
              <a:ln>
                <a:noFill/>
              </a:ln>
              <a:effectLst/>
            </c:spPr>
            <c:extLst>
              <c:ext xmlns:c16="http://schemas.microsoft.com/office/drawing/2014/chart" uri="{C3380CC4-5D6E-409C-BE32-E72D297353CC}">
                <c16:uniqueId val="{00000084-4030-4A96-9042-28AB757A830E}"/>
              </c:ext>
            </c:extLst>
          </c:dPt>
          <c:dPt>
            <c:idx val="49"/>
            <c:invertIfNegative val="0"/>
            <c:bubble3D val="0"/>
            <c:spPr>
              <a:solidFill>
                <a:srgbClr val="9B2D2A"/>
              </a:solidFill>
              <a:ln>
                <a:noFill/>
              </a:ln>
              <a:effectLst/>
            </c:spPr>
            <c:extLst>
              <c:ext xmlns:c16="http://schemas.microsoft.com/office/drawing/2014/chart" uri="{C3380CC4-5D6E-409C-BE32-E72D297353CC}">
                <c16:uniqueId val="{00000085-4030-4A96-9042-28AB757A830E}"/>
              </c:ext>
            </c:extLst>
          </c:dPt>
          <c:dPt>
            <c:idx val="50"/>
            <c:invertIfNegative val="0"/>
            <c:bubble3D val="0"/>
            <c:spPr>
              <a:solidFill>
                <a:srgbClr val="9B2D2A"/>
              </a:solidFill>
              <a:ln>
                <a:noFill/>
              </a:ln>
              <a:effectLst/>
            </c:spPr>
            <c:extLst>
              <c:ext xmlns:c16="http://schemas.microsoft.com/office/drawing/2014/chart" uri="{C3380CC4-5D6E-409C-BE32-E72D297353CC}">
                <c16:uniqueId val="{00000086-4030-4A96-9042-28AB757A830E}"/>
              </c:ext>
            </c:extLst>
          </c:dPt>
          <c:dPt>
            <c:idx val="51"/>
            <c:invertIfNegative val="0"/>
            <c:bubble3D val="0"/>
            <c:spPr>
              <a:solidFill>
                <a:srgbClr val="9CC746"/>
              </a:solidFill>
              <a:ln>
                <a:noFill/>
              </a:ln>
              <a:effectLst/>
            </c:spPr>
            <c:extLst>
              <c:ext xmlns:c16="http://schemas.microsoft.com/office/drawing/2014/chart" uri="{C3380CC4-5D6E-409C-BE32-E72D297353CC}">
                <c16:uniqueId val="{00000087-4030-4A96-9042-28AB757A830E}"/>
              </c:ext>
            </c:extLst>
          </c:dPt>
          <c:dPt>
            <c:idx val="52"/>
            <c:invertIfNegative val="0"/>
            <c:bubble3D val="0"/>
            <c:spPr>
              <a:solidFill>
                <a:srgbClr val="9CC746"/>
              </a:solidFill>
              <a:ln>
                <a:noFill/>
              </a:ln>
              <a:effectLst/>
            </c:spPr>
            <c:extLst>
              <c:ext xmlns:c16="http://schemas.microsoft.com/office/drawing/2014/chart" uri="{C3380CC4-5D6E-409C-BE32-E72D297353CC}">
                <c16:uniqueId val="{00000088-4030-4A96-9042-28AB757A830E}"/>
              </c:ext>
            </c:extLst>
          </c:dPt>
          <c:dPt>
            <c:idx val="53"/>
            <c:invertIfNegative val="0"/>
            <c:bubble3D val="0"/>
            <c:spPr>
              <a:solidFill>
                <a:srgbClr val="9CC746"/>
              </a:solidFill>
              <a:ln>
                <a:noFill/>
              </a:ln>
              <a:effectLst/>
            </c:spPr>
            <c:extLst>
              <c:ext xmlns:c16="http://schemas.microsoft.com/office/drawing/2014/chart" uri="{C3380CC4-5D6E-409C-BE32-E72D297353CC}">
                <c16:uniqueId val="{00000089-4030-4A96-9042-28AB757A830E}"/>
              </c:ext>
            </c:extLst>
          </c:dPt>
          <c:dPt>
            <c:idx val="54"/>
            <c:invertIfNegative val="0"/>
            <c:bubble3D val="0"/>
            <c:spPr>
              <a:solidFill>
                <a:srgbClr val="9CC746"/>
              </a:solidFill>
              <a:ln>
                <a:noFill/>
              </a:ln>
              <a:effectLst/>
            </c:spPr>
            <c:extLst>
              <c:ext xmlns:c16="http://schemas.microsoft.com/office/drawing/2014/chart" uri="{C3380CC4-5D6E-409C-BE32-E72D297353CC}">
                <c16:uniqueId val="{0000008A-4030-4A96-9042-28AB757A830E}"/>
              </c:ext>
            </c:extLst>
          </c:dPt>
          <c:dPt>
            <c:idx val="55"/>
            <c:invertIfNegative val="0"/>
            <c:bubble3D val="0"/>
            <c:spPr>
              <a:solidFill>
                <a:srgbClr val="9B2D2A"/>
              </a:solidFill>
              <a:ln>
                <a:noFill/>
              </a:ln>
              <a:effectLst/>
            </c:spPr>
            <c:extLst>
              <c:ext xmlns:c16="http://schemas.microsoft.com/office/drawing/2014/chart" uri="{C3380CC4-5D6E-409C-BE32-E72D297353CC}">
                <c16:uniqueId val="{0000008B-4030-4A96-9042-28AB757A830E}"/>
              </c:ext>
            </c:extLst>
          </c:dPt>
          <c:dPt>
            <c:idx val="56"/>
            <c:invertIfNegative val="0"/>
            <c:bubble3D val="0"/>
            <c:spPr>
              <a:solidFill>
                <a:srgbClr val="9CC746"/>
              </a:solidFill>
              <a:ln>
                <a:noFill/>
              </a:ln>
              <a:effectLst/>
            </c:spPr>
            <c:extLst>
              <c:ext xmlns:c16="http://schemas.microsoft.com/office/drawing/2014/chart" uri="{C3380CC4-5D6E-409C-BE32-E72D297353CC}">
                <c16:uniqueId val="{0000008C-4030-4A96-9042-28AB757A830E}"/>
              </c:ext>
            </c:extLst>
          </c:dPt>
          <c:dPt>
            <c:idx val="57"/>
            <c:invertIfNegative val="0"/>
            <c:bubble3D val="0"/>
            <c:spPr>
              <a:solidFill>
                <a:srgbClr val="9CC746"/>
              </a:solidFill>
              <a:ln>
                <a:noFill/>
              </a:ln>
              <a:effectLst/>
            </c:spPr>
            <c:extLst>
              <c:ext xmlns:c16="http://schemas.microsoft.com/office/drawing/2014/chart" uri="{C3380CC4-5D6E-409C-BE32-E72D297353CC}">
                <c16:uniqueId val="{0000008D-4030-4A96-9042-28AB757A830E}"/>
              </c:ext>
            </c:extLst>
          </c:dPt>
          <c:dPt>
            <c:idx val="58"/>
            <c:invertIfNegative val="0"/>
            <c:bubble3D val="0"/>
            <c:spPr>
              <a:solidFill>
                <a:srgbClr val="9B2D2A"/>
              </a:solidFill>
              <a:ln>
                <a:noFill/>
              </a:ln>
              <a:effectLst/>
            </c:spPr>
            <c:extLst>
              <c:ext xmlns:c16="http://schemas.microsoft.com/office/drawing/2014/chart" uri="{C3380CC4-5D6E-409C-BE32-E72D297353CC}">
                <c16:uniqueId val="{0000008E-4030-4A96-9042-28AB757A830E}"/>
              </c:ext>
            </c:extLst>
          </c:dPt>
          <c:dPt>
            <c:idx val="59"/>
            <c:invertIfNegative val="0"/>
            <c:bubble3D val="0"/>
            <c:spPr>
              <a:solidFill>
                <a:srgbClr val="9CC746"/>
              </a:solidFill>
              <a:ln>
                <a:noFill/>
              </a:ln>
              <a:effectLst/>
            </c:spPr>
            <c:extLst>
              <c:ext xmlns:c16="http://schemas.microsoft.com/office/drawing/2014/chart" uri="{C3380CC4-5D6E-409C-BE32-E72D297353CC}">
                <c16:uniqueId val="{0000008F-4030-4A96-9042-28AB757A830E}"/>
              </c:ext>
            </c:extLst>
          </c:dPt>
          <c:dPt>
            <c:idx val="60"/>
            <c:invertIfNegative val="0"/>
            <c:bubble3D val="0"/>
            <c:spPr>
              <a:solidFill>
                <a:srgbClr val="9CC746"/>
              </a:solidFill>
              <a:ln>
                <a:noFill/>
              </a:ln>
              <a:effectLst/>
            </c:spPr>
            <c:extLst>
              <c:ext xmlns:c16="http://schemas.microsoft.com/office/drawing/2014/chart" uri="{C3380CC4-5D6E-409C-BE32-E72D297353CC}">
                <c16:uniqueId val="{00000079-8F27-4D3A-8CB8-318C81DFFB69}"/>
              </c:ext>
            </c:extLst>
          </c:dPt>
          <c:dPt>
            <c:idx val="61"/>
            <c:invertIfNegative val="0"/>
            <c:bubble3D val="0"/>
            <c:spPr>
              <a:solidFill>
                <a:srgbClr val="9CC746"/>
              </a:solidFill>
              <a:ln>
                <a:noFill/>
              </a:ln>
              <a:effectLst/>
            </c:spPr>
            <c:extLst>
              <c:ext xmlns:c16="http://schemas.microsoft.com/office/drawing/2014/chart" uri="{C3380CC4-5D6E-409C-BE32-E72D297353CC}">
                <c16:uniqueId val="{0000007B-8F27-4D3A-8CB8-318C81DFFB69}"/>
              </c:ext>
            </c:extLst>
          </c:dPt>
          <c:dPt>
            <c:idx val="62"/>
            <c:invertIfNegative val="0"/>
            <c:bubble3D val="0"/>
            <c:spPr>
              <a:solidFill>
                <a:srgbClr val="9CC746"/>
              </a:solidFill>
              <a:ln>
                <a:noFill/>
              </a:ln>
              <a:effectLst/>
            </c:spPr>
            <c:extLst>
              <c:ext xmlns:c16="http://schemas.microsoft.com/office/drawing/2014/chart" uri="{C3380CC4-5D6E-409C-BE32-E72D297353CC}">
                <c16:uniqueId val="{0000007D-8F27-4D3A-8CB8-318C81DFFB69}"/>
              </c:ext>
            </c:extLst>
          </c:dPt>
          <c:dPt>
            <c:idx val="63"/>
            <c:invertIfNegative val="0"/>
            <c:bubble3D val="0"/>
            <c:spPr>
              <a:solidFill>
                <a:srgbClr val="9CC746"/>
              </a:solidFill>
              <a:ln>
                <a:noFill/>
              </a:ln>
              <a:effectLst/>
            </c:spPr>
            <c:extLst>
              <c:ext xmlns:c16="http://schemas.microsoft.com/office/drawing/2014/chart" uri="{C3380CC4-5D6E-409C-BE32-E72D297353CC}">
                <c16:uniqueId val="{0000007F-8F27-4D3A-8CB8-318C81DFFB69}"/>
              </c:ext>
            </c:extLst>
          </c:dPt>
          <c:dPt>
            <c:idx val="64"/>
            <c:invertIfNegative val="0"/>
            <c:bubble3D val="0"/>
            <c:spPr>
              <a:solidFill>
                <a:srgbClr val="9CC746"/>
              </a:solidFill>
              <a:ln>
                <a:noFill/>
              </a:ln>
              <a:effectLst/>
            </c:spPr>
            <c:extLst>
              <c:ext xmlns:c16="http://schemas.microsoft.com/office/drawing/2014/chart" uri="{C3380CC4-5D6E-409C-BE32-E72D297353CC}">
                <c16:uniqueId val="{00000081-8F27-4D3A-8CB8-318C81DFFB69}"/>
              </c:ext>
            </c:extLst>
          </c:dPt>
          <c:dPt>
            <c:idx val="65"/>
            <c:invertIfNegative val="0"/>
            <c:bubble3D val="0"/>
            <c:spPr>
              <a:solidFill>
                <a:srgbClr val="9CC746"/>
              </a:solidFill>
              <a:ln>
                <a:noFill/>
              </a:ln>
              <a:effectLst/>
            </c:spPr>
            <c:extLst>
              <c:ext xmlns:c16="http://schemas.microsoft.com/office/drawing/2014/chart" uri="{C3380CC4-5D6E-409C-BE32-E72D297353CC}">
                <c16:uniqueId val="{00000083-8F27-4D3A-8CB8-318C81DFFB69}"/>
              </c:ext>
            </c:extLst>
          </c:dPt>
          <c:dPt>
            <c:idx val="66"/>
            <c:invertIfNegative val="0"/>
            <c:bubble3D val="0"/>
            <c:spPr>
              <a:solidFill>
                <a:srgbClr val="9CC746"/>
              </a:solidFill>
              <a:ln>
                <a:noFill/>
              </a:ln>
              <a:effectLst/>
            </c:spPr>
            <c:extLst>
              <c:ext xmlns:c16="http://schemas.microsoft.com/office/drawing/2014/chart" uri="{C3380CC4-5D6E-409C-BE32-E72D297353CC}">
                <c16:uniqueId val="{00000085-8F27-4D3A-8CB8-318C81DFFB69}"/>
              </c:ext>
            </c:extLst>
          </c:dPt>
          <c:dPt>
            <c:idx val="67"/>
            <c:invertIfNegative val="0"/>
            <c:bubble3D val="0"/>
            <c:spPr>
              <a:solidFill>
                <a:srgbClr val="9CC746"/>
              </a:solidFill>
              <a:ln>
                <a:noFill/>
              </a:ln>
              <a:effectLst/>
            </c:spPr>
            <c:extLst>
              <c:ext xmlns:c16="http://schemas.microsoft.com/office/drawing/2014/chart" uri="{C3380CC4-5D6E-409C-BE32-E72D297353CC}">
                <c16:uniqueId val="{00000087-8F27-4D3A-8CB8-318C81DFFB69}"/>
              </c:ext>
            </c:extLst>
          </c:dPt>
          <c:dPt>
            <c:idx val="68"/>
            <c:invertIfNegative val="0"/>
            <c:bubble3D val="0"/>
            <c:spPr>
              <a:solidFill>
                <a:srgbClr val="9CC746"/>
              </a:solidFill>
              <a:ln>
                <a:noFill/>
              </a:ln>
              <a:effectLst/>
            </c:spPr>
            <c:extLst>
              <c:ext xmlns:c16="http://schemas.microsoft.com/office/drawing/2014/chart" uri="{C3380CC4-5D6E-409C-BE32-E72D297353CC}">
                <c16:uniqueId val="{00000089-8F27-4D3A-8CB8-318C81DFFB69}"/>
              </c:ext>
            </c:extLst>
          </c:dPt>
          <c:dPt>
            <c:idx val="69"/>
            <c:invertIfNegative val="0"/>
            <c:bubble3D val="0"/>
            <c:spPr>
              <a:solidFill>
                <a:srgbClr val="9CC746"/>
              </a:solidFill>
              <a:ln>
                <a:noFill/>
              </a:ln>
              <a:effectLst/>
            </c:spPr>
            <c:extLst>
              <c:ext xmlns:c16="http://schemas.microsoft.com/office/drawing/2014/chart" uri="{C3380CC4-5D6E-409C-BE32-E72D297353CC}">
                <c16:uniqueId val="{0000008B-8F27-4D3A-8CB8-318C81DFFB69}"/>
              </c:ext>
            </c:extLst>
          </c:dPt>
          <c:dPt>
            <c:idx val="70"/>
            <c:invertIfNegative val="0"/>
            <c:bubble3D val="0"/>
            <c:spPr>
              <a:solidFill>
                <a:srgbClr val="9CC746"/>
              </a:solidFill>
              <a:ln>
                <a:noFill/>
              </a:ln>
              <a:effectLst/>
            </c:spPr>
            <c:extLst>
              <c:ext xmlns:c16="http://schemas.microsoft.com/office/drawing/2014/chart" uri="{C3380CC4-5D6E-409C-BE32-E72D297353CC}">
                <c16:uniqueId val="{0000008D-8F27-4D3A-8CB8-318C81DFFB69}"/>
              </c:ext>
            </c:extLst>
          </c:dPt>
          <c:dPt>
            <c:idx val="71"/>
            <c:invertIfNegative val="0"/>
            <c:bubble3D val="0"/>
            <c:spPr>
              <a:solidFill>
                <a:srgbClr val="9CC746"/>
              </a:solidFill>
              <a:ln>
                <a:noFill/>
              </a:ln>
              <a:effectLst/>
            </c:spPr>
            <c:extLst>
              <c:ext xmlns:c16="http://schemas.microsoft.com/office/drawing/2014/chart" uri="{C3380CC4-5D6E-409C-BE32-E72D297353CC}">
                <c16:uniqueId val="{0000008F-8F27-4D3A-8CB8-318C81DFFB69}"/>
              </c:ext>
            </c:extLst>
          </c:dPt>
          <c:dPt>
            <c:idx val="72"/>
            <c:invertIfNegative val="0"/>
            <c:bubble3D val="0"/>
            <c:spPr>
              <a:solidFill>
                <a:srgbClr val="9CC746"/>
              </a:solidFill>
              <a:ln>
                <a:noFill/>
              </a:ln>
              <a:effectLst/>
            </c:spPr>
            <c:extLst>
              <c:ext xmlns:c16="http://schemas.microsoft.com/office/drawing/2014/chart" uri="{C3380CC4-5D6E-409C-BE32-E72D297353CC}">
                <c16:uniqueId val="{00000091-8F27-4D3A-8CB8-318C81DFFB69}"/>
              </c:ext>
            </c:extLst>
          </c:dPt>
          <c:dPt>
            <c:idx val="73"/>
            <c:invertIfNegative val="0"/>
            <c:bubble3D val="0"/>
            <c:spPr>
              <a:solidFill>
                <a:srgbClr val="9CC746"/>
              </a:solidFill>
              <a:ln>
                <a:noFill/>
              </a:ln>
              <a:effectLst/>
            </c:spPr>
            <c:extLst>
              <c:ext xmlns:c16="http://schemas.microsoft.com/office/drawing/2014/chart" uri="{C3380CC4-5D6E-409C-BE32-E72D297353CC}">
                <c16:uniqueId val="{00000093-8F27-4D3A-8CB8-318C81DFFB69}"/>
              </c:ext>
            </c:extLst>
          </c:dPt>
          <c:dPt>
            <c:idx val="74"/>
            <c:invertIfNegative val="0"/>
            <c:bubble3D val="0"/>
            <c:spPr>
              <a:solidFill>
                <a:srgbClr val="9CC746"/>
              </a:solidFill>
              <a:ln>
                <a:noFill/>
              </a:ln>
              <a:effectLst/>
            </c:spPr>
            <c:extLst>
              <c:ext xmlns:c16="http://schemas.microsoft.com/office/drawing/2014/chart" uri="{C3380CC4-5D6E-409C-BE32-E72D297353CC}">
                <c16:uniqueId val="{00000095-8F27-4D3A-8CB8-318C81DFFB69}"/>
              </c:ext>
            </c:extLst>
          </c:dPt>
          <c:dPt>
            <c:idx val="75"/>
            <c:invertIfNegative val="0"/>
            <c:bubble3D val="0"/>
            <c:spPr>
              <a:solidFill>
                <a:srgbClr val="9CC746"/>
              </a:solidFill>
              <a:ln>
                <a:noFill/>
              </a:ln>
              <a:effectLst/>
            </c:spPr>
            <c:extLst>
              <c:ext xmlns:c16="http://schemas.microsoft.com/office/drawing/2014/chart" uri="{C3380CC4-5D6E-409C-BE32-E72D297353CC}">
                <c16:uniqueId val="{00000097-8F27-4D3A-8CB8-318C81DFFB69}"/>
              </c:ext>
            </c:extLst>
          </c:dPt>
          <c:dPt>
            <c:idx val="76"/>
            <c:invertIfNegative val="0"/>
            <c:bubble3D val="0"/>
            <c:spPr>
              <a:solidFill>
                <a:srgbClr val="9CC746"/>
              </a:solidFill>
              <a:ln>
                <a:noFill/>
              </a:ln>
              <a:effectLst/>
            </c:spPr>
            <c:extLst>
              <c:ext xmlns:c16="http://schemas.microsoft.com/office/drawing/2014/chart" uri="{C3380CC4-5D6E-409C-BE32-E72D297353CC}">
                <c16:uniqueId val="{00000099-8F27-4D3A-8CB8-318C81DFFB69}"/>
              </c:ext>
            </c:extLst>
          </c:dPt>
          <c:dPt>
            <c:idx val="77"/>
            <c:invertIfNegative val="0"/>
            <c:bubble3D val="0"/>
            <c:spPr>
              <a:solidFill>
                <a:srgbClr val="9CC746"/>
              </a:solidFill>
              <a:ln>
                <a:noFill/>
              </a:ln>
              <a:effectLst/>
            </c:spPr>
            <c:extLst>
              <c:ext xmlns:c16="http://schemas.microsoft.com/office/drawing/2014/chart" uri="{C3380CC4-5D6E-409C-BE32-E72D297353CC}">
                <c16:uniqueId val="{0000009B-8F27-4D3A-8CB8-318C81DFFB69}"/>
              </c:ext>
            </c:extLst>
          </c:dPt>
          <c:dPt>
            <c:idx val="78"/>
            <c:invertIfNegative val="0"/>
            <c:bubble3D val="0"/>
            <c:spPr>
              <a:solidFill>
                <a:srgbClr val="9CC746"/>
              </a:solidFill>
              <a:ln>
                <a:noFill/>
              </a:ln>
              <a:effectLst/>
            </c:spPr>
            <c:extLst>
              <c:ext xmlns:c16="http://schemas.microsoft.com/office/drawing/2014/chart" uri="{C3380CC4-5D6E-409C-BE32-E72D297353CC}">
                <c16:uniqueId val="{00000138-87F2-4354-B83C-1CD3AAC20B2E}"/>
              </c:ext>
            </c:extLst>
          </c:dPt>
          <c:dPt>
            <c:idx val="79"/>
            <c:invertIfNegative val="0"/>
            <c:bubble3D val="0"/>
            <c:spPr>
              <a:solidFill>
                <a:srgbClr val="9CC746"/>
              </a:solidFill>
              <a:ln>
                <a:noFill/>
              </a:ln>
              <a:effectLst/>
            </c:spPr>
            <c:extLst>
              <c:ext xmlns:c16="http://schemas.microsoft.com/office/drawing/2014/chart" uri="{C3380CC4-5D6E-409C-BE32-E72D297353CC}">
                <c16:uniqueId val="{00000139-87F2-4354-B83C-1CD3AAC20B2E}"/>
              </c:ext>
            </c:extLst>
          </c:dPt>
          <c:dPt>
            <c:idx val="80"/>
            <c:invertIfNegative val="0"/>
            <c:bubble3D val="0"/>
            <c:spPr>
              <a:solidFill>
                <a:srgbClr val="9CC746"/>
              </a:solidFill>
              <a:ln>
                <a:noFill/>
              </a:ln>
              <a:effectLst/>
            </c:spPr>
            <c:extLst>
              <c:ext xmlns:c16="http://schemas.microsoft.com/office/drawing/2014/chart" uri="{C3380CC4-5D6E-409C-BE32-E72D297353CC}">
                <c16:uniqueId val="{0000013A-87F2-4354-B83C-1CD3AAC20B2E}"/>
              </c:ext>
            </c:extLst>
          </c:dPt>
          <c:dPt>
            <c:idx val="81"/>
            <c:invertIfNegative val="0"/>
            <c:bubble3D val="0"/>
            <c:spPr>
              <a:solidFill>
                <a:srgbClr val="9CC746"/>
              </a:solidFill>
              <a:ln>
                <a:noFill/>
              </a:ln>
              <a:effectLst/>
            </c:spPr>
            <c:extLst>
              <c:ext xmlns:c16="http://schemas.microsoft.com/office/drawing/2014/chart" uri="{C3380CC4-5D6E-409C-BE32-E72D297353CC}">
                <c16:uniqueId val="{0000013B-87F2-4354-B83C-1CD3AAC20B2E}"/>
              </c:ext>
            </c:extLst>
          </c:dPt>
          <c:dPt>
            <c:idx val="82"/>
            <c:invertIfNegative val="0"/>
            <c:bubble3D val="0"/>
            <c:spPr>
              <a:solidFill>
                <a:srgbClr val="9CC746"/>
              </a:solidFill>
              <a:ln>
                <a:noFill/>
              </a:ln>
              <a:effectLst/>
            </c:spPr>
            <c:extLst>
              <c:ext xmlns:c16="http://schemas.microsoft.com/office/drawing/2014/chart" uri="{C3380CC4-5D6E-409C-BE32-E72D297353CC}">
                <c16:uniqueId val="{0000013C-87F2-4354-B83C-1CD3AAC20B2E}"/>
              </c:ext>
            </c:extLst>
          </c:dPt>
          <c:dPt>
            <c:idx val="83"/>
            <c:invertIfNegative val="0"/>
            <c:bubble3D val="0"/>
            <c:spPr>
              <a:solidFill>
                <a:srgbClr val="9CC746"/>
              </a:solidFill>
              <a:ln>
                <a:noFill/>
              </a:ln>
              <a:effectLst/>
            </c:spPr>
            <c:extLst>
              <c:ext xmlns:c16="http://schemas.microsoft.com/office/drawing/2014/chart" uri="{C3380CC4-5D6E-409C-BE32-E72D297353CC}">
                <c16:uniqueId val="{0000013D-87F2-4354-B83C-1CD3AAC20B2E}"/>
              </c:ext>
            </c:extLst>
          </c:dPt>
          <c:dPt>
            <c:idx val="84"/>
            <c:invertIfNegative val="0"/>
            <c:bubble3D val="0"/>
            <c:spPr>
              <a:solidFill>
                <a:srgbClr val="9B2D2A"/>
              </a:solidFill>
              <a:ln>
                <a:noFill/>
              </a:ln>
              <a:effectLst/>
            </c:spPr>
            <c:extLst>
              <c:ext xmlns:c16="http://schemas.microsoft.com/office/drawing/2014/chart" uri="{C3380CC4-5D6E-409C-BE32-E72D297353CC}">
                <c16:uniqueId val="{0000013E-87F2-4354-B83C-1CD3AAC20B2E}"/>
              </c:ext>
            </c:extLst>
          </c:dPt>
          <c:dPt>
            <c:idx val="85"/>
            <c:invertIfNegative val="0"/>
            <c:bubble3D val="0"/>
            <c:spPr>
              <a:solidFill>
                <a:srgbClr val="9CC746"/>
              </a:solidFill>
              <a:ln>
                <a:noFill/>
              </a:ln>
              <a:effectLst/>
            </c:spPr>
            <c:extLst>
              <c:ext xmlns:c16="http://schemas.microsoft.com/office/drawing/2014/chart" uri="{C3380CC4-5D6E-409C-BE32-E72D297353CC}">
                <c16:uniqueId val="{0000013F-87F2-4354-B83C-1CD3AAC20B2E}"/>
              </c:ext>
            </c:extLst>
          </c:dPt>
          <c:dPt>
            <c:idx val="86"/>
            <c:invertIfNegative val="0"/>
            <c:bubble3D val="0"/>
            <c:spPr>
              <a:solidFill>
                <a:srgbClr val="9CC746"/>
              </a:solidFill>
              <a:ln>
                <a:noFill/>
              </a:ln>
              <a:effectLst/>
            </c:spPr>
            <c:extLst>
              <c:ext xmlns:c16="http://schemas.microsoft.com/office/drawing/2014/chart" uri="{C3380CC4-5D6E-409C-BE32-E72D297353CC}">
                <c16:uniqueId val="{00000140-87F2-4354-B83C-1CD3AAC20B2E}"/>
              </c:ext>
            </c:extLst>
          </c:dPt>
          <c:dPt>
            <c:idx val="87"/>
            <c:invertIfNegative val="0"/>
            <c:bubble3D val="0"/>
            <c:spPr>
              <a:solidFill>
                <a:srgbClr val="9CC746"/>
              </a:solidFill>
              <a:ln>
                <a:noFill/>
              </a:ln>
              <a:effectLst/>
            </c:spPr>
            <c:extLst>
              <c:ext xmlns:c16="http://schemas.microsoft.com/office/drawing/2014/chart" uri="{C3380CC4-5D6E-409C-BE32-E72D297353CC}">
                <c16:uniqueId val="{00000141-87F2-4354-B83C-1CD3AAC20B2E}"/>
              </c:ext>
            </c:extLst>
          </c:dPt>
          <c:dPt>
            <c:idx val="88"/>
            <c:invertIfNegative val="0"/>
            <c:bubble3D val="0"/>
            <c:spPr>
              <a:solidFill>
                <a:srgbClr val="9CC746"/>
              </a:solidFill>
              <a:ln>
                <a:noFill/>
              </a:ln>
              <a:effectLst/>
            </c:spPr>
            <c:extLst>
              <c:ext xmlns:c16="http://schemas.microsoft.com/office/drawing/2014/chart" uri="{C3380CC4-5D6E-409C-BE32-E72D297353CC}">
                <c16:uniqueId val="{00000142-87F2-4354-B83C-1CD3AAC20B2E}"/>
              </c:ext>
            </c:extLst>
          </c:dPt>
          <c:dPt>
            <c:idx val="89"/>
            <c:invertIfNegative val="0"/>
            <c:bubble3D val="0"/>
            <c:spPr>
              <a:solidFill>
                <a:srgbClr val="9CC746"/>
              </a:solidFill>
              <a:ln>
                <a:noFill/>
              </a:ln>
              <a:effectLst/>
            </c:spPr>
            <c:extLst>
              <c:ext xmlns:c16="http://schemas.microsoft.com/office/drawing/2014/chart" uri="{C3380CC4-5D6E-409C-BE32-E72D297353CC}">
                <c16:uniqueId val="{00000143-87F2-4354-B83C-1CD3AAC20B2E}"/>
              </c:ext>
            </c:extLst>
          </c:dPt>
          <c:dPt>
            <c:idx val="90"/>
            <c:invertIfNegative val="0"/>
            <c:bubble3D val="0"/>
            <c:spPr>
              <a:solidFill>
                <a:srgbClr val="9CC746"/>
              </a:solidFill>
              <a:ln>
                <a:noFill/>
              </a:ln>
              <a:effectLst/>
            </c:spPr>
            <c:extLst>
              <c:ext xmlns:c16="http://schemas.microsoft.com/office/drawing/2014/chart" uri="{C3380CC4-5D6E-409C-BE32-E72D297353CC}">
                <c16:uniqueId val="{00000144-87F2-4354-B83C-1CD3AAC20B2E}"/>
              </c:ext>
            </c:extLst>
          </c:dPt>
          <c:dPt>
            <c:idx val="91"/>
            <c:invertIfNegative val="0"/>
            <c:bubble3D val="0"/>
            <c:spPr>
              <a:solidFill>
                <a:srgbClr val="9CC746"/>
              </a:solidFill>
              <a:ln>
                <a:noFill/>
              </a:ln>
              <a:effectLst/>
            </c:spPr>
            <c:extLst>
              <c:ext xmlns:c16="http://schemas.microsoft.com/office/drawing/2014/chart" uri="{C3380CC4-5D6E-409C-BE32-E72D297353CC}">
                <c16:uniqueId val="{00000145-87F2-4354-B83C-1CD3AAC20B2E}"/>
              </c:ext>
            </c:extLst>
          </c:dPt>
          <c:dPt>
            <c:idx val="92"/>
            <c:invertIfNegative val="0"/>
            <c:bubble3D val="0"/>
            <c:spPr>
              <a:solidFill>
                <a:srgbClr val="9CC746"/>
              </a:solidFill>
              <a:ln>
                <a:noFill/>
              </a:ln>
              <a:effectLst/>
            </c:spPr>
            <c:extLst>
              <c:ext xmlns:c16="http://schemas.microsoft.com/office/drawing/2014/chart" uri="{C3380CC4-5D6E-409C-BE32-E72D297353CC}">
                <c16:uniqueId val="{00000146-87F2-4354-B83C-1CD3AAC20B2E}"/>
              </c:ext>
            </c:extLst>
          </c:dPt>
          <c:dPt>
            <c:idx val="93"/>
            <c:invertIfNegative val="0"/>
            <c:bubble3D val="0"/>
            <c:spPr>
              <a:solidFill>
                <a:srgbClr val="9CC746"/>
              </a:solidFill>
              <a:ln>
                <a:noFill/>
              </a:ln>
              <a:effectLst/>
            </c:spPr>
            <c:extLst>
              <c:ext xmlns:c16="http://schemas.microsoft.com/office/drawing/2014/chart" uri="{C3380CC4-5D6E-409C-BE32-E72D297353CC}">
                <c16:uniqueId val="{00000147-87F2-4354-B83C-1CD3AAC20B2E}"/>
              </c:ext>
            </c:extLst>
          </c:dPt>
          <c:dPt>
            <c:idx val="94"/>
            <c:invertIfNegative val="0"/>
            <c:bubble3D val="0"/>
            <c:spPr>
              <a:solidFill>
                <a:srgbClr val="9CC746"/>
              </a:solidFill>
              <a:ln>
                <a:noFill/>
              </a:ln>
              <a:effectLst/>
            </c:spPr>
            <c:extLst>
              <c:ext xmlns:c16="http://schemas.microsoft.com/office/drawing/2014/chart" uri="{C3380CC4-5D6E-409C-BE32-E72D297353CC}">
                <c16:uniqueId val="{00000148-87F2-4354-B83C-1CD3AAC20B2E}"/>
              </c:ext>
            </c:extLst>
          </c:dPt>
          <c:dPt>
            <c:idx val="95"/>
            <c:invertIfNegative val="0"/>
            <c:bubble3D val="0"/>
            <c:spPr>
              <a:solidFill>
                <a:srgbClr val="9CC746"/>
              </a:solidFill>
              <a:ln>
                <a:noFill/>
              </a:ln>
              <a:effectLst/>
            </c:spPr>
            <c:extLst>
              <c:ext xmlns:c16="http://schemas.microsoft.com/office/drawing/2014/chart" uri="{C3380CC4-5D6E-409C-BE32-E72D297353CC}">
                <c16:uniqueId val="{00000149-87F2-4354-B83C-1CD3AAC20B2E}"/>
              </c:ext>
            </c:extLst>
          </c:dPt>
          <c:dPt>
            <c:idx val="96"/>
            <c:invertIfNegative val="0"/>
            <c:bubble3D val="0"/>
            <c:spPr>
              <a:solidFill>
                <a:srgbClr val="9B2D2A"/>
              </a:solidFill>
              <a:ln>
                <a:noFill/>
              </a:ln>
              <a:effectLst/>
            </c:spPr>
            <c:extLst>
              <c:ext xmlns:c16="http://schemas.microsoft.com/office/drawing/2014/chart" uri="{C3380CC4-5D6E-409C-BE32-E72D297353CC}">
                <c16:uniqueId val="{0000014A-87F2-4354-B83C-1CD3AAC20B2E}"/>
              </c:ext>
            </c:extLst>
          </c:dPt>
          <c:dPt>
            <c:idx val="97"/>
            <c:invertIfNegative val="0"/>
            <c:bubble3D val="0"/>
            <c:spPr>
              <a:solidFill>
                <a:srgbClr val="9CC746"/>
              </a:solidFill>
              <a:ln>
                <a:noFill/>
              </a:ln>
              <a:effectLst/>
            </c:spPr>
            <c:extLst>
              <c:ext xmlns:c16="http://schemas.microsoft.com/office/drawing/2014/chart" uri="{C3380CC4-5D6E-409C-BE32-E72D297353CC}">
                <c16:uniqueId val="{0000014B-87F2-4354-B83C-1CD3AAC20B2E}"/>
              </c:ext>
            </c:extLst>
          </c:dPt>
          <c:dPt>
            <c:idx val="98"/>
            <c:invertIfNegative val="0"/>
            <c:bubble3D val="0"/>
            <c:spPr>
              <a:solidFill>
                <a:srgbClr val="9CC746"/>
              </a:solidFill>
              <a:ln>
                <a:noFill/>
              </a:ln>
              <a:effectLst/>
            </c:spPr>
            <c:extLst>
              <c:ext xmlns:c16="http://schemas.microsoft.com/office/drawing/2014/chart" uri="{C3380CC4-5D6E-409C-BE32-E72D297353CC}">
                <c16:uniqueId val="{0000014C-87F2-4354-B83C-1CD3AAC20B2E}"/>
              </c:ext>
            </c:extLst>
          </c:dPt>
          <c:dPt>
            <c:idx val="99"/>
            <c:invertIfNegative val="0"/>
            <c:bubble3D val="0"/>
            <c:spPr>
              <a:solidFill>
                <a:srgbClr val="9CC746"/>
              </a:solidFill>
              <a:ln>
                <a:noFill/>
              </a:ln>
              <a:effectLst/>
            </c:spPr>
            <c:extLst>
              <c:ext xmlns:c16="http://schemas.microsoft.com/office/drawing/2014/chart" uri="{C3380CC4-5D6E-409C-BE32-E72D297353CC}">
                <c16:uniqueId val="{0000014D-87F2-4354-B83C-1CD3AAC20B2E}"/>
              </c:ext>
            </c:extLst>
          </c:dPt>
          <c:dPt>
            <c:idx val="100"/>
            <c:invertIfNegative val="0"/>
            <c:bubble3D val="0"/>
            <c:spPr>
              <a:solidFill>
                <a:srgbClr val="9CC746"/>
              </a:solidFill>
              <a:ln>
                <a:noFill/>
              </a:ln>
              <a:effectLst/>
            </c:spPr>
            <c:extLst>
              <c:ext xmlns:c16="http://schemas.microsoft.com/office/drawing/2014/chart" uri="{C3380CC4-5D6E-409C-BE32-E72D297353CC}">
                <c16:uniqueId val="{0000014E-87F2-4354-B83C-1CD3AAC20B2E}"/>
              </c:ext>
            </c:extLst>
          </c:dPt>
          <c:dPt>
            <c:idx val="101"/>
            <c:invertIfNegative val="0"/>
            <c:bubble3D val="0"/>
            <c:spPr>
              <a:solidFill>
                <a:srgbClr val="9CC746"/>
              </a:solidFill>
              <a:ln>
                <a:noFill/>
              </a:ln>
              <a:effectLst/>
            </c:spPr>
            <c:extLst>
              <c:ext xmlns:c16="http://schemas.microsoft.com/office/drawing/2014/chart" uri="{C3380CC4-5D6E-409C-BE32-E72D297353CC}">
                <c16:uniqueId val="{0000014F-87F2-4354-B83C-1CD3AAC20B2E}"/>
              </c:ext>
            </c:extLst>
          </c:dPt>
          <c:dPt>
            <c:idx val="102"/>
            <c:invertIfNegative val="0"/>
            <c:bubble3D val="0"/>
            <c:spPr>
              <a:solidFill>
                <a:srgbClr val="9CC746"/>
              </a:solidFill>
              <a:ln>
                <a:noFill/>
              </a:ln>
              <a:effectLst/>
            </c:spPr>
            <c:extLst>
              <c:ext xmlns:c16="http://schemas.microsoft.com/office/drawing/2014/chart" uri="{C3380CC4-5D6E-409C-BE32-E72D297353CC}">
                <c16:uniqueId val="{00000150-87F2-4354-B83C-1CD3AAC20B2E}"/>
              </c:ext>
            </c:extLst>
          </c:dPt>
          <c:dPt>
            <c:idx val="103"/>
            <c:invertIfNegative val="0"/>
            <c:bubble3D val="0"/>
            <c:spPr>
              <a:solidFill>
                <a:srgbClr val="9CC746"/>
              </a:solidFill>
              <a:ln>
                <a:noFill/>
              </a:ln>
              <a:effectLst/>
            </c:spPr>
            <c:extLst>
              <c:ext xmlns:c16="http://schemas.microsoft.com/office/drawing/2014/chart" uri="{C3380CC4-5D6E-409C-BE32-E72D297353CC}">
                <c16:uniqueId val="{00000151-87F2-4354-B83C-1CD3AAC20B2E}"/>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87F2-4354-B83C-1CD3AAC20B2E}"/>
              </c:ext>
            </c:extLst>
          </c:dPt>
          <c:dPt>
            <c:idx val="105"/>
            <c:invertIfNegative val="0"/>
            <c:bubble3D val="0"/>
            <c:spPr>
              <a:solidFill>
                <a:srgbClr val="9CC746"/>
              </a:solidFill>
              <a:ln>
                <a:noFill/>
              </a:ln>
              <a:effectLst/>
            </c:spPr>
            <c:extLst>
              <c:ext xmlns:c16="http://schemas.microsoft.com/office/drawing/2014/chart" uri="{C3380CC4-5D6E-409C-BE32-E72D297353CC}">
                <c16:uniqueId val="{000000D3-A0F5-4684-8D9B-0006CA9B93DF}"/>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A0F5-4684-8D9B-0006CA9B93DF}"/>
              </c:ext>
            </c:extLst>
          </c:dPt>
          <c:dPt>
            <c:idx val="107"/>
            <c:invertIfNegative val="0"/>
            <c:bubble3D val="0"/>
            <c:spPr>
              <a:solidFill>
                <a:srgbClr val="9CC746"/>
              </a:solidFill>
              <a:ln>
                <a:noFill/>
              </a:ln>
              <a:effectLst/>
            </c:spPr>
            <c:extLst>
              <c:ext xmlns:c16="http://schemas.microsoft.com/office/drawing/2014/chart" uri="{C3380CC4-5D6E-409C-BE32-E72D297353CC}">
                <c16:uniqueId val="{000001AC-A0F5-4684-8D9B-0006CA9B93DF}"/>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A0F5-4684-8D9B-0006CA9B93DF}"/>
              </c:ext>
            </c:extLst>
          </c:dPt>
          <c:dPt>
            <c:idx val="109"/>
            <c:invertIfNegative val="0"/>
            <c:bubble3D val="0"/>
            <c:spPr>
              <a:solidFill>
                <a:srgbClr val="9B2D2A"/>
              </a:solidFill>
              <a:ln>
                <a:noFill/>
              </a:ln>
              <a:effectLst/>
            </c:spPr>
            <c:extLst>
              <c:ext xmlns:c16="http://schemas.microsoft.com/office/drawing/2014/chart" uri="{C3380CC4-5D6E-409C-BE32-E72D297353CC}">
                <c16:uniqueId val="{000001AE-A0F5-4684-8D9B-0006CA9B93DF}"/>
              </c:ext>
            </c:extLst>
          </c:dPt>
          <c:dPt>
            <c:idx val="110"/>
            <c:invertIfNegative val="0"/>
            <c:bubble3D val="0"/>
            <c:spPr>
              <a:solidFill>
                <a:srgbClr val="9CC746"/>
              </a:solidFill>
              <a:ln>
                <a:noFill/>
              </a:ln>
              <a:effectLst/>
            </c:spPr>
            <c:extLst>
              <c:ext xmlns:c16="http://schemas.microsoft.com/office/drawing/2014/chart" uri="{C3380CC4-5D6E-409C-BE32-E72D297353CC}">
                <c16:uniqueId val="{000001AF-A0F5-4684-8D9B-0006CA9B93DF}"/>
              </c:ext>
            </c:extLst>
          </c:dPt>
          <c:dPt>
            <c:idx val="111"/>
            <c:invertIfNegative val="0"/>
            <c:bubble3D val="0"/>
            <c:spPr>
              <a:solidFill>
                <a:srgbClr val="9CC746"/>
              </a:solidFill>
              <a:ln>
                <a:noFill/>
              </a:ln>
              <a:effectLst/>
            </c:spPr>
            <c:extLst>
              <c:ext xmlns:c16="http://schemas.microsoft.com/office/drawing/2014/chart" uri="{C3380CC4-5D6E-409C-BE32-E72D297353CC}">
                <c16:uniqueId val="{000001B0-A0F5-4684-8D9B-0006CA9B93DF}"/>
              </c:ext>
            </c:extLst>
          </c:dPt>
          <c:dPt>
            <c:idx val="112"/>
            <c:invertIfNegative val="0"/>
            <c:bubble3D val="0"/>
            <c:spPr>
              <a:solidFill>
                <a:srgbClr val="9CC746"/>
              </a:solidFill>
              <a:ln>
                <a:noFill/>
              </a:ln>
              <a:effectLst/>
            </c:spPr>
            <c:extLst>
              <c:ext xmlns:c16="http://schemas.microsoft.com/office/drawing/2014/chart" uri="{C3380CC4-5D6E-409C-BE32-E72D297353CC}">
                <c16:uniqueId val="{000001B1-A0F5-4684-8D9B-0006CA9B93DF}"/>
              </c:ext>
            </c:extLst>
          </c:dPt>
          <c:dPt>
            <c:idx val="113"/>
            <c:invertIfNegative val="0"/>
            <c:bubble3D val="0"/>
            <c:spPr>
              <a:solidFill>
                <a:srgbClr val="9CC746"/>
              </a:solidFill>
              <a:ln>
                <a:noFill/>
              </a:ln>
              <a:effectLst/>
            </c:spPr>
            <c:extLst>
              <c:ext xmlns:c16="http://schemas.microsoft.com/office/drawing/2014/chart" uri="{C3380CC4-5D6E-409C-BE32-E72D297353CC}">
                <c16:uniqueId val="{000001B2-A0F5-4684-8D9B-0006CA9B93DF}"/>
              </c:ext>
            </c:extLst>
          </c:dPt>
          <c:dPt>
            <c:idx val="114"/>
            <c:invertIfNegative val="0"/>
            <c:bubble3D val="0"/>
            <c:spPr>
              <a:solidFill>
                <a:srgbClr val="9CC746"/>
              </a:solidFill>
              <a:ln>
                <a:noFill/>
              </a:ln>
              <a:effectLst/>
            </c:spPr>
            <c:extLst>
              <c:ext xmlns:c16="http://schemas.microsoft.com/office/drawing/2014/chart" uri="{C3380CC4-5D6E-409C-BE32-E72D297353CC}">
                <c16:uniqueId val="{000001B3-A0F5-4684-8D9B-0006CA9B93DF}"/>
              </c:ext>
            </c:extLst>
          </c:dPt>
          <c:dPt>
            <c:idx val="115"/>
            <c:invertIfNegative val="0"/>
            <c:bubble3D val="0"/>
            <c:spPr>
              <a:solidFill>
                <a:srgbClr val="9CC746"/>
              </a:solidFill>
              <a:ln>
                <a:noFill/>
              </a:ln>
              <a:effectLst/>
            </c:spPr>
            <c:extLst>
              <c:ext xmlns:c16="http://schemas.microsoft.com/office/drawing/2014/chart" uri="{C3380CC4-5D6E-409C-BE32-E72D297353CC}">
                <c16:uniqueId val="{000001B4-A0F5-4684-8D9B-0006CA9B93DF}"/>
              </c:ext>
            </c:extLst>
          </c:dPt>
          <c:dPt>
            <c:idx val="116"/>
            <c:invertIfNegative val="0"/>
            <c:bubble3D val="0"/>
            <c:spPr>
              <a:solidFill>
                <a:srgbClr val="9CC746"/>
              </a:solidFill>
              <a:ln>
                <a:noFill/>
              </a:ln>
              <a:effectLst/>
            </c:spPr>
            <c:extLst>
              <c:ext xmlns:c16="http://schemas.microsoft.com/office/drawing/2014/chart" uri="{C3380CC4-5D6E-409C-BE32-E72D297353CC}">
                <c16:uniqueId val="{000001B5-A0F5-4684-8D9B-0006CA9B93DF}"/>
              </c:ext>
            </c:extLst>
          </c:dPt>
          <c:dPt>
            <c:idx val="117"/>
            <c:invertIfNegative val="0"/>
            <c:bubble3D val="0"/>
            <c:spPr>
              <a:solidFill>
                <a:srgbClr val="9B2D2A"/>
              </a:solidFill>
              <a:ln>
                <a:noFill/>
              </a:ln>
              <a:effectLst/>
            </c:spPr>
            <c:extLst>
              <c:ext xmlns:c16="http://schemas.microsoft.com/office/drawing/2014/chart" uri="{C3380CC4-5D6E-409C-BE32-E72D297353CC}">
                <c16:uniqueId val="{000001B6-A0F5-4684-8D9B-0006CA9B93DF}"/>
              </c:ext>
            </c:extLst>
          </c:dPt>
          <c:dPt>
            <c:idx val="118"/>
            <c:invertIfNegative val="0"/>
            <c:bubble3D val="0"/>
            <c:spPr>
              <a:solidFill>
                <a:srgbClr val="9CC746"/>
              </a:solidFill>
              <a:ln>
                <a:noFill/>
              </a:ln>
              <a:effectLst/>
            </c:spPr>
            <c:extLst>
              <c:ext xmlns:c16="http://schemas.microsoft.com/office/drawing/2014/chart" uri="{C3380CC4-5D6E-409C-BE32-E72D297353CC}">
                <c16:uniqueId val="{000001B7-A0F5-4684-8D9B-0006CA9B93DF}"/>
              </c:ext>
            </c:extLst>
          </c:dPt>
          <c:dPt>
            <c:idx val="119"/>
            <c:invertIfNegative val="0"/>
            <c:bubble3D val="0"/>
            <c:spPr>
              <a:solidFill>
                <a:srgbClr val="9CC746"/>
              </a:solidFill>
              <a:ln>
                <a:noFill/>
              </a:ln>
              <a:effectLst/>
            </c:spPr>
            <c:extLst>
              <c:ext xmlns:c16="http://schemas.microsoft.com/office/drawing/2014/chart" uri="{C3380CC4-5D6E-409C-BE32-E72D297353CC}">
                <c16:uniqueId val="{000001B8-A0F5-4684-8D9B-0006CA9B93DF}"/>
              </c:ext>
            </c:extLst>
          </c:dPt>
          <c:dPt>
            <c:idx val="120"/>
            <c:invertIfNegative val="0"/>
            <c:bubble3D val="0"/>
            <c:spPr>
              <a:solidFill>
                <a:srgbClr val="9CC746"/>
              </a:solidFill>
              <a:ln>
                <a:noFill/>
              </a:ln>
              <a:effectLst/>
            </c:spPr>
            <c:extLst>
              <c:ext xmlns:c16="http://schemas.microsoft.com/office/drawing/2014/chart" uri="{C3380CC4-5D6E-409C-BE32-E72D297353CC}">
                <c16:uniqueId val="{000001B9-A0F5-4684-8D9B-0006CA9B93DF}"/>
              </c:ext>
            </c:extLst>
          </c:dPt>
          <c:dPt>
            <c:idx val="121"/>
            <c:invertIfNegative val="0"/>
            <c:bubble3D val="0"/>
            <c:spPr>
              <a:solidFill>
                <a:srgbClr val="9CC746"/>
              </a:solidFill>
              <a:ln>
                <a:noFill/>
              </a:ln>
              <a:effectLst/>
            </c:spPr>
            <c:extLst>
              <c:ext xmlns:c16="http://schemas.microsoft.com/office/drawing/2014/chart" uri="{C3380CC4-5D6E-409C-BE32-E72D297353CC}">
                <c16:uniqueId val="{000000F3-3BB8-4CD6-9B43-03F41F0CC230}"/>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3BB8-4CD6-9B43-03F41F0CC230}"/>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3BB8-4CD6-9B43-03F41F0CC230}"/>
              </c:ext>
            </c:extLst>
          </c:dPt>
          <c:dPt>
            <c:idx val="124"/>
            <c:invertIfNegative val="0"/>
            <c:bubble3D val="0"/>
            <c:spPr>
              <a:solidFill>
                <a:srgbClr val="9CC746"/>
              </a:solidFill>
              <a:ln>
                <a:noFill/>
              </a:ln>
              <a:effectLst/>
            </c:spPr>
            <c:extLst>
              <c:ext xmlns:c16="http://schemas.microsoft.com/office/drawing/2014/chart" uri="{C3380CC4-5D6E-409C-BE32-E72D297353CC}">
                <c16:uniqueId val="{000000F9-3BB8-4CD6-9B43-03F41F0CC230}"/>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3BB8-4CD6-9B43-03F41F0CC230}"/>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3BB8-4CD6-9B43-03F41F0CC230}"/>
              </c:ext>
            </c:extLst>
          </c:dPt>
          <c:dPt>
            <c:idx val="127"/>
            <c:invertIfNegative val="0"/>
            <c:bubble3D val="0"/>
            <c:spPr>
              <a:solidFill>
                <a:srgbClr val="9CC746"/>
              </a:solidFill>
              <a:ln>
                <a:noFill/>
              </a:ln>
              <a:effectLst/>
            </c:spPr>
            <c:extLst>
              <c:ext xmlns:c16="http://schemas.microsoft.com/office/drawing/2014/chart" uri="{C3380CC4-5D6E-409C-BE32-E72D297353CC}">
                <c16:uniqueId val="{000001C8-A0F5-4684-8D9B-0006CA9B93DF}"/>
              </c:ext>
            </c:extLst>
          </c:dPt>
          <c:dPt>
            <c:idx val="128"/>
            <c:invertIfNegative val="0"/>
            <c:bubble3D val="0"/>
            <c:spPr>
              <a:solidFill>
                <a:srgbClr val="9CC746"/>
              </a:solidFill>
              <a:ln>
                <a:noFill/>
              </a:ln>
              <a:effectLst/>
            </c:spPr>
            <c:extLst>
              <c:ext xmlns:c16="http://schemas.microsoft.com/office/drawing/2014/chart" uri="{C3380CC4-5D6E-409C-BE32-E72D297353CC}">
                <c16:uniqueId val="{000001C9-A0F5-4684-8D9B-0006CA9B93DF}"/>
              </c:ext>
            </c:extLst>
          </c:dPt>
          <c:dPt>
            <c:idx val="129"/>
            <c:invertIfNegative val="0"/>
            <c:bubble3D val="0"/>
            <c:spPr>
              <a:solidFill>
                <a:srgbClr val="9CC746"/>
              </a:solidFill>
              <a:ln>
                <a:noFill/>
              </a:ln>
              <a:effectLst/>
            </c:spPr>
            <c:extLst>
              <c:ext xmlns:c16="http://schemas.microsoft.com/office/drawing/2014/chart" uri="{C3380CC4-5D6E-409C-BE32-E72D297353CC}">
                <c16:uniqueId val="{00000204-2533-4E60-9B8C-87487D8AAD20}"/>
              </c:ext>
            </c:extLst>
          </c:dPt>
          <c:dPt>
            <c:idx val="130"/>
            <c:invertIfNegative val="0"/>
            <c:bubble3D val="0"/>
            <c:spPr>
              <a:solidFill>
                <a:srgbClr val="9B2D2A"/>
              </a:solidFill>
              <a:ln>
                <a:noFill/>
              </a:ln>
              <a:effectLst/>
            </c:spPr>
            <c:extLst>
              <c:ext xmlns:c16="http://schemas.microsoft.com/office/drawing/2014/chart" uri="{C3380CC4-5D6E-409C-BE32-E72D297353CC}">
                <c16:uniqueId val="{00000205-2533-4E60-9B8C-87487D8AAD20}"/>
              </c:ext>
            </c:extLst>
          </c:dPt>
          <c:dPt>
            <c:idx val="131"/>
            <c:invertIfNegative val="0"/>
            <c:bubble3D val="0"/>
            <c:spPr>
              <a:solidFill>
                <a:srgbClr val="9CC746"/>
              </a:solidFill>
              <a:ln>
                <a:noFill/>
              </a:ln>
              <a:effectLst/>
            </c:spPr>
            <c:extLst>
              <c:ext xmlns:c16="http://schemas.microsoft.com/office/drawing/2014/chart" uri="{C3380CC4-5D6E-409C-BE32-E72D297353CC}">
                <c16:uniqueId val="{00000206-2533-4E60-9B8C-87487D8AAD20}"/>
              </c:ext>
            </c:extLst>
          </c:dPt>
          <c:dPt>
            <c:idx val="132"/>
            <c:invertIfNegative val="0"/>
            <c:bubble3D val="0"/>
            <c:spPr>
              <a:solidFill>
                <a:srgbClr val="9CC746"/>
              </a:solidFill>
              <a:ln>
                <a:noFill/>
              </a:ln>
              <a:effectLst/>
            </c:spPr>
            <c:extLst>
              <c:ext xmlns:c16="http://schemas.microsoft.com/office/drawing/2014/chart" uri="{C3380CC4-5D6E-409C-BE32-E72D297353CC}">
                <c16:uniqueId val="{00000207-2533-4E60-9B8C-87487D8AAD20}"/>
              </c:ext>
            </c:extLst>
          </c:dPt>
          <c:dPt>
            <c:idx val="133"/>
            <c:invertIfNegative val="0"/>
            <c:bubble3D val="0"/>
            <c:spPr>
              <a:solidFill>
                <a:srgbClr val="9CC746"/>
              </a:solidFill>
              <a:ln>
                <a:noFill/>
              </a:ln>
              <a:effectLst/>
            </c:spPr>
            <c:extLst>
              <c:ext xmlns:c16="http://schemas.microsoft.com/office/drawing/2014/chart" uri="{C3380CC4-5D6E-409C-BE32-E72D297353CC}">
                <c16:uniqueId val="{00000214-9C88-4085-A79E-0DC7937C9F0A}"/>
              </c:ext>
            </c:extLst>
          </c:dPt>
          <c:dPt>
            <c:idx val="134"/>
            <c:invertIfNegative val="0"/>
            <c:bubble3D val="0"/>
            <c:spPr>
              <a:solidFill>
                <a:srgbClr val="9CC746"/>
              </a:solidFill>
              <a:ln>
                <a:noFill/>
              </a:ln>
              <a:effectLst/>
            </c:spPr>
            <c:extLst>
              <c:ext xmlns:c16="http://schemas.microsoft.com/office/drawing/2014/chart" uri="{C3380CC4-5D6E-409C-BE32-E72D297353CC}">
                <c16:uniqueId val="{00000215-9C88-4085-A79E-0DC7937C9F0A}"/>
              </c:ext>
            </c:extLst>
          </c:dPt>
          <c:dPt>
            <c:idx val="135"/>
            <c:invertIfNegative val="0"/>
            <c:bubble3D val="0"/>
            <c:spPr>
              <a:solidFill>
                <a:srgbClr val="9CC746"/>
              </a:solidFill>
              <a:ln>
                <a:noFill/>
              </a:ln>
              <a:effectLst/>
            </c:spPr>
            <c:extLst>
              <c:ext xmlns:c16="http://schemas.microsoft.com/office/drawing/2014/chart" uri="{C3380CC4-5D6E-409C-BE32-E72D297353CC}">
                <c16:uniqueId val="{0000021C-1D4D-4D40-8B3F-15D6C7D28C85}"/>
              </c:ext>
            </c:extLst>
          </c:dPt>
          <c:dPt>
            <c:idx val="136"/>
            <c:invertIfNegative val="0"/>
            <c:bubble3D val="0"/>
            <c:spPr>
              <a:solidFill>
                <a:srgbClr val="9CC746"/>
              </a:solidFill>
              <a:ln>
                <a:noFill/>
              </a:ln>
              <a:effectLst/>
            </c:spPr>
            <c:extLst>
              <c:ext xmlns:c16="http://schemas.microsoft.com/office/drawing/2014/chart" uri="{C3380CC4-5D6E-409C-BE32-E72D297353CC}">
                <c16:uniqueId val="{0000021D-1D4D-4D40-8B3F-15D6C7D28C85}"/>
              </c:ext>
            </c:extLst>
          </c:dPt>
          <c:dPt>
            <c:idx val="137"/>
            <c:invertIfNegative val="0"/>
            <c:bubble3D val="0"/>
            <c:spPr>
              <a:solidFill>
                <a:srgbClr val="9CC746"/>
              </a:solidFill>
              <a:ln>
                <a:noFill/>
              </a:ln>
              <a:effectLst/>
            </c:spPr>
            <c:extLst>
              <c:ext xmlns:c16="http://schemas.microsoft.com/office/drawing/2014/chart" uri="{C3380CC4-5D6E-409C-BE32-E72D297353CC}">
                <c16:uniqueId val="{00000224-1232-45F6-B1F6-F4CAD9477139}"/>
              </c:ext>
            </c:extLst>
          </c:dPt>
          <c:dPt>
            <c:idx val="138"/>
            <c:invertIfNegative val="0"/>
            <c:bubble3D val="0"/>
            <c:spPr>
              <a:solidFill>
                <a:srgbClr val="9CC746"/>
              </a:solidFill>
              <a:ln>
                <a:noFill/>
              </a:ln>
              <a:effectLst/>
            </c:spPr>
            <c:extLst>
              <c:ext xmlns:c16="http://schemas.microsoft.com/office/drawing/2014/chart" uri="{C3380CC4-5D6E-409C-BE32-E72D297353CC}">
                <c16:uniqueId val="{00000225-1232-45F6-B1F6-F4CAD9477139}"/>
              </c:ext>
            </c:extLst>
          </c:dPt>
          <c:dPt>
            <c:idx val="139"/>
            <c:invertIfNegative val="0"/>
            <c:bubble3D val="0"/>
            <c:spPr>
              <a:solidFill>
                <a:srgbClr val="9CC746"/>
              </a:solidFill>
              <a:ln>
                <a:noFill/>
              </a:ln>
              <a:effectLst/>
            </c:spPr>
            <c:extLst>
              <c:ext xmlns:c16="http://schemas.microsoft.com/office/drawing/2014/chart" uri="{C3380CC4-5D6E-409C-BE32-E72D297353CC}">
                <c16:uniqueId val="{00000226-1232-45F6-B1F6-F4CAD9477139}"/>
              </c:ext>
            </c:extLst>
          </c:dPt>
          <c:dPt>
            <c:idx val="140"/>
            <c:invertIfNegative val="0"/>
            <c:bubble3D val="0"/>
            <c:spPr>
              <a:solidFill>
                <a:srgbClr val="9CC746"/>
              </a:solidFill>
              <a:ln>
                <a:noFill/>
              </a:ln>
              <a:effectLst/>
            </c:spPr>
            <c:extLst>
              <c:ext xmlns:c16="http://schemas.microsoft.com/office/drawing/2014/chart" uri="{C3380CC4-5D6E-409C-BE32-E72D297353CC}">
                <c16:uniqueId val="{00000227-1232-45F6-B1F6-F4CAD9477139}"/>
              </c:ext>
            </c:extLst>
          </c:dPt>
          <c:dPt>
            <c:idx val="141"/>
            <c:invertIfNegative val="0"/>
            <c:bubble3D val="0"/>
            <c:spPr>
              <a:solidFill>
                <a:srgbClr val="9CC746"/>
              </a:solidFill>
              <a:ln>
                <a:noFill/>
              </a:ln>
              <a:effectLst/>
            </c:spPr>
            <c:extLst>
              <c:ext xmlns:c16="http://schemas.microsoft.com/office/drawing/2014/chart" uri="{C3380CC4-5D6E-409C-BE32-E72D297353CC}">
                <c16:uniqueId val="{00000228-1232-45F6-B1F6-F4CAD9477139}"/>
              </c:ext>
            </c:extLst>
          </c:dPt>
          <c:dPt>
            <c:idx val="142"/>
            <c:invertIfNegative val="0"/>
            <c:bubble3D val="0"/>
            <c:spPr>
              <a:solidFill>
                <a:srgbClr val="9CC746"/>
              </a:solidFill>
              <a:ln>
                <a:noFill/>
              </a:ln>
              <a:effectLst/>
            </c:spPr>
            <c:extLst>
              <c:ext xmlns:c16="http://schemas.microsoft.com/office/drawing/2014/chart" uri="{C3380CC4-5D6E-409C-BE32-E72D297353CC}">
                <c16:uniqueId val="{00000229-1232-45F6-B1F6-F4CAD9477139}"/>
              </c:ext>
            </c:extLst>
          </c:dPt>
          <c:dPt>
            <c:idx val="143"/>
            <c:invertIfNegative val="0"/>
            <c:bubble3D val="0"/>
            <c:spPr>
              <a:solidFill>
                <a:srgbClr val="9CC746"/>
              </a:solidFill>
              <a:ln>
                <a:noFill/>
              </a:ln>
              <a:effectLst/>
            </c:spPr>
            <c:extLst>
              <c:ext xmlns:c16="http://schemas.microsoft.com/office/drawing/2014/chart" uri="{C3380CC4-5D6E-409C-BE32-E72D297353CC}">
                <c16:uniqueId val="{0000022A-1232-45F6-B1F6-F4CAD9477139}"/>
              </c:ext>
            </c:extLst>
          </c:dPt>
          <c:dPt>
            <c:idx val="144"/>
            <c:invertIfNegative val="0"/>
            <c:bubble3D val="0"/>
            <c:spPr>
              <a:solidFill>
                <a:srgbClr val="9B2D2A"/>
              </a:solidFill>
              <a:ln>
                <a:noFill/>
              </a:ln>
              <a:effectLst/>
            </c:spPr>
            <c:extLst>
              <c:ext xmlns:c16="http://schemas.microsoft.com/office/drawing/2014/chart" uri="{C3380CC4-5D6E-409C-BE32-E72D297353CC}">
                <c16:uniqueId val="{0000022B-1232-45F6-B1F6-F4CAD9477139}"/>
              </c:ext>
            </c:extLst>
          </c:dPt>
          <c:dPt>
            <c:idx val="145"/>
            <c:invertIfNegative val="0"/>
            <c:bubble3D val="0"/>
            <c:spPr>
              <a:solidFill>
                <a:srgbClr val="9B2D2A"/>
              </a:solidFill>
              <a:ln>
                <a:noFill/>
              </a:ln>
              <a:effectLst/>
            </c:spPr>
            <c:extLst>
              <c:ext xmlns:c16="http://schemas.microsoft.com/office/drawing/2014/chart" uri="{C3380CC4-5D6E-409C-BE32-E72D297353CC}">
                <c16:uniqueId val="{0000022C-1232-45F6-B1F6-F4CAD9477139}"/>
              </c:ext>
            </c:extLst>
          </c:dPt>
          <c:dPt>
            <c:idx val="146"/>
            <c:invertIfNegative val="0"/>
            <c:bubble3D val="0"/>
            <c:spPr>
              <a:solidFill>
                <a:srgbClr val="9CC746"/>
              </a:solidFill>
              <a:ln>
                <a:noFill/>
              </a:ln>
              <a:effectLst/>
            </c:spPr>
            <c:extLst>
              <c:ext xmlns:c16="http://schemas.microsoft.com/office/drawing/2014/chart" uri="{C3380CC4-5D6E-409C-BE32-E72D297353CC}">
                <c16:uniqueId val="{0000022D-1232-45F6-B1F6-F4CAD9477139}"/>
              </c:ext>
            </c:extLst>
          </c:dPt>
          <c:dPt>
            <c:idx val="147"/>
            <c:invertIfNegative val="0"/>
            <c:bubble3D val="0"/>
            <c:spPr>
              <a:solidFill>
                <a:srgbClr val="9CC746"/>
              </a:solidFill>
              <a:ln>
                <a:noFill/>
              </a:ln>
              <a:effectLst/>
            </c:spPr>
            <c:extLst>
              <c:ext xmlns:c16="http://schemas.microsoft.com/office/drawing/2014/chart" uri="{C3380CC4-5D6E-409C-BE32-E72D297353CC}">
                <c16:uniqueId val="{0000022E-1232-45F6-B1F6-F4CAD9477139}"/>
              </c:ext>
            </c:extLst>
          </c:dPt>
          <c:dPt>
            <c:idx val="148"/>
            <c:invertIfNegative val="0"/>
            <c:bubble3D val="0"/>
            <c:spPr>
              <a:solidFill>
                <a:srgbClr val="9CC746"/>
              </a:solidFill>
              <a:ln>
                <a:noFill/>
              </a:ln>
              <a:effectLst/>
            </c:spPr>
            <c:extLst>
              <c:ext xmlns:c16="http://schemas.microsoft.com/office/drawing/2014/chart" uri="{C3380CC4-5D6E-409C-BE32-E72D297353CC}">
                <c16:uniqueId val="{0000022F-1232-45F6-B1F6-F4CAD9477139}"/>
              </c:ext>
            </c:extLst>
          </c:dPt>
          <c:dPt>
            <c:idx val="149"/>
            <c:invertIfNegative val="0"/>
            <c:bubble3D val="0"/>
            <c:spPr>
              <a:solidFill>
                <a:srgbClr val="9CC746"/>
              </a:solidFill>
              <a:ln>
                <a:noFill/>
              </a:ln>
              <a:effectLst/>
            </c:spPr>
            <c:extLst>
              <c:ext xmlns:c16="http://schemas.microsoft.com/office/drawing/2014/chart" uri="{C3380CC4-5D6E-409C-BE32-E72D297353CC}">
                <c16:uniqueId val="{00000230-1232-45F6-B1F6-F4CAD9477139}"/>
              </c:ext>
            </c:extLst>
          </c:dPt>
          <c:dPt>
            <c:idx val="150"/>
            <c:invertIfNegative val="0"/>
            <c:bubble3D val="0"/>
            <c:spPr>
              <a:solidFill>
                <a:srgbClr val="9CC746"/>
              </a:solidFill>
              <a:ln>
                <a:noFill/>
              </a:ln>
              <a:effectLst/>
            </c:spPr>
            <c:extLst>
              <c:ext xmlns:c16="http://schemas.microsoft.com/office/drawing/2014/chart" uri="{C3380CC4-5D6E-409C-BE32-E72D297353CC}">
                <c16:uniqueId val="{00000231-1232-45F6-B1F6-F4CAD9477139}"/>
              </c:ext>
            </c:extLst>
          </c:dPt>
          <c:dPt>
            <c:idx val="151"/>
            <c:invertIfNegative val="0"/>
            <c:bubble3D val="0"/>
            <c:spPr>
              <a:solidFill>
                <a:srgbClr val="9CC746"/>
              </a:solidFill>
              <a:ln>
                <a:noFill/>
              </a:ln>
              <a:effectLst/>
            </c:spPr>
            <c:extLst>
              <c:ext xmlns:c16="http://schemas.microsoft.com/office/drawing/2014/chart" uri="{C3380CC4-5D6E-409C-BE32-E72D297353CC}">
                <c16:uniqueId val="{00000232-1232-45F6-B1F6-F4CAD9477139}"/>
              </c:ext>
            </c:extLst>
          </c:dPt>
          <c:dPt>
            <c:idx val="152"/>
            <c:invertIfNegative val="0"/>
            <c:bubble3D val="0"/>
            <c:spPr>
              <a:solidFill>
                <a:srgbClr val="9CC746"/>
              </a:solidFill>
              <a:ln>
                <a:noFill/>
              </a:ln>
              <a:effectLst/>
            </c:spPr>
            <c:extLst>
              <c:ext xmlns:c16="http://schemas.microsoft.com/office/drawing/2014/chart" uri="{C3380CC4-5D6E-409C-BE32-E72D297353CC}">
                <c16:uniqueId val="{00000233-1232-45F6-B1F6-F4CAD9477139}"/>
              </c:ext>
            </c:extLst>
          </c:dPt>
          <c:dPt>
            <c:idx val="153"/>
            <c:invertIfNegative val="0"/>
            <c:bubble3D val="0"/>
            <c:spPr>
              <a:solidFill>
                <a:srgbClr val="9CC746"/>
              </a:solidFill>
              <a:ln>
                <a:noFill/>
              </a:ln>
              <a:effectLst/>
            </c:spPr>
            <c:extLst>
              <c:ext xmlns:c16="http://schemas.microsoft.com/office/drawing/2014/chart" uri="{C3380CC4-5D6E-409C-BE32-E72D297353CC}">
                <c16:uniqueId val="{00000234-1232-45F6-B1F6-F4CAD9477139}"/>
              </c:ext>
            </c:extLst>
          </c:dPt>
          <c:dPt>
            <c:idx val="154"/>
            <c:invertIfNegative val="0"/>
            <c:bubble3D val="0"/>
            <c:spPr>
              <a:solidFill>
                <a:srgbClr val="9CC746"/>
              </a:solidFill>
              <a:ln>
                <a:noFill/>
              </a:ln>
              <a:effectLst/>
            </c:spPr>
            <c:extLst>
              <c:ext xmlns:c16="http://schemas.microsoft.com/office/drawing/2014/chart" uri="{C3380CC4-5D6E-409C-BE32-E72D297353CC}">
                <c16:uniqueId val="{00000235-1232-45F6-B1F6-F4CAD9477139}"/>
              </c:ext>
            </c:extLst>
          </c:dPt>
          <c:dPt>
            <c:idx val="155"/>
            <c:invertIfNegative val="0"/>
            <c:bubble3D val="0"/>
            <c:spPr>
              <a:solidFill>
                <a:srgbClr val="9CC746"/>
              </a:solidFill>
              <a:ln>
                <a:noFill/>
              </a:ln>
              <a:effectLst/>
            </c:spPr>
            <c:extLst>
              <c:ext xmlns:c16="http://schemas.microsoft.com/office/drawing/2014/chart" uri="{C3380CC4-5D6E-409C-BE32-E72D297353CC}">
                <c16:uniqueId val="{00000236-1232-45F6-B1F6-F4CAD9477139}"/>
              </c:ext>
            </c:extLst>
          </c:dPt>
          <c:dPt>
            <c:idx val="156"/>
            <c:invertIfNegative val="0"/>
            <c:bubble3D val="0"/>
            <c:spPr>
              <a:solidFill>
                <a:srgbClr val="9CC746"/>
              </a:solidFill>
              <a:ln>
                <a:noFill/>
              </a:ln>
              <a:effectLst/>
            </c:spPr>
            <c:extLst>
              <c:ext xmlns:c16="http://schemas.microsoft.com/office/drawing/2014/chart" uri="{C3380CC4-5D6E-409C-BE32-E72D297353CC}">
                <c16:uniqueId val="{00000237-1232-45F6-B1F6-F4CAD9477139}"/>
              </c:ext>
            </c:extLst>
          </c:dPt>
          <c:dPt>
            <c:idx val="157"/>
            <c:invertIfNegative val="0"/>
            <c:bubble3D val="0"/>
            <c:spPr>
              <a:solidFill>
                <a:srgbClr val="9CC746"/>
              </a:solidFill>
              <a:ln>
                <a:noFill/>
              </a:ln>
              <a:effectLst/>
            </c:spPr>
            <c:extLst>
              <c:ext xmlns:c16="http://schemas.microsoft.com/office/drawing/2014/chart" uri="{C3380CC4-5D6E-409C-BE32-E72D297353CC}">
                <c16:uniqueId val="{00000238-1232-45F6-B1F6-F4CAD9477139}"/>
              </c:ext>
            </c:extLst>
          </c:dPt>
          <c:dPt>
            <c:idx val="158"/>
            <c:invertIfNegative val="0"/>
            <c:bubble3D val="0"/>
            <c:spPr>
              <a:solidFill>
                <a:srgbClr val="9CC746"/>
              </a:solidFill>
              <a:ln>
                <a:noFill/>
              </a:ln>
              <a:effectLst/>
            </c:spPr>
            <c:extLst>
              <c:ext xmlns:c16="http://schemas.microsoft.com/office/drawing/2014/chart" uri="{C3380CC4-5D6E-409C-BE32-E72D297353CC}">
                <c16:uniqueId val="{00000239-1232-45F6-B1F6-F4CAD9477139}"/>
              </c:ext>
            </c:extLst>
          </c:dPt>
          <c:dPt>
            <c:idx val="159"/>
            <c:invertIfNegative val="0"/>
            <c:bubble3D val="0"/>
            <c:spPr>
              <a:solidFill>
                <a:srgbClr val="9CC746"/>
              </a:solidFill>
              <a:ln>
                <a:noFill/>
              </a:ln>
              <a:effectLst/>
            </c:spPr>
            <c:extLst>
              <c:ext xmlns:c16="http://schemas.microsoft.com/office/drawing/2014/chart" uri="{C3380CC4-5D6E-409C-BE32-E72D297353CC}">
                <c16:uniqueId val="{0000023A-1232-45F6-B1F6-F4CAD9477139}"/>
              </c:ext>
            </c:extLst>
          </c:dPt>
          <c:dPt>
            <c:idx val="160"/>
            <c:invertIfNegative val="0"/>
            <c:bubble3D val="0"/>
            <c:spPr>
              <a:solidFill>
                <a:srgbClr val="9CC746"/>
              </a:solidFill>
              <a:ln>
                <a:noFill/>
              </a:ln>
              <a:effectLst/>
            </c:spPr>
            <c:extLst>
              <c:ext xmlns:c16="http://schemas.microsoft.com/office/drawing/2014/chart" uri="{C3380CC4-5D6E-409C-BE32-E72D297353CC}">
                <c16:uniqueId val="{0000023B-1232-45F6-B1F6-F4CAD9477139}"/>
              </c:ext>
            </c:extLst>
          </c:dPt>
          <c:dPt>
            <c:idx val="161"/>
            <c:invertIfNegative val="0"/>
            <c:bubble3D val="0"/>
            <c:spPr>
              <a:solidFill>
                <a:srgbClr val="9CC746"/>
              </a:solidFill>
              <a:ln>
                <a:noFill/>
              </a:ln>
              <a:effectLst/>
            </c:spPr>
            <c:extLst>
              <c:ext xmlns:c16="http://schemas.microsoft.com/office/drawing/2014/chart" uri="{C3380CC4-5D6E-409C-BE32-E72D297353CC}">
                <c16:uniqueId val="{0000023C-1232-45F6-B1F6-F4CAD9477139}"/>
              </c:ext>
            </c:extLst>
          </c:dPt>
          <c:dPt>
            <c:idx val="162"/>
            <c:invertIfNegative val="0"/>
            <c:bubble3D val="0"/>
            <c:spPr>
              <a:solidFill>
                <a:srgbClr val="9CC746"/>
              </a:solidFill>
              <a:ln>
                <a:noFill/>
              </a:ln>
              <a:effectLst/>
            </c:spPr>
            <c:extLst>
              <c:ext xmlns:c16="http://schemas.microsoft.com/office/drawing/2014/chart" uri="{C3380CC4-5D6E-409C-BE32-E72D297353CC}">
                <c16:uniqueId val="{0000023D-1232-45F6-B1F6-F4CAD9477139}"/>
              </c:ext>
            </c:extLst>
          </c:dPt>
          <c:dPt>
            <c:idx val="163"/>
            <c:invertIfNegative val="0"/>
            <c:bubble3D val="0"/>
            <c:spPr>
              <a:solidFill>
                <a:srgbClr val="9CC746"/>
              </a:solidFill>
              <a:ln>
                <a:noFill/>
              </a:ln>
              <a:effectLst/>
            </c:spPr>
            <c:extLst>
              <c:ext xmlns:c16="http://schemas.microsoft.com/office/drawing/2014/chart" uri="{C3380CC4-5D6E-409C-BE32-E72D297353CC}">
                <c16:uniqueId val="{0000023E-1232-45F6-B1F6-F4CAD9477139}"/>
              </c:ext>
            </c:extLst>
          </c:dPt>
          <c:dPt>
            <c:idx val="164"/>
            <c:invertIfNegative val="0"/>
            <c:bubble3D val="0"/>
            <c:spPr>
              <a:solidFill>
                <a:srgbClr val="9CC746"/>
              </a:solidFill>
              <a:ln>
                <a:noFill/>
              </a:ln>
              <a:effectLst/>
            </c:spPr>
            <c:extLst>
              <c:ext xmlns:c16="http://schemas.microsoft.com/office/drawing/2014/chart" uri="{C3380CC4-5D6E-409C-BE32-E72D297353CC}">
                <c16:uniqueId val="{0000023F-1232-45F6-B1F6-F4CAD9477139}"/>
              </c:ext>
            </c:extLst>
          </c:dPt>
          <c:dPt>
            <c:idx val="165"/>
            <c:invertIfNegative val="0"/>
            <c:bubble3D val="0"/>
            <c:spPr>
              <a:solidFill>
                <a:srgbClr val="9B2D2A"/>
              </a:solidFill>
              <a:ln>
                <a:noFill/>
              </a:ln>
              <a:effectLst/>
            </c:spPr>
            <c:extLst>
              <c:ext xmlns:c16="http://schemas.microsoft.com/office/drawing/2014/chart" uri="{C3380CC4-5D6E-409C-BE32-E72D297353CC}">
                <c16:uniqueId val="{00000240-1232-45F6-B1F6-F4CAD9477139}"/>
              </c:ext>
            </c:extLst>
          </c:dPt>
          <c:dPt>
            <c:idx val="166"/>
            <c:invertIfNegative val="0"/>
            <c:bubble3D val="0"/>
            <c:spPr>
              <a:solidFill>
                <a:srgbClr val="9B2D2A"/>
              </a:solidFill>
              <a:ln>
                <a:noFill/>
              </a:ln>
              <a:effectLst/>
            </c:spPr>
            <c:extLst>
              <c:ext xmlns:c16="http://schemas.microsoft.com/office/drawing/2014/chart" uri="{C3380CC4-5D6E-409C-BE32-E72D297353CC}">
                <c16:uniqueId val="{00000241-1232-45F6-B1F6-F4CAD9477139}"/>
              </c:ext>
            </c:extLst>
          </c:dPt>
          <c:dPt>
            <c:idx val="167"/>
            <c:invertIfNegative val="0"/>
            <c:bubble3D val="0"/>
            <c:spPr>
              <a:solidFill>
                <a:srgbClr val="9B2D2A"/>
              </a:solidFill>
              <a:ln>
                <a:noFill/>
              </a:ln>
              <a:effectLst/>
            </c:spPr>
            <c:extLst>
              <c:ext xmlns:c16="http://schemas.microsoft.com/office/drawing/2014/chart" uri="{C3380CC4-5D6E-409C-BE32-E72D297353CC}">
                <c16:uniqueId val="{00000242-1232-45F6-B1F6-F4CAD9477139}"/>
              </c:ext>
            </c:extLst>
          </c:dPt>
          <c:dPt>
            <c:idx val="168"/>
            <c:invertIfNegative val="0"/>
            <c:bubble3D val="0"/>
            <c:spPr>
              <a:solidFill>
                <a:srgbClr val="9CC746"/>
              </a:solidFill>
              <a:ln>
                <a:noFill/>
              </a:ln>
              <a:effectLst/>
            </c:spPr>
            <c:extLst>
              <c:ext xmlns:c16="http://schemas.microsoft.com/office/drawing/2014/chart" uri="{C3380CC4-5D6E-409C-BE32-E72D297353CC}">
                <c16:uniqueId val="{00000243-1232-45F6-B1F6-F4CAD9477139}"/>
              </c:ext>
            </c:extLst>
          </c:dPt>
          <c:dPt>
            <c:idx val="169"/>
            <c:invertIfNegative val="0"/>
            <c:bubble3D val="0"/>
            <c:spPr>
              <a:solidFill>
                <a:srgbClr val="9CC746"/>
              </a:solidFill>
              <a:ln>
                <a:noFill/>
              </a:ln>
              <a:effectLst/>
            </c:spPr>
            <c:extLst>
              <c:ext xmlns:c16="http://schemas.microsoft.com/office/drawing/2014/chart" uri="{C3380CC4-5D6E-409C-BE32-E72D297353CC}">
                <c16:uniqueId val="{00000244-1232-45F6-B1F6-F4CAD9477139}"/>
              </c:ext>
            </c:extLst>
          </c:dPt>
          <c:dPt>
            <c:idx val="170"/>
            <c:invertIfNegative val="0"/>
            <c:bubble3D val="0"/>
            <c:spPr>
              <a:solidFill>
                <a:srgbClr val="9CC746"/>
              </a:solidFill>
              <a:ln>
                <a:noFill/>
              </a:ln>
              <a:effectLst/>
            </c:spPr>
            <c:extLst>
              <c:ext xmlns:c16="http://schemas.microsoft.com/office/drawing/2014/chart" uri="{C3380CC4-5D6E-409C-BE32-E72D297353CC}">
                <c16:uniqueId val="{00000245-1232-45F6-B1F6-F4CAD9477139}"/>
              </c:ext>
            </c:extLst>
          </c:dPt>
          <c:dPt>
            <c:idx val="171"/>
            <c:invertIfNegative val="0"/>
            <c:bubble3D val="0"/>
            <c:spPr>
              <a:solidFill>
                <a:srgbClr val="9CC746"/>
              </a:solidFill>
              <a:ln>
                <a:noFill/>
              </a:ln>
              <a:effectLst/>
            </c:spPr>
            <c:extLst>
              <c:ext xmlns:c16="http://schemas.microsoft.com/office/drawing/2014/chart" uri="{C3380CC4-5D6E-409C-BE32-E72D297353CC}">
                <c16:uniqueId val="{00000246-1232-45F6-B1F6-F4CAD9477139}"/>
              </c:ext>
            </c:extLst>
          </c:dPt>
          <c:dPt>
            <c:idx val="172"/>
            <c:invertIfNegative val="0"/>
            <c:bubble3D val="0"/>
            <c:spPr>
              <a:solidFill>
                <a:srgbClr val="9CC746"/>
              </a:solidFill>
              <a:ln>
                <a:noFill/>
              </a:ln>
              <a:effectLst/>
            </c:spPr>
            <c:extLst>
              <c:ext xmlns:c16="http://schemas.microsoft.com/office/drawing/2014/chart" uri="{C3380CC4-5D6E-409C-BE32-E72D297353CC}">
                <c16:uniqueId val="{00000247-1232-45F6-B1F6-F4CAD9477139}"/>
              </c:ext>
            </c:extLst>
          </c:dPt>
          <c:dPt>
            <c:idx val="173"/>
            <c:invertIfNegative val="0"/>
            <c:bubble3D val="0"/>
            <c:spPr>
              <a:solidFill>
                <a:srgbClr val="9CC746"/>
              </a:solidFill>
              <a:ln>
                <a:noFill/>
              </a:ln>
              <a:effectLst/>
            </c:spPr>
            <c:extLst>
              <c:ext xmlns:c16="http://schemas.microsoft.com/office/drawing/2014/chart" uri="{C3380CC4-5D6E-409C-BE32-E72D297353CC}">
                <c16:uniqueId val="{00000248-1232-45F6-B1F6-F4CAD9477139}"/>
              </c:ext>
            </c:extLst>
          </c:dPt>
          <c:dPt>
            <c:idx val="174"/>
            <c:invertIfNegative val="0"/>
            <c:bubble3D val="0"/>
            <c:spPr>
              <a:solidFill>
                <a:srgbClr val="9CC746"/>
              </a:solidFill>
              <a:ln>
                <a:noFill/>
              </a:ln>
              <a:effectLst/>
            </c:spPr>
            <c:extLst>
              <c:ext xmlns:c16="http://schemas.microsoft.com/office/drawing/2014/chart" uri="{C3380CC4-5D6E-409C-BE32-E72D297353CC}">
                <c16:uniqueId val="{00000249-1232-45F6-B1F6-F4CAD9477139}"/>
              </c:ext>
            </c:extLst>
          </c:dPt>
          <c:dPt>
            <c:idx val="175"/>
            <c:invertIfNegative val="0"/>
            <c:bubble3D val="0"/>
            <c:spPr>
              <a:solidFill>
                <a:srgbClr val="9CC746"/>
              </a:solidFill>
              <a:ln>
                <a:noFill/>
              </a:ln>
              <a:effectLst/>
            </c:spPr>
            <c:extLst>
              <c:ext xmlns:c16="http://schemas.microsoft.com/office/drawing/2014/chart" uri="{C3380CC4-5D6E-409C-BE32-E72D297353CC}">
                <c16:uniqueId val="{0000024A-1232-45F6-B1F6-F4CAD9477139}"/>
              </c:ext>
            </c:extLst>
          </c:dPt>
          <c:dPt>
            <c:idx val="176"/>
            <c:invertIfNegative val="0"/>
            <c:bubble3D val="0"/>
            <c:spPr>
              <a:solidFill>
                <a:srgbClr val="9CC746"/>
              </a:solidFill>
              <a:ln>
                <a:noFill/>
              </a:ln>
              <a:effectLst/>
            </c:spPr>
            <c:extLst>
              <c:ext xmlns:c16="http://schemas.microsoft.com/office/drawing/2014/chart" uri="{C3380CC4-5D6E-409C-BE32-E72D297353CC}">
                <c16:uniqueId val="{0000024B-1232-45F6-B1F6-F4CAD9477139}"/>
              </c:ext>
            </c:extLst>
          </c:dPt>
          <c:dPt>
            <c:idx val="177"/>
            <c:invertIfNegative val="0"/>
            <c:bubble3D val="0"/>
            <c:spPr>
              <a:solidFill>
                <a:srgbClr val="9CC746"/>
              </a:solidFill>
              <a:ln>
                <a:noFill/>
              </a:ln>
              <a:effectLst/>
            </c:spPr>
            <c:extLst>
              <c:ext xmlns:c16="http://schemas.microsoft.com/office/drawing/2014/chart" uri="{C3380CC4-5D6E-409C-BE32-E72D297353CC}">
                <c16:uniqueId val="{0000024C-1232-45F6-B1F6-F4CAD9477139}"/>
              </c:ext>
            </c:extLst>
          </c:dPt>
          <c:dPt>
            <c:idx val="178"/>
            <c:invertIfNegative val="0"/>
            <c:bubble3D val="0"/>
            <c:spPr>
              <a:solidFill>
                <a:srgbClr val="9B2D2A"/>
              </a:solidFill>
              <a:ln>
                <a:noFill/>
              </a:ln>
              <a:effectLst/>
            </c:spPr>
            <c:extLst>
              <c:ext xmlns:c16="http://schemas.microsoft.com/office/drawing/2014/chart" uri="{C3380CC4-5D6E-409C-BE32-E72D297353CC}">
                <c16:uniqueId val="{0000024D-1232-45F6-B1F6-F4CAD9477139}"/>
              </c:ext>
            </c:extLst>
          </c:dPt>
          <c:dPt>
            <c:idx val="179"/>
            <c:invertIfNegative val="0"/>
            <c:bubble3D val="0"/>
            <c:spPr>
              <a:solidFill>
                <a:srgbClr val="9CC746"/>
              </a:solidFill>
              <a:ln>
                <a:noFill/>
              </a:ln>
              <a:effectLst/>
            </c:spPr>
            <c:extLst>
              <c:ext xmlns:c16="http://schemas.microsoft.com/office/drawing/2014/chart" uri="{C3380CC4-5D6E-409C-BE32-E72D297353CC}">
                <c16:uniqueId val="{0000024E-1232-45F6-B1F6-F4CAD9477139}"/>
              </c:ext>
            </c:extLst>
          </c:dPt>
          <c:dPt>
            <c:idx val="180"/>
            <c:invertIfNegative val="0"/>
            <c:bubble3D val="0"/>
            <c:spPr>
              <a:solidFill>
                <a:srgbClr val="9CC746"/>
              </a:solidFill>
              <a:ln>
                <a:noFill/>
              </a:ln>
              <a:effectLst/>
            </c:spPr>
            <c:extLst>
              <c:ext xmlns:c16="http://schemas.microsoft.com/office/drawing/2014/chart" uri="{C3380CC4-5D6E-409C-BE32-E72D297353CC}">
                <c16:uniqueId val="{0000024F-1232-45F6-B1F6-F4CAD9477139}"/>
              </c:ext>
            </c:extLst>
          </c:dPt>
          <c:dPt>
            <c:idx val="181"/>
            <c:invertIfNegative val="0"/>
            <c:bubble3D val="0"/>
            <c:spPr>
              <a:solidFill>
                <a:srgbClr val="9CC746"/>
              </a:solidFill>
              <a:ln>
                <a:noFill/>
              </a:ln>
              <a:effectLst/>
            </c:spPr>
            <c:extLst>
              <c:ext xmlns:c16="http://schemas.microsoft.com/office/drawing/2014/chart" uri="{C3380CC4-5D6E-409C-BE32-E72D297353CC}">
                <c16:uniqueId val="{00000250-1232-45F6-B1F6-F4CAD9477139}"/>
              </c:ext>
            </c:extLst>
          </c:dPt>
          <c:dPt>
            <c:idx val="182"/>
            <c:invertIfNegative val="0"/>
            <c:bubble3D val="0"/>
            <c:spPr>
              <a:solidFill>
                <a:srgbClr val="9B2D2A"/>
              </a:solidFill>
              <a:ln>
                <a:noFill/>
              </a:ln>
              <a:effectLst/>
            </c:spPr>
            <c:extLst>
              <c:ext xmlns:c16="http://schemas.microsoft.com/office/drawing/2014/chart" uri="{C3380CC4-5D6E-409C-BE32-E72D297353CC}">
                <c16:uniqueId val="{00000251-1232-45F6-B1F6-F4CAD9477139}"/>
              </c:ext>
            </c:extLst>
          </c:dPt>
          <c:dPt>
            <c:idx val="183"/>
            <c:invertIfNegative val="0"/>
            <c:bubble3D val="0"/>
            <c:spPr>
              <a:solidFill>
                <a:srgbClr val="9CC746"/>
              </a:solidFill>
              <a:ln>
                <a:noFill/>
              </a:ln>
              <a:effectLst/>
            </c:spPr>
            <c:extLst>
              <c:ext xmlns:c16="http://schemas.microsoft.com/office/drawing/2014/chart" uri="{C3380CC4-5D6E-409C-BE32-E72D297353CC}">
                <c16:uniqueId val="{00000252-1232-45F6-B1F6-F4CAD9477139}"/>
              </c:ext>
            </c:extLst>
          </c:dPt>
          <c:dPt>
            <c:idx val="184"/>
            <c:invertIfNegative val="0"/>
            <c:bubble3D val="0"/>
            <c:spPr>
              <a:solidFill>
                <a:srgbClr val="9CC746"/>
              </a:solidFill>
              <a:ln>
                <a:noFill/>
              </a:ln>
              <a:effectLst/>
            </c:spPr>
            <c:extLst>
              <c:ext xmlns:c16="http://schemas.microsoft.com/office/drawing/2014/chart" uri="{C3380CC4-5D6E-409C-BE32-E72D297353CC}">
                <c16:uniqueId val="{00000253-1232-45F6-B1F6-F4CAD9477139}"/>
              </c:ext>
            </c:extLst>
          </c:dPt>
          <c:dPt>
            <c:idx val="185"/>
            <c:invertIfNegative val="0"/>
            <c:bubble3D val="0"/>
            <c:spPr>
              <a:solidFill>
                <a:srgbClr val="9B2D2A"/>
              </a:solidFill>
              <a:ln>
                <a:noFill/>
              </a:ln>
              <a:effectLst/>
            </c:spPr>
            <c:extLst>
              <c:ext xmlns:c16="http://schemas.microsoft.com/office/drawing/2014/chart" uri="{C3380CC4-5D6E-409C-BE32-E72D297353CC}">
                <c16:uniqueId val="{00000254-1232-45F6-B1F6-F4CAD9477139}"/>
              </c:ext>
            </c:extLst>
          </c:dPt>
          <c:dPt>
            <c:idx val="186"/>
            <c:invertIfNegative val="0"/>
            <c:bubble3D val="0"/>
            <c:spPr>
              <a:solidFill>
                <a:srgbClr val="9B2D2A"/>
              </a:solidFill>
              <a:ln>
                <a:noFill/>
              </a:ln>
              <a:effectLst/>
            </c:spPr>
            <c:extLst>
              <c:ext xmlns:c16="http://schemas.microsoft.com/office/drawing/2014/chart" uri="{C3380CC4-5D6E-409C-BE32-E72D297353CC}">
                <c16:uniqueId val="{00000255-1232-45F6-B1F6-F4CAD9477139}"/>
              </c:ext>
            </c:extLst>
          </c:dPt>
          <c:dPt>
            <c:idx val="187"/>
            <c:invertIfNegative val="0"/>
            <c:bubble3D val="0"/>
            <c:spPr>
              <a:solidFill>
                <a:srgbClr val="9CC746"/>
              </a:solidFill>
              <a:ln>
                <a:noFill/>
              </a:ln>
              <a:effectLst/>
            </c:spPr>
            <c:extLst>
              <c:ext xmlns:c16="http://schemas.microsoft.com/office/drawing/2014/chart" uri="{C3380CC4-5D6E-409C-BE32-E72D297353CC}">
                <c16:uniqueId val="{00000256-1232-45F6-B1F6-F4CAD9477139}"/>
              </c:ext>
            </c:extLst>
          </c:dPt>
          <c:dPt>
            <c:idx val="188"/>
            <c:invertIfNegative val="0"/>
            <c:bubble3D val="0"/>
            <c:spPr>
              <a:solidFill>
                <a:srgbClr val="9CC746"/>
              </a:solidFill>
              <a:ln>
                <a:noFill/>
              </a:ln>
              <a:effectLst/>
            </c:spPr>
            <c:extLst>
              <c:ext xmlns:c16="http://schemas.microsoft.com/office/drawing/2014/chart" uri="{C3380CC4-5D6E-409C-BE32-E72D297353CC}">
                <c16:uniqueId val="{00000257-1232-45F6-B1F6-F4CAD9477139}"/>
              </c:ext>
            </c:extLst>
          </c:dPt>
          <c:dPt>
            <c:idx val="189"/>
            <c:invertIfNegative val="0"/>
            <c:bubble3D val="0"/>
            <c:spPr>
              <a:solidFill>
                <a:srgbClr val="9B2D2A"/>
              </a:solidFill>
              <a:ln>
                <a:noFill/>
              </a:ln>
              <a:effectLst/>
            </c:spPr>
            <c:extLst>
              <c:ext xmlns:c16="http://schemas.microsoft.com/office/drawing/2014/chart" uri="{C3380CC4-5D6E-409C-BE32-E72D297353CC}">
                <c16:uniqueId val="{00000258-1232-45F6-B1F6-F4CAD9477139}"/>
              </c:ext>
            </c:extLst>
          </c:dPt>
          <c:dPt>
            <c:idx val="190"/>
            <c:invertIfNegative val="0"/>
            <c:bubble3D val="0"/>
            <c:spPr>
              <a:solidFill>
                <a:srgbClr val="9CC746"/>
              </a:solidFill>
              <a:ln>
                <a:noFill/>
              </a:ln>
              <a:effectLst/>
            </c:spPr>
            <c:extLst>
              <c:ext xmlns:c16="http://schemas.microsoft.com/office/drawing/2014/chart" uri="{C3380CC4-5D6E-409C-BE32-E72D297353CC}">
                <c16:uniqueId val="{00000259-1232-45F6-B1F6-F4CAD9477139}"/>
              </c:ext>
            </c:extLst>
          </c:dPt>
          <c:dPt>
            <c:idx val="191"/>
            <c:invertIfNegative val="0"/>
            <c:bubble3D val="0"/>
            <c:spPr>
              <a:solidFill>
                <a:srgbClr val="9CC746"/>
              </a:solidFill>
              <a:ln>
                <a:noFill/>
              </a:ln>
              <a:effectLst/>
            </c:spPr>
            <c:extLst>
              <c:ext xmlns:c16="http://schemas.microsoft.com/office/drawing/2014/chart" uri="{C3380CC4-5D6E-409C-BE32-E72D297353CC}">
                <c16:uniqueId val="{0000025A-1232-45F6-B1F6-F4CAD9477139}"/>
              </c:ext>
            </c:extLst>
          </c:dPt>
          <c:dPt>
            <c:idx val="192"/>
            <c:invertIfNegative val="0"/>
            <c:bubble3D val="0"/>
            <c:spPr>
              <a:solidFill>
                <a:srgbClr val="9B2D2A"/>
              </a:solidFill>
              <a:ln>
                <a:noFill/>
              </a:ln>
              <a:effectLst/>
            </c:spPr>
            <c:extLst>
              <c:ext xmlns:c16="http://schemas.microsoft.com/office/drawing/2014/chart" uri="{C3380CC4-5D6E-409C-BE32-E72D297353CC}">
                <c16:uniqueId val="{0000025B-1232-45F6-B1F6-F4CAD9477139}"/>
              </c:ext>
            </c:extLst>
          </c:dPt>
          <c:dPt>
            <c:idx val="193"/>
            <c:invertIfNegative val="0"/>
            <c:bubble3D val="0"/>
            <c:spPr>
              <a:solidFill>
                <a:srgbClr val="9CC746"/>
              </a:solidFill>
              <a:ln>
                <a:noFill/>
              </a:ln>
              <a:effectLst/>
            </c:spPr>
            <c:extLst>
              <c:ext xmlns:c16="http://schemas.microsoft.com/office/drawing/2014/chart" uri="{C3380CC4-5D6E-409C-BE32-E72D297353CC}">
                <c16:uniqueId val="{0000025C-1232-45F6-B1F6-F4CAD9477139}"/>
              </c:ext>
            </c:extLst>
          </c:dPt>
          <c:dPt>
            <c:idx val="194"/>
            <c:invertIfNegative val="0"/>
            <c:bubble3D val="0"/>
            <c:spPr>
              <a:solidFill>
                <a:srgbClr val="9CC746"/>
              </a:solidFill>
              <a:ln>
                <a:noFill/>
              </a:ln>
              <a:effectLst/>
            </c:spPr>
            <c:extLst>
              <c:ext xmlns:c16="http://schemas.microsoft.com/office/drawing/2014/chart" uri="{C3380CC4-5D6E-409C-BE32-E72D297353CC}">
                <c16:uniqueId val="{0000025D-1232-45F6-B1F6-F4CAD9477139}"/>
              </c:ext>
            </c:extLst>
          </c:dPt>
          <c:dPt>
            <c:idx val="195"/>
            <c:invertIfNegative val="0"/>
            <c:bubble3D val="0"/>
            <c:spPr>
              <a:solidFill>
                <a:srgbClr val="9CC746"/>
              </a:solidFill>
              <a:ln>
                <a:noFill/>
              </a:ln>
              <a:effectLst/>
            </c:spPr>
            <c:extLst>
              <c:ext xmlns:c16="http://schemas.microsoft.com/office/drawing/2014/chart" uri="{C3380CC4-5D6E-409C-BE32-E72D297353CC}">
                <c16:uniqueId val="{0000025E-1232-45F6-B1F6-F4CAD9477139}"/>
              </c:ext>
            </c:extLst>
          </c:dPt>
          <c:dPt>
            <c:idx val="196"/>
            <c:invertIfNegative val="0"/>
            <c:bubble3D val="0"/>
            <c:spPr>
              <a:solidFill>
                <a:srgbClr val="9CC746"/>
              </a:solidFill>
              <a:ln>
                <a:noFill/>
              </a:ln>
              <a:effectLst/>
            </c:spPr>
            <c:extLst>
              <c:ext xmlns:c16="http://schemas.microsoft.com/office/drawing/2014/chart" uri="{C3380CC4-5D6E-409C-BE32-E72D297353CC}">
                <c16:uniqueId val="{0000025F-1232-45F6-B1F6-F4CAD9477139}"/>
              </c:ext>
            </c:extLst>
          </c:dPt>
          <c:dPt>
            <c:idx val="197"/>
            <c:invertIfNegative val="0"/>
            <c:bubble3D val="0"/>
            <c:spPr>
              <a:solidFill>
                <a:srgbClr val="9CC746"/>
              </a:solidFill>
              <a:ln>
                <a:noFill/>
              </a:ln>
              <a:effectLst/>
            </c:spPr>
            <c:extLst>
              <c:ext xmlns:c16="http://schemas.microsoft.com/office/drawing/2014/chart" uri="{C3380CC4-5D6E-409C-BE32-E72D297353CC}">
                <c16:uniqueId val="{00000260-1232-45F6-B1F6-F4CAD9477139}"/>
              </c:ext>
            </c:extLst>
          </c:dPt>
          <c:dPt>
            <c:idx val="198"/>
            <c:invertIfNegative val="0"/>
            <c:bubble3D val="0"/>
            <c:spPr>
              <a:solidFill>
                <a:srgbClr val="9CC746"/>
              </a:solidFill>
              <a:ln>
                <a:noFill/>
              </a:ln>
              <a:effectLst/>
            </c:spPr>
            <c:extLst>
              <c:ext xmlns:c16="http://schemas.microsoft.com/office/drawing/2014/chart" uri="{C3380CC4-5D6E-409C-BE32-E72D297353CC}">
                <c16:uniqueId val="{00000261-1232-45F6-B1F6-F4CAD9477139}"/>
              </c:ext>
            </c:extLst>
          </c:dPt>
          <c:dPt>
            <c:idx val="199"/>
            <c:invertIfNegative val="0"/>
            <c:bubble3D val="0"/>
            <c:spPr>
              <a:solidFill>
                <a:srgbClr val="9B2D2A"/>
              </a:solidFill>
              <a:ln>
                <a:noFill/>
              </a:ln>
              <a:effectLst/>
            </c:spPr>
            <c:extLst>
              <c:ext xmlns:c16="http://schemas.microsoft.com/office/drawing/2014/chart" uri="{C3380CC4-5D6E-409C-BE32-E72D297353CC}">
                <c16:uniqueId val="{00000262-1232-45F6-B1F6-F4CAD9477139}"/>
              </c:ext>
            </c:extLst>
          </c:dPt>
          <c:dPt>
            <c:idx val="200"/>
            <c:invertIfNegative val="0"/>
            <c:bubble3D val="0"/>
            <c:spPr>
              <a:solidFill>
                <a:srgbClr val="9CC746"/>
              </a:solidFill>
              <a:ln>
                <a:noFill/>
              </a:ln>
              <a:effectLst/>
            </c:spPr>
            <c:extLst>
              <c:ext xmlns:c16="http://schemas.microsoft.com/office/drawing/2014/chart" uri="{C3380CC4-5D6E-409C-BE32-E72D297353CC}">
                <c16:uniqueId val="{00000263-1232-45F6-B1F6-F4CAD9477139}"/>
              </c:ext>
            </c:extLst>
          </c:dPt>
          <c:dPt>
            <c:idx val="201"/>
            <c:invertIfNegative val="0"/>
            <c:bubble3D val="0"/>
            <c:spPr>
              <a:solidFill>
                <a:srgbClr val="9CC746"/>
              </a:solidFill>
              <a:ln>
                <a:noFill/>
              </a:ln>
              <a:effectLst/>
            </c:spPr>
            <c:extLst>
              <c:ext xmlns:c16="http://schemas.microsoft.com/office/drawing/2014/chart" uri="{C3380CC4-5D6E-409C-BE32-E72D297353CC}">
                <c16:uniqueId val="{00000264-1232-45F6-B1F6-F4CAD9477139}"/>
              </c:ext>
            </c:extLst>
          </c:dPt>
          <c:dPt>
            <c:idx val="202"/>
            <c:invertIfNegative val="0"/>
            <c:bubble3D val="0"/>
            <c:spPr>
              <a:solidFill>
                <a:srgbClr val="9CC746"/>
              </a:solidFill>
              <a:ln>
                <a:noFill/>
              </a:ln>
              <a:effectLst/>
            </c:spPr>
            <c:extLst>
              <c:ext xmlns:c16="http://schemas.microsoft.com/office/drawing/2014/chart" uri="{C3380CC4-5D6E-409C-BE32-E72D297353CC}">
                <c16:uniqueId val="{00000265-1232-45F6-B1F6-F4CAD9477139}"/>
              </c:ext>
            </c:extLst>
          </c:dPt>
          <c:dPt>
            <c:idx val="203"/>
            <c:invertIfNegative val="0"/>
            <c:bubble3D val="0"/>
            <c:spPr>
              <a:solidFill>
                <a:srgbClr val="9B2D2A"/>
              </a:solidFill>
              <a:ln>
                <a:noFill/>
              </a:ln>
              <a:effectLst/>
            </c:spPr>
            <c:extLst>
              <c:ext xmlns:c16="http://schemas.microsoft.com/office/drawing/2014/chart" uri="{C3380CC4-5D6E-409C-BE32-E72D297353CC}">
                <c16:uniqueId val="{00000266-1232-45F6-B1F6-F4CAD9477139}"/>
              </c:ext>
            </c:extLst>
          </c:dPt>
          <c:dPt>
            <c:idx val="204"/>
            <c:invertIfNegative val="0"/>
            <c:bubble3D val="0"/>
            <c:spPr>
              <a:solidFill>
                <a:srgbClr val="9B2D2A"/>
              </a:solidFill>
              <a:ln>
                <a:noFill/>
              </a:ln>
              <a:effectLst/>
            </c:spPr>
            <c:extLst>
              <c:ext xmlns:c16="http://schemas.microsoft.com/office/drawing/2014/chart" uri="{C3380CC4-5D6E-409C-BE32-E72D297353CC}">
                <c16:uniqueId val="{00000267-1232-45F6-B1F6-F4CAD9477139}"/>
              </c:ext>
            </c:extLst>
          </c:dPt>
          <c:dPt>
            <c:idx val="205"/>
            <c:invertIfNegative val="0"/>
            <c:bubble3D val="0"/>
            <c:spPr>
              <a:solidFill>
                <a:srgbClr val="9B2D2A"/>
              </a:solidFill>
              <a:ln>
                <a:noFill/>
              </a:ln>
              <a:effectLst/>
            </c:spPr>
            <c:extLst>
              <c:ext xmlns:c16="http://schemas.microsoft.com/office/drawing/2014/chart" uri="{C3380CC4-5D6E-409C-BE32-E72D297353CC}">
                <c16:uniqueId val="{00000268-1232-45F6-B1F6-F4CAD9477139}"/>
              </c:ext>
            </c:extLst>
          </c:dPt>
          <c:dPt>
            <c:idx val="206"/>
            <c:invertIfNegative val="0"/>
            <c:bubble3D val="0"/>
            <c:spPr>
              <a:solidFill>
                <a:srgbClr val="9B2D2A"/>
              </a:solidFill>
              <a:ln>
                <a:noFill/>
              </a:ln>
              <a:effectLst/>
            </c:spPr>
            <c:extLst>
              <c:ext xmlns:c16="http://schemas.microsoft.com/office/drawing/2014/chart" uri="{C3380CC4-5D6E-409C-BE32-E72D297353CC}">
                <c16:uniqueId val="{00000269-1232-45F6-B1F6-F4CAD9477139}"/>
              </c:ext>
            </c:extLst>
          </c:dPt>
          <c:dPt>
            <c:idx val="207"/>
            <c:invertIfNegative val="0"/>
            <c:bubble3D val="0"/>
            <c:spPr>
              <a:solidFill>
                <a:srgbClr val="9B2D2A"/>
              </a:solidFill>
              <a:ln>
                <a:noFill/>
              </a:ln>
              <a:effectLst/>
            </c:spPr>
            <c:extLst>
              <c:ext xmlns:c16="http://schemas.microsoft.com/office/drawing/2014/chart" uri="{C3380CC4-5D6E-409C-BE32-E72D297353CC}">
                <c16:uniqueId val="{0000026A-1232-45F6-B1F6-F4CAD9477139}"/>
              </c:ext>
            </c:extLst>
          </c:dPt>
          <c:dPt>
            <c:idx val="208"/>
            <c:invertIfNegative val="0"/>
            <c:bubble3D val="0"/>
            <c:spPr>
              <a:solidFill>
                <a:srgbClr val="9B2D2A"/>
              </a:solidFill>
              <a:ln>
                <a:noFill/>
              </a:ln>
              <a:effectLst/>
            </c:spPr>
            <c:extLst>
              <c:ext xmlns:c16="http://schemas.microsoft.com/office/drawing/2014/chart" uri="{C3380CC4-5D6E-409C-BE32-E72D297353CC}">
                <c16:uniqueId val="{0000026B-1232-45F6-B1F6-F4CAD9477139}"/>
              </c:ext>
            </c:extLst>
          </c:dPt>
          <c:dPt>
            <c:idx val="209"/>
            <c:invertIfNegative val="0"/>
            <c:bubble3D val="0"/>
            <c:spPr>
              <a:solidFill>
                <a:srgbClr val="9B2D2A"/>
              </a:solidFill>
              <a:ln>
                <a:noFill/>
              </a:ln>
              <a:effectLst/>
            </c:spPr>
            <c:extLst>
              <c:ext xmlns:c16="http://schemas.microsoft.com/office/drawing/2014/chart" uri="{C3380CC4-5D6E-409C-BE32-E72D297353CC}">
                <c16:uniqueId val="{0000026C-1232-45F6-B1F6-F4CAD9477139}"/>
              </c:ext>
            </c:extLst>
          </c:dPt>
          <c:dPt>
            <c:idx val="210"/>
            <c:invertIfNegative val="0"/>
            <c:bubble3D val="0"/>
            <c:spPr>
              <a:solidFill>
                <a:srgbClr val="9B2D2A"/>
              </a:solidFill>
              <a:ln>
                <a:noFill/>
              </a:ln>
              <a:effectLst/>
            </c:spPr>
            <c:extLst>
              <c:ext xmlns:c16="http://schemas.microsoft.com/office/drawing/2014/chart" uri="{C3380CC4-5D6E-409C-BE32-E72D297353CC}">
                <c16:uniqueId val="{0000026D-1232-45F6-B1F6-F4CAD9477139}"/>
              </c:ext>
            </c:extLst>
          </c:dPt>
          <c:dPt>
            <c:idx val="211"/>
            <c:invertIfNegative val="0"/>
            <c:bubble3D val="0"/>
            <c:spPr>
              <a:solidFill>
                <a:srgbClr val="9CC746"/>
              </a:solidFill>
              <a:ln>
                <a:noFill/>
              </a:ln>
              <a:effectLst/>
            </c:spPr>
            <c:extLst>
              <c:ext xmlns:c16="http://schemas.microsoft.com/office/drawing/2014/chart" uri="{C3380CC4-5D6E-409C-BE32-E72D297353CC}">
                <c16:uniqueId val="{0000026E-1232-45F6-B1F6-F4CAD9477139}"/>
              </c:ext>
            </c:extLst>
          </c:dPt>
          <c:dPt>
            <c:idx val="212"/>
            <c:invertIfNegative val="0"/>
            <c:bubble3D val="0"/>
            <c:spPr>
              <a:solidFill>
                <a:srgbClr val="9CC746"/>
              </a:solidFill>
              <a:ln>
                <a:noFill/>
              </a:ln>
              <a:effectLst/>
            </c:spPr>
            <c:extLst>
              <c:ext xmlns:c16="http://schemas.microsoft.com/office/drawing/2014/chart" uri="{C3380CC4-5D6E-409C-BE32-E72D297353CC}">
                <c16:uniqueId val="{0000026F-1232-45F6-B1F6-F4CAD9477139}"/>
              </c:ext>
            </c:extLst>
          </c:dPt>
          <c:dPt>
            <c:idx val="213"/>
            <c:invertIfNegative val="0"/>
            <c:bubble3D val="0"/>
            <c:spPr>
              <a:solidFill>
                <a:srgbClr val="9CC746"/>
              </a:solidFill>
              <a:ln>
                <a:noFill/>
              </a:ln>
              <a:effectLst/>
            </c:spPr>
            <c:extLst>
              <c:ext xmlns:c16="http://schemas.microsoft.com/office/drawing/2014/chart" uri="{C3380CC4-5D6E-409C-BE32-E72D297353CC}">
                <c16:uniqueId val="{00000270-1232-45F6-B1F6-F4CAD9477139}"/>
              </c:ext>
            </c:extLst>
          </c:dPt>
          <c:dPt>
            <c:idx val="214"/>
            <c:invertIfNegative val="0"/>
            <c:bubble3D val="0"/>
            <c:spPr>
              <a:solidFill>
                <a:srgbClr val="9B2D2A"/>
              </a:solidFill>
              <a:ln>
                <a:noFill/>
              </a:ln>
              <a:effectLst/>
            </c:spPr>
            <c:extLst>
              <c:ext xmlns:c16="http://schemas.microsoft.com/office/drawing/2014/chart" uri="{C3380CC4-5D6E-409C-BE32-E72D297353CC}">
                <c16:uniqueId val="{00000271-1232-45F6-B1F6-F4CAD9477139}"/>
              </c:ext>
            </c:extLst>
          </c:dPt>
          <c:dPt>
            <c:idx val="215"/>
            <c:invertIfNegative val="0"/>
            <c:bubble3D val="0"/>
            <c:spPr>
              <a:solidFill>
                <a:srgbClr val="9B2D2A"/>
              </a:solidFill>
              <a:ln>
                <a:noFill/>
              </a:ln>
              <a:effectLst/>
            </c:spPr>
            <c:extLst>
              <c:ext xmlns:c16="http://schemas.microsoft.com/office/drawing/2014/chart" uri="{C3380CC4-5D6E-409C-BE32-E72D297353CC}">
                <c16:uniqueId val="{00000272-1232-45F6-B1F6-F4CAD9477139}"/>
              </c:ext>
            </c:extLst>
          </c:dPt>
          <c:dPt>
            <c:idx val="216"/>
            <c:invertIfNegative val="0"/>
            <c:bubble3D val="0"/>
            <c:spPr>
              <a:solidFill>
                <a:srgbClr val="9B2D2A"/>
              </a:solidFill>
              <a:ln>
                <a:noFill/>
              </a:ln>
              <a:effectLst/>
            </c:spPr>
            <c:extLst>
              <c:ext xmlns:c16="http://schemas.microsoft.com/office/drawing/2014/chart" uri="{C3380CC4-5D6E-409C-BE32-E72D297353CC}">
                <c16:uniqueId val="{00000273-1232-45F6-B1F6-F4CAD9477139}"/>
              </c:ext>
            </c:extLst>
          </c:dPt>
          <c:dPt>
            <c:idx val="217"/>
            <c:invertIfNegative val="0"/>
            <c:bubble3D val="0"/>
            <c:spPr>
              <a:solidFill>
                <a:srgbClr val="9B2D2A"/>
              </a:solidFill>
              <a:ln>
                <a:noFill/>
              </a:ln>
              <a:effectLst/>
            </c:spPr>
            <c:extLst>
              <c:ext xmlns:c16="http://schemas.microsoft.com/office/drawing/2014/chart" uri="{C3380CC4-5D6E-409C-BE32-E72D297353CC}">
                <c16:uniqueId val="{00000274-1232-45F6-B1F6-F4CAD9477139}"/>
              </c:ext>
            </c:extLst>
          </c:dPt>
          <c:dPt>
            <c:idx val="218"/>
            <c:invertIfNegative val="0"/>
            <c:bubble3D val="0"/>
            <c:spPr>
              <a:solidFill>
                <a:srgbClr val="9B2D2A"/>
              </a:solidFill>
              <a:ln>
                <a:noFill/>
              </a:ln>
              <a:effectLst/>
            </c:spPr>
            <c:extLst>
              <c:ext xmlns:c16="http://schemas.microsoft.com/office/drawing/2014/chart" uri="{C3380CC4-5D6E-409C-BE32-E72D297353CC}">
                <c16:uniqueId val="{00000275-1232-45F6-B1F6-F4CAD9477139}"/>
              </c:ext>
            </c:extLst>
          </c:dPt>
          <c:dPt>
            <c:idx val="219"/>
            <c:invertIfNegative val="0"/>
            <c:bubble3D val="0"/>
            <c:spPr>
              <a:solidFill>
                <a:srgbClr val="9B2D2A"/>
              </a:solidFill>
              <a:ln>
                <a:noFill/>
              </a:ln>
              <a:effectLst/>
            </c:spPr>
            <c:extLst>
              <c:ext xmlns:c16="http://schemas.microsoft.com/office/drawing/2014/chart" uri="{C3380CC4-5D6E-409C-BE32-E72D297353CC}">
                <c16:uniqueId val="{00000276-1232-45F6-B1F6-F4CAD9477139}"/>
              </c:ext>
            </c:extLst>
          </c:dPt>
          <c:dPt>
            <c:idx val="220"/>
            <c:invertIfNegative val="0"/>
            <c:bubble3D val="0"/>
            <c:spPr>
              <a:solidFill>
                <a:srgbClr val="9CC746"/>
              </a:solidFill>
              <a:ln>
                <a:noFill/>
              </a:ln>
              <a:effectLst/>
            </c:spPr>
            <c:extLst>
              <c:ext xmlns:c16="http://schemas.microsoft.com/office/drawing/2014/chart" uri="{C3380CC4-5D6E-409C-BE32-E72D297353CC}">
                <c16:uniqueId val="{00000277-1232-45F6-B1F6-F4CAD9477139}"/>
              </c:ext>
            </c:extLst>
          </c:dPt>
          <c:dPt>
            <c:idx val="221"/>
            <c:invertIfNegative val="0"/>
            <c:bubble3D val="0"/>
            <c:spPr>
              <a:solidFill>
                <a:srgbClr val="9CC746"/>
              </a:solidFill>
              <a:ln>
                <a:noFill/>
              </a:ln>
              <a:effectLst/>
            </c:spPr>
            <c:extLst>
              <c:ext xmlns:c16="http://schemas.microsoft.com/office/drawing/2014/chart" uri="{C3380CC4-5D6E-409C-BE32-E72D297353CC}">
                <c16:uniqueId val="{00000278-1232-45F6-B1F6-F4CAD9477139}"/>
              </c:ext>
            </c:extLst>
          </c:dPt>
          <c:dPt>
            <c:idx val="222"/>
            <c:invertIfNegative val="0"/>
            <c:bubble3D val="0"/>
            <c:spPr>
              <a:solidFill>
                <a:srgbClr val="9CC746"/>
              </a:solidFill>
              <a:ln>
                <a:noFill/>
              </a:ln>
              <a:effectLst/>
            </c:spPr>
            <c:extLst>
              <c:ext xmlns:c16="http://schemas.microsoft.com/office/drawing/2014/chart" uri="{C3380CC4-5D6E-409C-BE32-E72D297353CC}">
                <c16:uniqueId val="{00000279-1232-45F6-B1F6-F4CAD9477139}"/>
              </c:ext>
            </c:extLst>
          </c:dPt>
          <c:dPt>
            <c:idx val="223"/>
            <c:invertIfNegative val="0"/>
            <c:bubble3D val="0"/>
            <c:spPr>
              <a:solidFill>
                <a:srgbClr val="9B2D2A"/>
              </a:solidFill>
              <a:ln>
                <a:noFill/>
              </a:ln>
              <a:effectLst/>
            </c:spPr>
            <c:extLst>
              <c:ext xmlns:c16="http://schemas.microsoft.com/office/drawing/2014/chart" uri="{C3380CC4-5D6E-409C-BE32-E72D297353CC}">
                <c16:uniqueId val="{0000027A-1232-45F6-B1F6-F4CAD9477139}"/>
              </c:ext>
            </c:extLst>
          </c:dPt>
          <c:dPt>
            <c:idx val="224"/>
            <c:invertIfNegative val="0"/>
            <c:bubble3D val="0"/>
            <c:spPr>
              <a:solidFill>
                <a:srgbClr val="9B2D2A"/>
              </a:solidFill>
              <a:ln>
                <a:noFill/>
              </a:ln>
              <a:effectLst/>
            </c:spPr>
            <c:extLst>
              <c:ext xmlns:c16="http://schemas.microsoft.com/office/drawing/2014/chart" uri="{C3380CC4-5D6E-409C-BE32-E72D297353CC}">
                <c16:uniqueId val="{0000027B-1232-45F6-B1F6-F4CAD9477139}"/>
              </c:ext>
            </c:extLst>
          </c:dPt>
          <c:dPt>
            <c:idx val="225"/>
            <c:invertIfNegative val="0"/>
            <c:bubble3D val="0"/>
            <c:spPr>
              <a:solidFill>
                <a:srgbClr val="9B2D2A"/>
              </a:solidFill>
              <a:ln>
                <a:noFill/>
              </a:ln>
              <a:effectLst/>
            </c:spPr>
            <c:extLst>
              <c:ext xmlns:c16="http://schemas.microsoft.com/office/drawing/2014/chart" uri="{C3380CC4-5D6E-409C-BE32-E72D297353CC}">
                <c16:uniqueId val="{0000027C-1232-45F6-B1F6-F4CAD9477139}"/>
              </c:ext>
            </c:extLst>
          </c:dPt>
          <c:dPt>
            <c:idx val="226"/>
            <c:invertIfNegative val="0"/>
            <c:bubble3D val="0"/>
            <c:spPr>
              <a:solidFill>
                <a:srgbClr val="9B2D2A"/>
              </a:solidFill>
              <a:ln>
                <a:noFill/>
              </a:ln>
              <a:effectLst/>
            </c:spPr>
            <c:extLst>
              <c:ext xmlns:c16="http://schemas.microsoft.com/office/drawing/2014/chart" uri="{C3380CC4-5D6E-409C-BE32-E72D297353CC}">
                <c16:uniqueId val="{0000027D-1232-45F6-B1F6-F4CAD9477139}"/>
              </c:ext>
            </c:extLst>
          </c:dPt>
          <c:dPt>
            <c:idx val="227"/>
            <c:invertIfNegative val="0"/>
            <c:bubble3D val="0"/>
            <c:spPr>
              <a:solidFill>
                <a:srgbClr val="9B2D2A"/>
              </a:solidFill>
              <a:ln>
                <a:noFill/>
              </a:ln>
              <a:effectLst/>
            </c:spPr>
            <c:extLst>
              <c:ext xmlns:c16="http://schemas.microsoft.com/office/drawing/2014/chart" uri="{C3380CC4-5D6E-409C-BE32-E72D297353CC}">
                <c16:uniqueId val="{0000027E-1232-45F6-B1F6-F4CAD9477139}"/>
              </c:ext>
            </c:extLst>
          </c:dPt>
          <c:dPt>
            <c:idx val="228"/>
            <c:invertIfNegative val="0"/>
            <c:bubble3D val="0"/>
            <c:spPr>
              <a:solidFill>
                <a:srgbClr val="9CC746"/>
              </a:solidFill>
              <a:ln>
                <a:noFill/>
              </a:ln>
              <a:effectLst/>
            </c:spPr>
            <c:extLst>
              <c:ext xmlns:c16="http://schemas.microsoft.com/office/drawing/2014/chart" uri="{C3380CC4-5D6E-409C-BE32-E72D297353CC}">
                <c16:uniqueId val="{0000027F-1232-45F6-B1F6-F4CAD9477139}"/>
              </c:ext>
            </c:extLst>
          </c:dPt>
          <c:dPt>
            <c:idx val="229"/>
            <c:invertIfNegative val="0"/>
            <c:bubble3D val="0"/>
            <c:spPr>
              <a:solidFill>
                <a:srgbClr val="9CC746"/>
              </a:solidFill>
              <a:ln>
                <a:noFill/>
              </a:ln>
              <a:effectLst/>
            </c:spPr>
            <c:extLst>
              <c:ext xmlns:c16="http://schemas.microsoft.com/office/drawing/2014/chart" uri="{C3380CC4-5D6E-409C-BE32-E72D297353CC}">
                <c16:uniqueId val="{00000280-1232-45F6-B1F6-F4CAD9477139}"/>
              </c:ext>
            </c:extLst>
          </c:dPt>
          <c:dPt>
            <c:idx val="230"/>
            <c:invertIfNegative val="0"/>
            <c:bubble3D val="0"/>
            <c:spPr>
              <a:solidFill>
                <a:srgbClr val="9CC746"/>
              </a:solidFill>
              <a:ln>
                <a:noFill/>
              </a:ln>
              <a:effectLst/>
            </c:spPr>
            <c:extLst>
              <c:ext xmlns:c16="http://schemas.microsoft.com/office/drawing/2014/chart" uri="{C3380CC4-5D6E-409C-BE32-E72D297353CC}">
                <c16:uniqueId val="{00000281-1232-45F6-B1F6-F4CAD9477139}"/>
              </c:ext>
            </c:extLst>
          </c:dPt>
          <c:dPt>
            <c:idx val="231"/>
            <c:invertIfNegative val="0"/>
            <c:bubble3D val="0"/>
            <c:spPr>
              <a:solidFill>
                <a:srgbClr val="9B2D2A"/>
              </a:solidFill>
              <a:ln>
                <a:noFill/>
              </a:ln>
              <a:effectLst/>
            </c:spPr>
            <c:extLst>
              <c:ext xmlns:c16="http://schemas.microsoft.com/office/drawing/2014/chart" uri="{C3380CC4-5D6E-409C-BE32-E72D297353CC}">
                <c16:uniqueId val="{00000282-1232-45F6-B1F6-F4CAD9477139}"/>
              </c:ext>
            </c:extLst>
          </c:dPt>
          <c:dPt>
            <c:idx val="232"/>
            <c:invertIfNegative val="0"/>
            <c:bubble3D val="0"/>
            <c:spPr>
              <a:solidFill>
                <a:srgbClr val="9B2D2A"/>
              </a:solidFill>
              <a:ln>
                <a:noFill/>
              </a:ln>
              <a:effectLst/>
            </c:spPr>
            <c:extLst>
              <c:ext xmlns:c16="http://schemas.microsoft.com/office/drawing/2014/chart" uri="{C3380CC4-5D6E-409C-BE32-E72D297353CC}">
                <c16:uniqueId val="{00000283-1232-45F6-B1F6-F4CAD9477139}"/>
              </c:ext>
            </c:extLst>
          </c:dPt>
          <c:dPt>
            <c:idx val="233"/>
            <c:invertIfNegative val="0"/>
            <c:bubble3D val="0"/>
            <c:spPr>
              <a:solidFill>
                <a:srgbClr val="9B2D2A"/>
              </a:solidFill>
              <a:ln>
                <a:noFill/>
              </a:ln>
              <a:effectLst/>
            </c:spPr>
            <c:extLst>
              <c:ext xmlns:c16="http://schemas.microsoft.com/office/drawing/2014/chart" uri="{C3380CC4-5D6E-409C-BE32-E72D297353CC}">
                <c16:uniqueId val="{00000284-1232-45F6-B1F6-F4CAD9477139}"/>
              </c:ext>
            </c:extLst>
          </c:dPt>
          <c:dPt>
            <c:idx val="234"/>
            <c:invertIfNegative val="0"/>
            <c:bubble3D val="0"/>
            <c:spPr>
              <a:solidFill>
                <a:srgbClr val="9CC746"/>
              </a:solidFill>
              <a:ln>
                <a:noFill/>
              </a:ln>
              <a:effectLst/>
            </c:spPr>
            <c:extLst>
              <c:ext xmlns:c16="http://schemas.microsoft.com/office/drawing/2014/chart" uri="{C3380CC4-5D6E-409C-BE32-E72D297353CC}">
                <c16:uniqueId val="{00000285-1232-45F6-B1F6-F4CAD9477139}"/>
              </c:ext>
            </c:extLst>
          </c:dPt>
          <c:dPt>
            <c:idx val="235"/>
            <c:invertIfNegative val="0"/>
            <c:bubble3D val="0"/>
            <c:spPr>
              <a:solidFill>
                <a:srgbClr val="9B2D2A"/>
              </a:solidFill>
              <a:ln>
                <a:noFill/>
              </a:ln>
              <a:effectLst/>
            </c:spPr>
            <c:extLst>
              <c:ext xmlns:c16="http://schemas.microsoft.com/office/drawing/2014/chart" uri="{C3380CC4-5D6E-409C-BE32-E72D297353CC}">
                <c16:uniqueId val="{00000286-1232-45F6-B1F6-F4CAD9477139}"/>
              </c:ext>
            </c:extLst>
          </c:dPt>
          <c:dPt>
            <c:idx val="236"/>
            <c:invertIfNegative val="0"/>
            <c:bubble3D val="0"/>
            <c:spPr>
              <a:solidFill>
                <a:srgbClr val="9CC746"/>
              </a:solidFill>
              <a:ln>
                <a:noFill/>
              </a:ln>
              <a:effectLst/>
            </c:spPr>
            <c:extLst>
              <c:ext xmlns:c16="http://schemas.microsoft.com/office/drawing/2014/chart" uri="{C3380CC4-5D6E-409C-BE32-E72D297353CC}">
                <c16:uniqueId val="{00000287-1232-45F6-B1F6-F4CAD9477139}"/>
              </c:ext>
            </c:extLst>
          </c:dPt>
          <c:dPt>
            <c:idx val="237"/>
            <c:invertIfNegative val="0"/>
            <c:bubble3D val="0"/>
            <c:spPr>
              <a:solidFill>
                <a:srgbClr val="9B2D2A"/>
              </a:solidFill>
              <a:ln>
                <a:noFill/>
              </a:ln>
              <a:effectLst/>
            </c:spPr>
            <c:extLst>
              <c:ext xmlns:c16="http://schemas.microsoft.com/office/drawing/2014/chart" uri="{C3380CC4-5D6E-409C-BE32-E72D297353CC}">
                <c16:uniqueId val="{00000288-1232-45F6-B1F6-F4CAD9477139}"/>
              </c:ext>
            </c:extLst>
          </c:dPt>
          <c:dPt>
            <c:idx val="238"/>
            <c:invertIfNegative val="0"/>
            <c:bubble3D val="0"/>
            <c:spPr>
              <a:solidFill>
                <a:srgbClr val="9B2D2A"/>
              </a:solidFill>
              <a:ln>
                <a:noFill/>
              </a:ln>
              <a:effectLst/>
            </c:spPr>
            <c:extLst>
              <c:ext xmlns:c16="http://schemas.microsoft.com/office/drawing/2014/chart" uri="{C3380CC4-5D6E-409C-BE32-E72D297353CC}">
                <c16:uniqueId val="{00000289-1232-45F6-B1F6-F4CAD9477139}"/>
              </c:ext>
            </c:extLst>
          </c:dPt>
          <c:dPt>
            <c:idx val="239"/>
            <c:invertIfNegative val="0"/>
            <c:bubble3D val="0"/>
            <c:spPr>
              <a:solidFill>
                <a:srgbClr val="9B2D2A"/>
              </a:solidFill>
              <a:ln>
                <a:noFill/>
              </a:ln>
              <a:effectLst/>
            </c:spPr>
            <c:extLst>
              <c:ext xmlns:c16="http://schemas.microsoft.com/office/drawing/2014/chart" uri="{C3380CC4-5D6E-409C-BE32-E72D297353CC}">
                <c16:uniqueId val="{0000028A-1232-45F6-B1F6-F4CAD9477139}"/>
              </c:ext>
            </c:extLst>
          </c:dPt>
          <c:dPt>
            <c:idx val="240"/>
            <c:invertIfNegative val="0"/>
            <c:bubble3D val="0"/>
            <c:spPr>
              <a:solidFill>
                <a:srgbClr val="9B2D2A"/>
              </a:solidFill>
              <a:ln>
                <a:noFill/>
              </a:ln>
              <a:effectLst/>
            </c:spPr>
            <c:extLst>
              <c:ext xmlns:c16="http://schemas.microsoft.com/office/drawing/2014/chart" uri="{C3380CC4-5D6E-409C-BE32-E72D297353CC}">
                <c16:uniqueId val="{0000028B-1232-45F6-B1F6-F4CAD9477139}"/>
              </c:ext>
            </c:extLst>
          </c:dPt>
          <c:dPt>
            <c:idx val="241"/>
            <c:invertIfNegative val="0"/>
            <c:bubble3D val="0"/>
            <c:spPr>
              <a:solidFill>
                <a:srgbClr val="9CC746"/>
              </a:solidFill>
              <a:ln>
                <a:noFill/>
              </a:ln>
              <a:effectLst/>
            </c:spPr>
            <c:extLst>
              <c:ext xmlns:c16="http://schemas.microsoft.com/office/drawing/2014/chart" uri="{C3380CC4-5D6E-409C-BE32-E72D297353CC}">
                <c16:uniqueId val="{0000028C-1232-45F6-B1F6-F4CAD9477139}"/>
              </c:ext>
            </c:extLst>
          </c:dPt>
          <c:dPt>
            <c:idx val="242"/>
            <c:invertIfNegative val="0"/>
            <c:bubble3D val="0"/>
            <c:spPr>
              <a:solidFill>
                <a:srgbClr val="9CC746"/>
              </a:solidFill>
              <a:ln>
                <a:noFill/>
              </a:ln>
              <a:effectLst/>
            </c:spPr>
            <c:extLst>
              <c:ext xmlns:c16="http://schemas.microsoft.com/office/drawing/2014/chart" uri="{C3380CC4-5D6E-409C-BE32-E72D297353CC}">
                <c16:uniqueId val="{0000028D-1232-45F6-B1F6-F4CAD9477139}"/>
              </c:ext>
            </c:extLst>
          </c:dPt>
          <c:dPt>
            <c:idx val="243"/>
            <c:invertIfNegative val="0"/>
            <c:bubble3D val="0"/>
            <c:spPr>
              <a:solidFill>
                <a:srgbClr val="9B2D2A"/>
              </a:solidFill>
              <a:ln>
                <a:noFill/>
              </a:ln>
              <a:effectLst/>
            </c:spPr>
            <c:extLst>
              <c:ext xmlns:c16="http://schemas.microsoft.com/office/drawing/2014/chart" uri="{C3380CC4-5D6E-409C-BE32-E72D297353CC}">
                <c16:uniqueId val="{0000028E-1232-45F6-B1F6-F4CAD9477139}"/>
              </c:ext>
            </c:extLst>
          </c:dPt>
          <c:dPt>
            <c:idx val="244"/>
            <c:invertIfNegative val="0"/>
            <c:bubble3D val="0"/>
            <c:spPr>
              <a:solidFill>
                <a:srgbClr val="9CC746"/>
              </a:solidFill>
              <a:ln>
                <a:noFill/>
              </a:ln>
              <a:effectLst/>
            </c:spPr>
            <c:extLst>
              <c:ext xmlns:c16="http://schemas.microsoft.com/office/drawing/2014/chart" uri="{C3380CC4-5D6E-409C-BE32-E72D297353CC}">
                <c16:uniqueId val="{0000028F-1232-45F6-B1F6-F4CAD9477139}"/>
              </c:ext>
            </c:extLst>
          </c:dPt>
          <c:dPt>
            <c:idx val="245"/>
            <c:invertIfNegative val="0"/>
            <c:bubble3D val="0"/>
            <c:spPr>
              <a:solidFill>
                <a:srgbClr val="9CC746"/>
              </a:solidFill>
              <a:ln>
                <a:noFill/>
              </a:ln>
              <a:effectLst/>
            </c:spPr>
            <c:extLst>
              <c:ext xmlns:c16="http://schemas.microsoft.com/office/drawing/2014/chart" uri="{C3380CC4-5D6E-409C-BE32-E72D297353CC}">
                <c16:uniqueId val="{00000290-1232-45F6-B1F6-F4CAD9477139}"/>
              </c:ext>
            </c:extLst>
          </c:dPt>
          <c:dPt>
            <c:idx val="246"/>
            <c:invertIfNegative val="0"/>
            <c:bubble3D val="0"/>
            <c:spPr>
              <a:solidFill>
                <a:srgbClr val="9CC746"/>
              </a:solidFill>
              <a:ln>
                <a:noFill/>
              </a:ln>
              <a:effectLst/>
            </c:spPr>
            <c:extLst>
              <c:ext xmlns:c16="http://schemas.microsoft.com/office/drawing/2014/chart" uri="{C3380CC4-5D6E-409C-BE32-E72D297353CC}">
                <c16:uniqueId val="{00000291-1232-45F6-B1F6-F4CAD9477139}"/>
              </c:ext>
            </c:extLst>
          </c:dPt>
          <c:dPt>
            <c:idx val="247"/>
            <c:invertIfNegative val="0"/>
            <c:bubble3D val="0"/>
            <c:spPr>
              <a:solidFill>
                <a:srgbClr val="9B2D2A"/>
              </a:solidFill>
              <a:ln>
                <a:noFill/>
              </a:ln>
              <a:effectLst/>
            </c:spPr>
            <c:extLst>
              <c:ext xmlns:c16="http://schemas.microsoft.com/office/drawing/2014/chart" uri="{C3380CC4-5D6E-409C-BE32-E72D297353CC}">
                <c16:uniqueId val="{00000292-1232-45F6-B1F6-F4CAD9477139}"/>
              </c:ext>
            </c:extLst>
          </c:dPt>
          <c:dPt>
            <c:idx val="248"/>
            <c:invertIfNegative val="0"/>
            <c:bubble3D val="0"/>
            <c:spPr>
              <a:solidFill>
                <a:srgbClr val="9B2D2A"/>
              </a:solidFill>
              <a:ln>
                <a:noFill/>
              </a:ln>
              <a:effectLst/>
            </c:spPr>
            <c:extLst>
              <c:ext xmlns:c16="http://schemas.microsoft.com/office/drawing/2014/chart" uri="{C3380CC4-5D6E-409C-BE32-E72D297353CC}">
                <c16:uniqueId val="{00000293-1232-45F6-B1F6-F4CAD9477139}"/>
              </c:ext>
            </c:extLst>
          </c:dPt>
          <c:dPt>
            <c:idx val="249"/>
            <c:invertIfNegative val="0"/>
            <c:bubble3D val="0"/>
            <c:spPr>
              <a:solidFill>
                <a:srgbClr val="9CC746"/>
              </a:solidFill>
              <a:ln>
                <a:noFill/>
              </a:ln>
              <a:effectLst/>
            </c:spPr>
            <c:extLst>
              <c:ext xmlns:c16="http://schemas.microsoft.com/office/drawing/2014/chart" uri="{C3380CC4-5D6E-409C-BE32-E72D297353CC}">
                <c16:uniqueId val="{00000294-1232-45F6-B1F6-F4CAD9477139}"/>
              </c:ext>
            </c:extLst>
          </c:dPt>
          <c:dPt>
            <c:idx val="250"/>
            <c:invertIfNegative val="0"/>
            <c:bubble3D val="0"/>
            <c:spPr>
              <a:solidFill>
                <a:srgbClr val="9CC746"/>
              </a:solidFill>
              <a:ln>
                <a:noFill/>
              </a:ln>
              <a:effectLst/>
            </c:spPr>
            <c:extLst>
              <c:ext xmlns:c16="http://schemas.microsoft.com/office/drawing/2014/chart" uri="{C3380CC4-5D6E-409C-BE32-E72D297353CC}">
                <c16:uniqueId val="{00000295-1232-45F6-B1F6-F4CAD9477139}"/>
              </c:ext>
            </c:extLst>
          </c:dPt>
          <c:dPt>
            <c:idx val="251"/>
            <c:invertIfNegative val="0"/>
            <c:bubble3D val="0"/>
            <c:spPr>
              <a:solidFill>
                <a:srgbClr val="9CC746"/>
              </a:solidFill>
              <a:ln>
                <a:noFill/>
              </a:ln>
              <a:effectLst/>
            </c:spPr>
            <c:extLst>
              <c:ext xmlns:c16="http://schemas.microsoft.com/office/drawing/2014/chart" uri="{C3380CC4-5D6E-409C-BE32-E72D297353CC}">
                <c16:uniqueId val="{00000296-1232-45F6-B1F6-F4CAD9477139}"/>
              </c:ext>
            </c:extLst>
          </c:dPt>
          <c:dPt>
            <c:idx val="252"/>
            <c:invertIfNegative val="0"/>
            <c:bubble3D val="0"/>
            <c:spPr>
              <a:solidFill>
                <a:srgbClr val="9CC746"/>
              </a:solidFill>
              <a:ln>
                <a:noFill/>
              </a:ln>
              <a:effectLst/>
            </c:spPr>
            <c:extLst>
              <c:ext xmlns:c16="http://schemas.microsoft.com/office/drawing/2014/chart" uri="{C3380CC4-5D6E-409C-BE32-E72D297353CC}">
                <c16:uniqueId val="{00000297-1232-45F6-B1F6-F4CAD9477139}"/>
              </c:ext>
            </c:extLst>
          </c:dPt>
          <c:dPt>
            <c:idx val="253"/>
            <c:invertIfNegative val="0"/>
            <c:bubble3D val="0"/>
            <c:spPr>
              <a:solidFill>
                <a:srgbClr val="9CC746"/>
              </a:solidFill>
              <a:ln>
                <a:noFill/>
              </a:ln>
              <a:effectLst/>
            </c:spPr>
            <c:extLst>
              <c:ext xmlns:c16="http://schemas.microsoft.com/office/drawing/2014/chart" uri="{C3380CC4-5D6E-409C-BE32-E72D297353CC}">
                <c16:uniqueId val="{00000298-1232-45F6-B1F6-F4CAD9477139}"/>
              </c:ext>
            </c:extLst>
          </c:dPt>
          <c:dPt>
            <c:idx val="254"/>
            <c:invertIfNegative val="0"/>
            <c:bubble3D val="0"/>
            <c:spPr>
              <a:solidFill>
                <a:srgbClr val="9CC746"/>
              </a:solidFill>
              <a:ln>
                <a:noFill/>
              </a:ln>
              <a:effectLst/>
            </c:spPr>
            <c:extLst>
              <c:ext xmlns:c16="http://schemas.microsoft.com/office/drawing/2014/chart" uri="{C3380CC4-5D6E-409C-BE32-E72D297353CC}">
                <c16:uniqueId val="{00000299-1232-45F6-B1F6-F4CAD9477139}"/>
              </c:ext>
            </c:extLst>
          </c:dPt>
          <c:dPt>
            <c:idx val="255"/>
            <c:invertIfNegative val="0"/>
            <c:bubble3D val="0"/>
            <c:spPr>
              <a:solidFill>
                <a:srgbClr val="9CC746"/>
              </a:solidFill>
              <a:ln>
                <a:noFill/>
              </a:ln>
              <a:effectLst/>
            </c:spPr>
            <c:extLst>
              <c:ext xmlns:c16="http://schemas.microsoft.com/office/drawing/2014/chart" uri="{C3380CC4-5D6E-409C-BE32-E72D297353CC}">
                <c16:uniqueId val="{0000029A-1232-45F6-B1F6-F4CAD9477139}"/>
              </c:ext>
            </c:extLst>
          </c:dPt>
          <c:dPt>
            <c:idx val="256"/>
            <c:invertIfNegative val="0"/>
            <c:bubble3D val="0"/>
            <c:spPr>
              <a:solidFill>
                <a:srgbClr val="9CC746"/>
              </a:solidFill>
              <a:ln>
                <a:noFill/>
              </a:ln>
              <a:effectLst/>
            </c:spPr>
            <c:extLst>
              <c:ext xmlns:c16="http://schemas.microsoft.com/office/drawing/2014/chart" uri="{C3380CC4-5D6E-409C-BE32-E72D297353CC}">
                <c16:uniqueId val="{0000029B-1232-45F6-B1F6-F4CAD9477139}"/>
              </c:ext>
            </c:extLst>
          </c:dPt>
          <c:dPt>
            <c:idx val="257"/>
            <c:invertIfNegative val="0"/>
            <c:bubble3D val="0"/>
            <c:spPr>
              <a:solidFill>
                <a:srgbClr val="9CC746"/>
              </a:solidFill>
              <a:ln>
                <a:noFill/>
              </a:ln>
              <a:effectLst/>
            </c:spPr>
            <c:extLst>
              <c:ext xmlns:c16="http://schemas.microsoft.com/office/drawing/2014/chart" uri="{C3380CC4-5D6E-409C-BE32-E72D297353CC}">
                <c16:uniqueId val="{0000029C-1232-45F6-B1F6-F4CAD9477139}"/>
              </c:ext>
            </c:extLst>
          </c:dPt>
          <c:dPt>
            <c:idx val="258"/>
            <c:invertIfNegative val="0"/>
            <c:bubble3D val="0"/>
            <c:spPr>
              <a:solidFill>
                <a:srgbClr val="9CC746"/>
              </a:solidFill>
              <a:ln>
                <a:noFill/>
              </a:ln>
              <a:effectLst/>
            </c:spPr>
            <c:extLst>
              <c:ext xmlns:c16="http://schemas.microsoft.com/office/drawing/2014/chart" uri="{C3380CC4-5D6E-409C-BE32-E72D297353CC}">
                <c16:uniqueId val="{0000029D-1232-45F6-B1F6-F4CAD9477139}"/>
              </c:ext>
            </c:extLst>
          </c:dPt>
          <c:dPt>
            <c:idx val="259"/>
            <c:invertIfNegative val="0"/>
            <c:bubble3D val="0"/>
            <c:spPr>
              <a:solidFill>
                <a:srgbClr val="9CC746"/>
              </a:solidFill>
              <a:ln>
                <a:noFill/>
              </a:ln>
              <a:effectLst/>
            </c:spPr>
            <c:extLst>
              <c:ext xmlns:c16="http://schemas.microsoft.com/office/drawing/2014/chart" uri="{C3380CC4-5D6E-409C-BE32-E72D297353CC}">
                <c16:uniqueId val="{0000029E-1232-45F6-B1F6-F4CAD9477139}"/>
              </c:ext>
            </c:extLst>
          </c:dPt>
          <c:dPt>
            <c:idx val="260"/>
            <c:invertIfNegative val="0"/>
            <c:bubble3D val="0"/>
            <c:spPr>
              <a:solidFill>
                <a:srgbClr val="9CC746"/>
              </a:solidFill>
              <a:ln>
                <a:noFill/>
              </a:ln>
              <a:effectLst/>
            </c:spPr>
            <c:extLst>
              <c:ext xmlns:c16="http://schemas.microsoft.com/office/drawing/2014/chart" uri="{C3380CC4-5D6E-409C-BE32-E72D297353CC}">
                <c16:uniqueId val="{0000029F-1232-45F6-B1F6-F4CAD9477139}"/>
              </c:ext>
            </c:extLst>
          </c:dPt>
          <c:dPt>
            <c:idx val="261"/>
            <c:invertIfNegative val="0"/>
            <c:bubble3D val="0"/>
            <c:spPr>
              <a:solidFill>
                <a:srgbClr val="9CC746"/>
              </a:solidFill>
              <a:ln>
                <a:noFill/>
              </a:ln>
              <a:effectLst/>
            </c:spPr>
            <c:extLst>
              <c:ext xmlns:c16="http://schemas.microsoft.com/office/drawing/2014/chart" uri="{C3380CC4-5D6E-409C-BE32-E72D297353CC}">
                <c16:uniqueId val="{000002A0-1232-45F6-B1F6-F4CAD9477139}"/>
              </c:ext>
            </c:extLst>
          </c:dPt>
          <c:dPt>
            <c:idx val="262"/>
            <c:invertIfNegative val="0"/>
            <c:bubble3D val="0"/>
            <c:spPr>
              <a:solidFill>
                <a:srgbClr val="9CC746"/>
              </a:solidFill>
              <a:ln>
                <a:noFill/>
              </a:ln>
              <a:effectLst/>
            </c:spPr>
            <c:extLst>
              <c:ext xmlns:c16="http://schemas.microsoft.com/office/drawing/2014/chart" uri="{C3380CC4-5D6E-409C-BE32-E72D297353CC}">
                <c16:uniqueId val="{000002A1-1232-45F6-B1F6-F4CAD9477139}"/>
              </c:ext>
            </c:extLst>
          </c:dPt>
          <c:dPt>
            <c:idx val="263"/>
            <c:invertIfNegative val="0"/>
            <c:bubble3D val="0"/>
            <c:spPr>
              <a:solidFill>
                <a:srgbClr val="9CC746"/>
              </a:solidFill>
              <a:ln>
                <a:noFill/>
              </a:ln>
              <a:effectLst/>
            </c:spPr>
            <c:extLst>
              <c:ext xmlns:c16="http://schemas.microsoft.com/office/drawing/2014/chart" uri="{C3380CC4-5D6E-409C-BE32-E72D297353CC}">
                <c16:uniqueId val="{000002A2-1232-45F6-B1F6-F4CAD9477139}"/>
              </c:ext>
            </c:extLst>
          </c:dPt>
          <c:dPt>
            <c:idx val="264"/>
            <c:invertIfNegative val="0"/>
            <c:bubble3D val="0"/>
            <c:spPr>
              <a:solidFill>
                <a:srgbClr val="9CC746"/>
              </a:solidFill>
              <a:ln>
                <a:noFill/>
              </a:ln>
              <a:effectLst/>
            </c:spPr>
            <c:extLst>
              <c:ext xmlns:c16="http://schemas.microsoft.com/office/drawing/2014/chart" uri="{C3380CC4-5D6E-409C-BE32-E72D297353CC}">
                <c16:uniqueId val="{000002A3-1232-45F6-B1F6-F4CAD9477139}"/>
              </c:ext>
            </c:extLst>
          </c:dPt>
          <c:dPt>
            <c:idx val="265"/>
            <c:invertIfNegative val="0"/>
            <c:bubble3D val="0"/>
            <c:spPr>
              <a:solidFill>
                <a:srgbClr val="9B2D2A"/>
              </a:solidFill>
              <a:ln>
                <a:noFill/>
              </a:ln>
              <a:effectLst/>
            </c:spPr>
            <c:extLst>
              <c:ext xmlns:c16="http://schemas.microsoft.com/office/drawing/2014/chart" uri="{C3380CC4-5D6E-409C-BE32-E72D297353CC}">
                <c16:uniqueId val="{000002A4-1232-45F6-B1F6-F4CAD9477139}"/>
              </c:ext>
            </c:extLst>
          </c:dPt>
          <c:dPt>
            <c:idx val="266"/>
            <c:invertIfNegative val="0"/>
            <c:bubble3D val="0"/>
            <c:spPr>
              <a:solidFill>
                <a:srgbClr val="9CC746"/>
              </a:solidFill>
              <a:ln>
                <a:noFill/>
              </a:ln>
              <a:effectLst/>
            </c:spPr>
            <c:extLst>
              <c:ext xmlns:c16="http://schemas.microsoft.com/office/drawing/2014/chart" uri="{C3380CC4-5D6E-409C-BE32-E72D297353CC}">
                <c16:uniqueId val="{000002A5-1232-45F6-B1F6-F4CAD9477139}"/>
              </c:ext>
            </c:extLst>
          </c:dPt>
          <c:dPt>
            <c:idx val="267"/>
            <c:invertIfNegative val="0"/>
            <c:bubble3D val="0"/>
            <c:spPr>
              <a:solidFill>
                <a:srgbClr val="9B2D2A"/>
              </a:solidFill>
              <a:ln>
                <a:noFill/>
              </a:ln>
              <a:effectLst/>
            </c:spPr>
            <c:extLst>
              <c:ext xmlns:c16="http://schemas.microsoft.com/office/drawing/2014/chart" uri="{C3380CC4-5D6E-409C-BE32-E72D297353CC}">
                <c16:uniqueId val="{000002A6-1232-45F6-B1F6-F4CAD9477139}"/>
              </c:ext>
            </c:extLst>
          </c:dPt>
          <c:dPt>
            <c:idx val="268"/>
            <c:invertIfNegative val="0"/>
            <c:bubble3D val="0"/>
            <c:spPr>
              <a:solidFill>
                <a:srgbClr val="9CC746"/>
              </a:solidFill>
              <a:ln>
                <a:noFill/>
              </a:ln>
              <a:effectLst/>
            </c:spPr>
            <c:extLst>
              <c:ext xmlns:c16="http://schemas.microsoft.com/office/drawing/2014/chart" uri="{C3380CC4-5D6E-409C-BE32-E72D297353CC}">
                <c16:uniqueId val="{000002A7-1232-45F6-B1F6-F4CAD9477139}"/>
              </c:ext>
            </c:extLst>
          </c:dPt>
          <c:dPt>
            <c:idx val="269"/>
            <c:invertIfNegative val="0"/>
            <c:bubble3D val="0"/>
            <c:spPr>
              <a:solidFill>
                <a:srgbClr val="9CC746"/>
              </a:solidFill>
              <a:ln>
                <a:noFill/>
              </a:ln>
              <a:effectLst/>
            </c:spPr>
            <c:extLst>
              <c:ext xmlns:c16="http://schemas.microsoft.com/office/drawing/2014/chart" uri="{C3380CC4-5D6E-409C-BE32-E72D297353CC}">
                <c16:uniqueId val="{000002A8-1232-45F6-B1F6-F4CAD9477139}"/>
              </c:ext>
            </c:extLst>
          </c:dPt>
          <c:dPt>
            <c:idx val="270"/>
            <c:invertIfNegative val="0"/>
            <c:bubble3D val="0"/>
            <c:spPr>
              <a:solidFill>
                <a:srgbClr val="9B2D2A"/>
              </a:solidFill>
              <a:ln>
                <a:noFill/>
              </a:ln>
              <a:effectLst/>
            </c:spPr>
            <c:extLst>
              <c:ext xmlns:c16="http://schemas.microsoft.com/office/drawing/2014/chart" uri="{C3380CC4-5D6E-409C-BE32-E72D297353CC}">
                <c16:uniqueId val="{000002A9-1232-45F6-B1F6-F4CAD9477139}"/>
              </c:ext>
            </c:extLst>
          </c:dPt>
          <c:dPt>
            <c:idx val="271"/>
            <c:invertIfNegative val="0"/>
            <c:bubble3D val="0"/>
            <c:spPr>
              <a:solidFill>
                <a:srgbClr val="9B2D2A"/>
              </a:solidFill>
              <a:ln>
                <a:noFill/>
              </a:ln>
              <a:effectLst/>
            </c:spPr>
            <c:extLst>
              <c:ext xmlns:c16="http://schemas.microsoft.com/office/drawing/2014/chart" uri="{C3380CC4-5D6E-409C-BE32-E72D297353CC}">
                <c16:uniqueId val="{000002AA-1232-45F6-B1F6-F4CAD9477139}"/>
              </c:ext>
            </c:extLst>
          </c:dPt>
          <c:dPt>
            <c:idx val="272"/>
            <c:invertIfNegative val="0"/>
            <c:bubble3D val="0"/>
            <c:spPr>
              <a:solidFill>
                <a:srgbClr val="9B2D2A"/>
              </a:solidFill>
              <a:ln>
                <a:noFill/>
              </a:ln>
              <a:effectLst/>
            </c:spPr>
            <c:extLst>
              <c:ext xmlns:c16="http://schemas.microsoft.com/office/drawing/2014/chart" uri="{C3380CC4-5D6E-409C-BE32-E72D297353CC}">
                <c16:uniqueId val="{000002AB-1232-45F6-B1F6-F4CAD9477139}"/>
              </c:ext>
            </c:extLst>
          </c:dPt>
          <c:dPt>
            <c:idx val="273"/>
            <c:invertIfNegative val="0"/>
            <c:bubble3D val="0"/>
            <c:spPr>
              <a:solidFill>
                <a:srgbClr val="9CC746"/>
              </a:solidFill>
              <a:ln>
                <a:noFill/>
              </a:ln>
              <a:effectLst/>
            </c:spPr>
            <c:extLst>
              <c:ext xmlns:c16="http://schemas.microsoft.com/office/drawing/2014/chart" uri="{C3380CC4-5D6E-409C-BE32-E72D297353CC}">
                <c16:uniqueId val="{000002AC-1232-45F6-B1F6-F4CAD9477139}"/>
              </c:ext>
            </c:extLst>
          </c:dPt>
          <c:dPt>
            <c:idx val="274"/>
            <c:invertIfNegative val="0"/>
            <c:bubble3D val="0"/>
            <c:spPr>
              <a:solidFill>
                <a:srgbClr val="9CC746"/>
              </a:solidFill>
              <a:ln>
                <a:noFill/>
              </a:ln>
              <a:effectLst/>
            </c:spPr>
            <c:extLst>
              <c:ext xmlns:c16="http://schemas.microsoft.com/office/drawing/2014/chart" uri="{C3380CC4-5D6E-409C-BE32-E72D297353CC}">
                <c16:uniqueId val="{000002AD-1232-45F6-B1F6-F4CAD9477139}"/>
              </c:ext>
            </c:extLst>
          </c:dPt>
          <c:dPt>
            <c:idx val="275"/>
            <c:invertIfNegative val="0"/>
            <c:bubble3D val="0"/>
            <c:spPr>
              <a:solidFill>
                <a:srgbClr val="9CC746"/>
              </a:solidFill>
              <a:ln>
                <a:noFill/>
              </a:ln>
              <a:effectLst/>
            </c:spPr>
            <c:extLst>
              <c:ext xmlns:c16="http://schemas.microsoft.com/office/drawing/2014/chart" uri="{C3380CC4-5D6E-409C-BE32-E72D297353CC}">
                <c16:uniqueId val="{000002AE-1232-45F6-B1F6-F4CAD9477139}"/>
              </c:ext>
            </c:extLst>
          </c:dPt>
          <c:dPt>
            <c:idx val="276"/>
            <c:invertIfNegative val="0"/>
            <c:bubble3D val="0"/>
            <c:spPr>
              <a:solidFill>
                <a:srgbClr val="9CC746"/>
              </a:solidFill>
              <a:ln>
                <a:noFill/>
              </a:ln>
              <a:effectLst/>
            </c:spPr>
            <c:extLst>
              <c:ext xmlns:c16="http://schemas.microsoft.com/office/drawing/2014/chart" uri="{C3380CC4-5D6E-409C-BE32-E72D297353CC}">
                <c16:uniqueId val="{000002AF-1232-45F6-B1F6-F4CAD9477139}"/>
              </c:ext>
            </c:extLst>
          </c:dPt>
          <c:dPt>
            <c:idx val="277"/>
            <c:invertIfNegative val="0"/>
            <c:bubble3D val="0"/>
            <c:spPr>
              <a:solidFill>
                <a:srgbClr val="9CC746"/>
              </a:solidFill>
              <a:ln>
                <a:noFill/>
              </a:ln>
              <a:effectLst/>
            </c:spPr>
            <c:extLst>
              <c:ext xmlns:c16="http://schemas.microsoft.com/office/drawing/2014/chart" uri="{C3380CC4-5D6E-409C-BE32-E72D297353CC}">
                <c16:uniqueId val="{000002B0-1232-45F6-B1F6-F4CAD9477139}"/>
              </c:ext>
            </c:extLst>
          </c:dPt>
          <c:dPt>
            <c:idx val="278"/>
            <c:invertIfNegative val="0"/>
            <c:bubble3D val="0"/>
            <c:spPr>
              <a:solidFill>
                <a:srgbClr val="9B2D2A"/>
              </a:solidFill>
              <a:ln>
                <a:noFill/>
              </a:ln>
              <a:effectLst/>
            </c:spPr>
            <c:extLst>
              <c:ext xmlns:c16="http://schemas.microsoft.com/office/drawing/2014/chart" uri="{C3380CC4-5D6E-409C-BE32-E72D297353CC}">
                <c16:uniqueId val="{000002B1-1232-45F6-B1F6-F4CAD9477139}"/>
              </c:ext>
            </c:extLst>
          </c:dPt>
          <c:dPt>
            <c:idx val="279"/>
            <c:invertIfNegative val="0"/>
            <c:bubble3D val="0"/>
            <c:spPr>
              <a:solidFill>
                <a:srgbClr val="9B2D2A"/>
              </a:solidFill>
              <a:ln>
                <a:noFill/>
              </a:ln>
              <a:effectLst/>
            </c:spPr>
            <c:extLst>
              <c:ext xmlns:c16="http://schemas.microsoft.com/office/drawing/2014/chart" uri="{C3380CC4-5D6E-409C-BE32-E72D297353CC}">
                <c16:uniqueId val="{000002B2-1232-45F6-B1F6-F4CAD9477139}"/>
              </c:ext>
            </c:extLst>
          </c:dPt>
          <c:dPt>
            <c:idx val="280"/>
            <c:invertIfNegative val="0"/>
            <c:bubble3D val="0"/>
            <c:spPr>
              <a:solidFill>
                <a:srgbClr val="9CC746"/>
              </a:solidFill>
              <a:ln>
                <a:noFill/>
              </a:ln>
              <a:effectLst/>
            </c:spPr>
            <c:extLst>
              <c:ext xmlns:c16="http://schemas.microsoft.com/office/drawing/2014/chart" uri="{C3380CC4-5D6E-409C-BE32-E72D297353CC}">
                <c16:uniqueId val="{000002B3-1232-45F6-B1F6-F4CAD9477139}"/>
              </c:ext>
            </c:extLst>
          </c:dPt>
          <c:dPt>
            <c:idx val="281"/>
            <c:invertIfNegative val="0"/>
            <c:bubble3D val="0"/>
            <c:spPr>
              <a:solidFill>
                <a:srgbClr val="9CC746"/>
              </a:solidFill>
              <a:ln>
                <a:noFill/>
              </a:ln>
              <a:effectLst/>
            </c:spPr>
            <c:extLst>
              <c:ext xmlns:c16="http://schemas.microsoft.com/office/drawing/2014/chart" uri="{C3380CC4-5D6E-409C-BE32-E72D297353CC}">
                <c16:uniqueId val="{000002B4-1232-45F6-B1F6-F4CAD9477139}"/>
              </c:ext>
            </c:extLst>
          </c:dPt>
          <c:dPt>
            <c:idx val="282"/>
            <c:invertIfNegative val="0"/>
            <c:bubble3D val="0"/>
            <c:spPr>
              <a:solidFill>
                <a:srgbClr val="9CC746"/>
              </a:solidFill>
              <a:ln>
                <a:noFill/>
              </a:ln>
              <a:effectLst/>
            </c:spPr>
            <c:extLst>
              <c:ext xmlns:c16="http://schemas.microsoft.com/office/drawing/2014/chart" uri="{C3380CC4-5D6E-409C-BE32-E72D297353CC}">
                <c16:uniqueId val="{000002B5-1232-45F6-B1F6-F4CAD9477139}"/>
              </c:ext>
            </c:extLst>
          </c:dPt>
          <c:dPt>
            <c:idx val="283"/>
            <c:invertIfNegative val="0"/>
            <c:bubble3D val="0"/>
            <c:spPr>
              <a:solidFill>
                <a:srgbClr val="9CC746"/>
              </a:solidFill>
              <a:ln>
                <a:noFill/>
              </a:ln>
              <a:effectLst/>
            </c:spPr>
            <c:extLst>
              <c:ext xmlns:c16="http://schemas.microsoft.com/office/drawing/2014/chart" uri="{C3380CC4-5D6E-409C-BE32-E72D297353CC}">
                <c16:uniqueId val="{000002B6-1232-45F6-B1F6-F4CAD9477139}"/>
              </c:ext>
            </c:extLst>
          </c:dPt>
          <c:dPt>
            <c:idx val="284"/>
            <c:invertIfNegative val="0"/>
            <c:bubble3D val="0"/>
            <c:spPr>
              <a:solidFill>
                <a:srgbClr val="9B2D2A"/>
              </a:solidFill>
              <a:ln>
                <a:noFill/>
              </a:ln>
              <a:effectLst/>
            </c:spPr>
            <c:extLst>
              <c:ext xmlns:c16="http://schemas.microsoft.com/office/drawing/2014/chart" uri="{C3380CC4-5D6E-409C-BE32-E72D297353CC}">
                <c16:uniqueId val="{000002B7-1232-45F6-B1F6-F4CAD9477139}"/>
              </c:ext>
            </c:extLst>
          </c:dPt>
          <c:dPt>
            <c:idx val="285"/>
            <c:invertIfNegative val="0"/>
            <c:bubble3D val="0"/>
            <c:spPr>
              <a:solidFill>
                <a:srgbClr val="9B2D2A"/>
              </a:solidFill>
              <a:ln>
                <a:noFill/>
              </a:ln>
              <a:effectLst/>
            </c:spPr>
            <c:extLst>
              <c:ext xmlns:c16="http://schemas.microsoft.com/office/drawing/2014/chart" uri="{C3380CC4-5D6E-409C-BE32-E72D297353CC}">
                <c16:uniqueId val="{000002B8-1232-45F6-B1F6-F4CAD9477139}"/>
              </c:ext>
            </c:extLst>
          </c:dPt>
          <c:dPt>
            <c:idx val="286"/>
            <c:invertIfNegative val="0"/>
            <c:bubble3D val="0"/>
            <c:spPr>
              <a:solidFill>
                <a:srgbClr val="9CC746"/>
              </a:solidFill>
              <a:ln>
                <a:noFill/>
              </a:ln>
              <a:effectLst/>
            </c:spPr>
            <c:extLst>
              <c:ext xmlns:c16="http://schemas.microsoft.com/office/drawing/2014/chart" uri="{C3380CC4-5D6E-409C-BE32-E72D297353CC}">
                <c16:uniqueId val="{000002B9-1232-45F6-B1F6-F4CAD9477139}"/>
              </c:ext>
            </c:extLst>
          </c:dPt>
          <c:dPt>
            <c:idx val="287"/>
            <c:invertIfNegative val="0"/>
            <c:bubble3D val="0"/>
            <c:spPr>
              <a:solidFill>
                <a:srgbClr val="9CC746"/>
              </a:solidFill>
              <a:ln>
                <a:noFill/>
              </a:ln>
              <a:effectLst/>
            </c:spPr>
            <c:extLst>
              <c:ext xmlns:c16="http://schemas.microsoft.com/office/drawing/2014/chart" uri="{C3380CC4-5D6E-409C-BE32-E72D297353CC}">
                <c16:uniqueId val="{000002BA-1232-45F6-B1F6-F4CAD9477139}"/>
              </c:ext>
            </c:extLst>
          </c:dPt>
          <c:dPt>
            <c:idx val="288"/>
            <c:invertIfNegative val="0"/>
            <c:bubble3D val="0"/>
            <c:spPr>
              <a:solidFill>
                <a:srgbClr val="9CC746"/>
              </a:solidFill>
              <a:ln>
                <a:noFill/>
              </a:ln>
              <a:effectLst/>
            </c:spPr>
            <c:extLst>
              <c:ext xmlns:c16="http://schemas.microsoft.com/office/drawing/2014/chart" uri="{C3380CC4-5D6E-409C-BE32-E72D297353CC}">
                <c16:uniqueId val="{000002BB-1232-45F6-B1F6-F4CAD9477139}"/>
              </c:ext>
            </c:extLst>
          </c:dPt>
          <c:dPt>
            <c:idx val="289"/>
            <c:invertIfNegative val="0"/>
            <c:bubble3D val="0"/>
            <c:spPr>
              <a:solidFill>
                <a:srgbClr val="9CC746"/>
              </a:solidFill>
              <a:ln>
                <a:noFill/>
              </a:ln>
              <a:effectLst/>
            </c:spPr>
            <c:extLst>
              <c:ext xmlns:c16="http://schemas.microsoft.com/office/drawing/2014/chart" uri="{C3380CC4-5D6E-409C-BE32-E72D297353CC}">
                <c16:uniqueId val="{000002BC-1232-45F6-B1F6-F4CAD9477139}"/>
              </c:ext>
            </c:extLst>
          </c:dPt>
          <c:dPt>
            <c:idx val="290"/>
            <c:invertIfNegative val="0"/>
            <c:bubble3D val="0"/>
            <c:spPr>
              <a:solidFill>
                <a:srgbClr val="9CC746"/>
              </a:solidFill>
              <a:ln>
                <a:noFill/>
              </a:ln>
              <a:effectLst/>
            </c:spPr>
            <c:extLst>
              <c:ext xmlns:c16="http://schemas.microsoft.com/office/drawing/2014/chart" uri="{C3380CC4-5D6E-409C-BE32-E72D297353CC}">
                <c16:uniqueId val="{000002BD-1232-45F6-B1F6-F4CAD9477139}"/>
              </c:ext>
            </c:extLst>
          </c:dPt>
          <c:dPt>
            <c:idx val="291"/>
            <c:invertIfNegative val="0"/>
            <c:bubble3D val="0"/>
            <c:spPr>
              <a:solidFill>
                <a:srgbClr val="9CC746"/>
              </a:solidFill>
              <a:ln>
                <a:noFill/>
              </a:ln>
              <a:effectLst/>
            </c:spPr>
            <c:extLst>
              <c:ext xmlns:c16="http://schemas.microsoft.com/office/drawing/2014/chart" uri="{C3380CC4-5D6E-409C-BE32-E72D297353CC}">
                <c16:uniqueId val="{000002BE-1232-45F6-B1F6-F4CAD9477139}"/>
              </c:ext>
            </c:extLst>
          </c:dPt>
          <c:dPt>
            <c:idx val="292"/>
            <c:invertIfNegative val="0"/>
            <c:bubble3D val="0"/>
            <c:spPr>
              <a:solidFill>
                <a:srgbClr val="9CC746"/>
              </a:solidFill>
              <a:ln>
                <a:noFill/>
              </a:ln>
              <a:effectLst/>
            </c:spPr>
            <c:extLst>
              <c:ext xmlns:c16="http://schemas.microsoft.com/office/drawing/2014/chart" uri="{C3380CC4-5D6E-409C-BE32-E72D297353CC}">
                <c16:uniqueId val="{000002BF-1232-45F6-B1F6-F4CAD9477139}"/>
              </c:ext>
            </c:extLst>
          </c:dPt>
          <c:dPt>
            <c:idx val="293"/>
            <c:invertIfNegative val="0"/>
            <c:bubble3D val="0"/>
            <c:spPr>
              <a:solidFill>
                <a:srgbClr val="9CC746"/>
              </a:solidFill>
              <a:ln>
                <a:noFill/>
              </a:ln>
              <a:effectLst/>
            </c:spPr>
            <c:extLst>
              <c:ext xmlns:c16="http://schemas.microsoft.com/office/drawing/2014/chart" uri="{C3380CC4-5D6E-409C-BE32-E72D297353CC}">
                <c16:uniqueId val="{000002C0-1232-45F6-B1F6-F4CAD9477139}"/>
              </c:ext>
            </c:extLst>
          </c:dPt>
          <c:dPt>
            <c:idx val="294"/>
            <c:invertIfNegative val="0"/>
            <c:bubble3D val="0"/>
            <c:spPr>
              <a:solidFill>
                <a:srgbClr val="9CC746"/>
              </a:solidFill>
              <a:ln>
                <a:noFill/>
              </a:ln>
              <a:effectLst/>
            </c:spPr>
            <c:extLst>
              <c:ext xmlns:c16="http://schemas.microsoft.com/office/drawing/2014/chart" uri="{C3380CC4-5D6E-409C-BE32-E72D297353CC}">
                <c16:uniqueId val="{000002C1-1232-45F6-B1F6-F4CAD9477139}"/>
              </c:ext>
            </c:extLst>
          </c:dPt>
          <c:dPt>
            <c:idx val="295"/>
            <c:invertIfNegative val="0"/>
            <c:bubble3D val="0"/>
            <c:spPr>
              <a:solidFill>
                <a:srgbClr val="9CC746"/>
              </a:solidFill>
              <a:ln>
                <a:noFill/>
              </a:ln>
              <a:effectLst/>
            </c:spPr>
            <c:extLst>
              <c:ext xmlns:c16="http://schemas.microsoft.com/office/drawing/2014/chart" uri="{C3380CC4-5D6E-409C-BE32-E72D297353CC}">
                <c16:uniqueId val="{000002C2-1232-45F6-B1F6-F4CAD9477139}"/>
              </c:ext>
            </c:extLst>
          </c:dPt>
          <c:dPt>
            <c:idx val="296"/>
            <c:invertIfNegative val="0"/>
            <c:bubble3D val="0"/>
            <c:spPr>
              <a:solidFill>
                <a:srgbClr val="9CC746"/>
              </a:solidFill>
              <a:ln>
                <a:noFill/>
              </a:ln>
              <a:effectLst/>
            </c:spPr>
            <c:extLst>
              <c:ext xmlns:c16="http://schemas.microsoft.com/office/drawing/2014/chart" uri="{C3380CC4-5D6E-409C-BE32-E72D297353CC}">
                <c16:uniqueId val="{000002C3-1232-45F6-B1F6-F4CAD9477139}"/>
              </c:ext>
            </c:extLst>
          </c:dPt>
          <c:dPt>
            <c:idx val="297"/>
            <c:invertIfNegative val="0"/>
            <c:bubble3D val="0"/>
            <c:spPr>
              <a:solidFill>
                <a:srgbClr val="9CC746"/>
              </a:solidFill>
              <a:ln>
                <a:noFill/>
              </a:ln>
              <a:effectLst/>
            </c:spPr>
            <c:extLst>
              <c:ext xmlns:c16="http://schemas.microsoft.com/office/drawing/2014/chart" uri="{C3380CC4-5D6E-409C-BE32-E72D297353CC}">
                <c16:uniqueId val="{000002C4-1232-45F6-B1F6-F4CAD9477139}"/>
              </c:ext>
            </c:extLst>
          </c:dPt>
          <c:dPt>
            <c:idx val="298"/>
            <c:invertIfNegative val="0"/>
            <c:bubble3D val="0"/>
            <c:spPr>
              <a:solidFill>
                <a:srgbClr val="9CC746"/>
              </a:solidFill>
              <a:ln>
                <a:noFill/>
              </a:ln>
              <a:effectLst/>
            </c:spPr>
            <c:extLst>
              <c:ext xmlns:c16="http://schemas.microsoft.com/office/drawing/2014/chart" uri="{C3380CC4-5D6E-409C-BE32-E72D297353CC}">
                <c16:uniqueId val="{000002C5-1232-45F6-B1F6-F4CAD9477139}"/>
              </c:ext>
            </c:extLst>
          </c:dPt>
          <c:dPt>
            <c:idx val="299"/>
            <c:invertIfNegative val="0"/>
            <c:bubble3D val="0"/>
            <c:spPr>
              <a:solidFill>
                <a:srgbClr val="9CC746"/>
              </a:solidFill>
              <a:ln>
                <a:noFill/>
              </a:ln>
              <a:effectLst/>
            </c:spPr>
            <c:extLst>
              <c:ext xmlns:c16="http://schemas.microsoft.com/office/drawing/2014/chart" uri="{C3380CC4-5D6E-409C-BE32-E72D297353CC}">
                <c16:uniqueId val="{000002C6-1232-45F6-B1F6-F4CAD9477139}"/>
              </c:ext>
            </c:extLst>
          </c:dPt>
          <c:dPt>
            <c:idx val="300"/>
            <c:invertIfNegative val="0"/>
            <c:bubble3D val="0"/>
            <c:spPr>
              <a:solidFill>
                <a:srgbClr val="9CC746"/>
              </a:solidFill>
              <a:ln>
                <a:noFill/>
              </a:ln>
              <a:effectLst/>
            </c:spPr>
            <c:extLst>
              <c:ext xmlns:c16="http://schemas.microsoft.com/office/drawing/2014/chart" uri="{C3380CC4-5D6E-409C-BE32-E72D297353CC}">
                <c16:uniqueId val="{000002C7-1232-45F6-B1F6-F4CAD9477139}"/>
              </c:ext>
            </c:extLst>
          </c:dPt>
          <c:dPt>
            <c:idx val="301"/>
            <c:invertIfNegative val="0"/>
            <c:bubble3D val="0"/>
            <c:spPr>
              <a:solidFill>
                <a:srgbClr val="9B2D2A"/>
              </a:solidFill>
              <a:ln>
                <a:noFill/>
              </a:ln>
              <a:effectLst/>
            </c:spPr>
            <c:extLst>
              <c:ext xmlns:c16="http://schemas.microsoft.com/office/drawing/2014/chart" uri="{C3380CC4-5D6E-409C-BE32-E72D297353CC}">
                <c16:uniqueId val="{000002C8-1232-45F6-B1F6-F4CAD9477139}"/>
              </c:ext>
            </c:extLst>
          </c:dPt>
          <c:dPt>
            <c:idx val="302"/>
            <c:invertIfNegative val="0"/>
            <c:bubble3D val="0"/>
            <c:spPr>
              <a:solidFill>
                <a:srgbClr val="9B2D2A"/>
              </a:solidFill>
              <a:ln>
                <a:noFill/>
              </a:ln>
              <a:effectLst/>
            </c:spPr>
            <c:extLst>
              <c:ext xmlns:c16="http://schemas.microsoft.com/office/drawing/2014/chart" uri="{C3380CC4-5D6E-409C-BE32-E72D297353CC}">
                <c16:uniqueId val="{000002C9-1232-45F6-B1F6-F4CAD9477139}"/>
              </c:ext>
            </c:extLst>
          </c:dPt>
          <c:dPt>
            <c:idx val="303"/>
            <c:invertIfNegative val="0"/>
            <c:bubble3D val="0"/>
            <c:spPr>
              <a:solidFill>
                <a:srgbClr val="9CC746"/>
              </a:solidFill>
              <a:ln>
                <a:noFill/>
              </a:ln>
              <a:effectLst/>
            </c:spPr>
            <c:extLst>
              <c:ext xmlns:c16="http://schemas.microsoft.com/office/drawing/2014/chart" uri="{C3380CC4-5D6E-409C-BE32-E72D297353CC}">
                <c16:uniqueId val="{000002CA-1232-45F6-B1F6-F4CAD9477139}"/>
              </c:ext>
            </c:extLst>
          </c:dPt>
          <c:dPt>
            <c:idx val="304"/>
            <c:invertIfNegative val="0"/>
            <c:bubble3D val="0"/>
            <c:spPr>
              <a:solidFill>
                <a:srgbClr val="9CC746"/>
              </a:solidFill>
              <a:ln>
                <a:noFill/>
              </a:ln>
              <a:effectLst/>
            </c:spPr>
            <c:extLst>
              <c:ext xmlns:c16="http://schemas.microsoft.com/office/drawing/2014/chart" uri="{C3380CC4-5D6E-409C-BE32-E72D297353CC}">
                <c16:uniqueId val="{000002CB-1232-45F6-B1F6-F4CAD9477139}"/>
              </c:ext>
            </c:extLst>
          </c:dPt>
          <c:dPt>
            <c:idx val="305"/>
            <c:invertIfNegative val="0"/>
            <c:bubble3D val="0"/>
            <c:spPr>
              <a:solidFill>
                <a:srgbClr val="9CC746"/>
              </a:solidFill>
              <a:ln>
                <a:noFill/>
              </a:ln>
              <a:effectLst/>
            </c:spPr>
            <c:extLst>
              <c:ext xmlns:c16="http://schemas.microsoft.com/office/drawing/2014/chart" uri="{C3380CC4-5D6E-409C-BE32-E72D297353CC}">
                <c16:uniqueId val="{000002CC-1232-45F6-B1F6-F4CAD9477139}"/>
              </c:ext>
            </c:extLst>
          </c:dPt>
          <c:dPt>
            <c:idx val="306"/>
            <c:invertIfNegative val="0"/>
            <c:bubble3D val="0"/>
            <c:spPr>
              <a:solidFill>
                <a:srgbClr val="9CC746"/>
              </a:solidFill>
              <a:ln>
                <a:noFill/>
              </a:ln>
              <a:effectLst/>
            </c:spPr>
            <c:extLst>
              <c:ext xmlns:c16="http://schemas.microsoft.com/office/drawing/2014/chart" uri="{C3380CC4-5D6E-409C-BE32-E72D297353CC}">
                <c16:uniqueId val="{000002CD-1232-45F6-B1F6-F4CAD9477139}"/>
              </c:ext>
            </c:extLst>
          </c:dPt>
          <c:dPt>
            <c:idx val="307"/>
            <c:invertIfNegative val="0"/>
            <c:bubble3D val="0"/>
            <c:spPr>
              <a:solidFill>
                <a:srgbClr val="9CC746"/>
              </a:solidFill>
              <a:ln>
                <a:noFill/>
              </a:ln>
              <a:effectLst/>
            </c:spPr>
            <c:extLst>
              <c:ext xmlns:c16="http://schemas.microsoft.com/office/drawing/2014/chart" uri="{C3380CC4-5D6E-409C-BE32-E72D297353CC}">
                <c16:uniqueId val="{000002CE-1232-45F6-B1F6-F4CAD9477139}"/>
              </c:ext>
            </c:extLst>
          </c:dPt>
          <c:dPt>
            <c:idx val="308"/>
            <c:invertIfNegative val="0"/>
            <c:bubble3D val="0"/>
            <c:spPr>
              <a:solidFill>
                <a:srgbClr val="9CC746"/>
              </a:solidFill>
              <a:ln>
                <a:noFill/>
              </a:ln>
              <a:effectLst/>
            </c:spPr>
            <c:extLst>
              <c:ext xmlns:c16="http://schemas.microsoft.com/office/drawing/2014/chart" uri="{C3380CC4-5D6E-409C-BE32-E72D297353CC}">
                <c16:uniqueId val="{000002CF-1232-45F6-B1F6-F4CAD9477139}"/>
              </c:ext>
            </c:extLst>
          </c:dPt>
          <c:dPt>
            <c:idx val="309"/>
            <c:invertIfNegative val="0"/>
            <c:bubble3D val="0"/>
            <c:spPr>
              <a:solidFill>
                <a:srgbClr val="9CC746"/>
              </a:solidFill>
              <a:ln>
                <a:noFill/>
              </a:ln>
              <a:effectLst/>
            </c:spPr>
            <c:extLst>
              <c:ext xmlns:c16="http://schemas.microsoft.com/office/drawing/2014/chart" uri="{C3380CC4-5D6E-409C-BE32-E72D297353CC}">
                <c16:uniqueId val="{000002D0-1232-45F6-B1F6-F4CAD9477139}"/>
              </c:ext>
            </c:extLst>
          </c:dPt>
          <c:dPt>
            <c:idx val="310"/>
            <c:invertIfNegative val="0"/>
            <c:bubble3D val="0"/>
            <c:spPr>
              <a:solidFill>
                <a:srgbClr val="9CC746"/>
              </a:solidFill>
              <a:ln>
                <a:noFill/>
              </a:ln>
              <a:effectLst/>
            </c:spPr>
            <c:extLst>
              <c:ext xmlns:c16="http://schemas.microsoft.com/office/drawing/2014/chart" uri="{C3380CC4-5D6E-409C-BE32-E72D297353CC}">
                <c16:uniqueId val="{000002D1-1232-45F6-B1F6-F4CAD9477139}"/>
              </c:ext>
            </c:extLst>
          </c:dPt>
          <c:dPt>
            <c:idx val="311"/>
            <c:invertIfNegative val="0"/>
            <c:bubble3D val="0"/>
            <c:spPr>
              <a:solidFill>
                <a:srgbClr val="9CC746"/>
              </a:solidFill>
              <a:ln>
                <a:noFill/>
              </a:ln>
              <a:effectLst/>
            </c:spPr>
            <c:extLst>
              <c:ext xmlns:c16="http://schemas.microsoft.com/office/drawing/2014/chart" uri="{C3380CC4-5D6E-409C-BE32-E72D297353CC}">
                <c16:uniqueId val="{000002D2-1232-45F6-B1F6-F4CAD9477139}"/>
              </c:ext>
            </c:extLst>
          </c:dPt>
          <c:dPt>
            <c:idx val="312"/>
            <c:invertIfNegative val="0"/>
            <c:bubble3D val="0"/>
            <c:spPr>
              <a:solidFill>
                <a:srgbClr val="9CC746"/>
              </a:solidFill>
              <a:ln>
                <a:noFill/>
              </a:ln>
              <a:effectLst/>
            </c:spPr>
            <c:extLst>
              <c:ext xmlns:c16="http://schemas.microsoft.com/office/drawing/2014/chart" uri="{C3380CC4-5D6E-409C-BE32-E72D297353CC}">
                <c16:uniqueId val="{000002D3-1232-45F6-B1F6-F4CAD9477139}"/>
              </c:ext>
            </c:extLst>
          </c:dPt>
          <c:dPt>
            <c:idx val="313"/>
            <c:invertIfNegative val="0"/>
            <c:bubble3D val="0"/>
            <c:spPr>
              <a:solidFill>
                <a:srgbClr val="9CC746"/>
              </a:solidFill>
              <a:ln>
                <a:noFill/>
              </a:ln>
              <a:effectLst/>
            </c:spPr>
            <c:extLst>
              <c:ext xmlns:c16="http://schemas.microsoft.com/office/drawing/2014/chart" uri="{C3380CC4-5D6E-409C-BE32-E72D297353CC}">
                <c16:uniqueId val="{000002D4-1232-45F6-B1F6-F4CAD9477139}"/>
              </c:ext>
            </c:extLst>
          </c:dPt>
          <c:dPt>
            <c:idx val="314"/>
            <c:invertIfNegative val="0"/>
            <c:bubble3D val="0"/>
            <c:spPr>
              <a:solidFill>
                <a:srgbClr val="9CC746"/>
              </a:solidFill>
              <a:ln>
                <a:noFill/>
              </a:ln>
              <a:effectLst/>
            </c:spPr>
            <c:extLst>
              <c:ext xmlns:c16="http://schemas.microsoft.com/office/drawing/2014/chart" uri="{C3380CC4-5D6E-409C-BE32-E72D297353CC}">
                <c16:uniqueId val="{000002D5-1232-45F6-B1F6-F4CAD9477139}"/>
              </c:ext>
            </c:extLst>
          </c:dPt>
          <c:dPt>
            <c:idx val="315"/>
            <c:invertIfNegative val="0"/>
            <c:bubble3D val="0"/>
            <c:spPr>
              <a:solidFill>
                <a:srgbClr val="9CC746"/>
              </a:solidFill>
              <a:ln>
                <a:noFill/>
              </a:ln>
              <a:effectLst/>
            </c:spPr>
            <c:extLst>
              <c:ext xmlns:c16="http://schemas.microsoft.com/office/drawing/2014/chart" uri="{C3380CC4-5D6E-409C-BE32-E72D297353CC}">
                <c16:uniqueId val="{000002D6-1232-45F6-B1F6-F4CAD9477139}"/>
              </c:ext>
            </c:extLst>
          </c:dPt>
          <c:dPt>
            <c:idx val="316"/>
            <c:invertIfNegative val="0"/>
            <c:bubble3D val="0"/>
            <c:spPr>
              <a:solidFill>
                <a:srgbClr val="9CC746"/>
              </a:solidFill>
              <a:ln>
                <a:noFill/>
              </a:ln>
              <a:effectLst/>
            </c:spPr>
            <c:extLst>
              <c:ext xmlns:c16="http://schemas.microsoft.com/office/drawing/2014/chart" uri="{C3380CC4-5D6E-409C-BE32-E72D297353CC}">
                <c16:uniqueId val="{000002D7-1232-45F6-B1F6-F4CAD9477139}"/>
              </c:ext>
            </c:extLst>
          </c:dPt>
          <c:dPt>
            <c:idx val="317"/>
            <c:invertIfNegative val="0"/>
            <c:bubble3D val="0"/>
            <c:spPr>
              <a:solidFill>
                <a:srgbClr val="9B2D2A"/>
              </a:solidFill>
              <a:ln>
                <a:noFill/>
              </a:ln>
              <a:effectLst/>
            </c:spPr>
            <c:extLst>
              <c:ext xmlns:c16="http://schemas.microsoft.com/office/drawing/2014/chart" uri="{C3380CC4-5D6E-409C-BE32-E72D297353CC}">
                <c16:uniqueId val="{000002D8-1232-45F6-B1F6-F4CAD9477139}"/>
              </c:ext>
            </c:extLst>
          </c:dPt>
          <c:dPt>
            <c:idx val="318"/>
            <c:invertIfNegative val="0"/>
            <c:bubble3D val="0"/>
            <c:spPr>
              <a:solidFill>
                <a:srgbClr val="9B2D2A"/>
              </a:solidFill>
              <a:ln>
                <a:noFill/>
              </a:ln>
              <a:effectLst/>
            </c:spPr>
            <c:extLst>
              <c:ext xmlns:c16="http://schemas.microsoft.com/office/drawing/2014/chart" uri="{C3380CC4-5D6E-409C-BE32-E72D297353CC}">
                <c16:uniqueId val="{000002D9-1232-45F6-B1F6-F4CAD9477139}"/>
              </c:ext>
            </c:extLst>
          </c:dPt>
          <c:dPt>
            <c:idx val="319"/>
            <c:invertIfNegative val="0"/>
            <c:bubble3D val="0"/>
            <c:spPr>
              <a:solidFill>
                <a:srgbClr val="9CC746"/>
              </a:solidFill>
              <a:ln>
                <a:noFill/>
              </a:ln>
              <a:effectLst/>
            </c:spPr>
            <c:extLst>
              <c:ext xmlns:c16="http://schemas.microsoft.com/office/drawing/2014/chart" uri="{C3380CC4-5D6E-409C-BE32-E72D297353CC}">
                <c16:uniqueId val="{000002DA-1232-45F6-B1F6-F4CAD9477139}"/>
              </c:ext>
            </c:extLst>
          </c:dPt>
          <c:dPt>
            <c:idx val="320"/>
            <c:invertIfNegative val="0"/>
            <c:bubble3D val="0"/>
            <c:spPr>
              <a:solidFill>
                <a:srgbClr val="9CC746"/>
              </a:solidFill>
              <a:ln>
                <a:noFill/>
              </a:ln>
              <a:effectLst/>
            </c:spPr>
            <c:extLst>
              <c:ext xmlns:c16="http://schemas.microsoft.com/office/drawing/2014/chart" uri="{C3380CC4-5D6E-409C-BE32-E72D297353CC}">
                <c16:uniqueId val="{000002DB-1232-45F6-B1F6-F4CAD9477139}"/>
              </c:ext>
            </c:extLst>
          </c:dPt>
          <c:dPt>
            <c:idx val="321"/>
            <c:invertIfNegative val="0"/>
            <c:bubble3D val="0"/>
            <c:spPr>
              <a:solidFill>
                <a:srgbClr val="9CC746"/>
              </a:solidFill>
              <a:ln>
                <a:noFill/>
              </a:ln>
              <a:effectLst/>
            </c:spPr>
            <c:extLst>
              <c:ext xmlns:c16="http://schemas.microsoft.com/office/drawing/2014/chart" uri="{C3380CC4-5D6E-409C-BE32-E72D297353CC}">
                <c16:uniqueId val="{000002DC-1232-45F6-B1F6-F4CAD9477139}"/>
              </c:ext>
            </c:extLst>
          </c:dPt>
          <c:dPt>
            <c:idx val="322"/>
            <c:invertIfNegative val="0"/>
            <c:bubble3D val="0"/>
            <c:spPr>
              <a:solidFill>
                <a:srgbClr val="9CC746"/>
              </a:solidFill>
              <a:ln>
                <a:noFill/>
              </a:ln>
              <a:effectLst/>
            </c:spPr>
            <c:extLst>
              <c:ext xmlns:c16="http://schemas.microsoft.com/office/drawing/2014/chart" uri="{C3380CC4-5D6E-409C-BE32-E72D297353CC}">
                <c16:uniqueId val="{000002DD-1232-45F6-B1F6-F4CAD9477139}"/>
              </c:ext>
            </c:extLst>
          </c:dPt>
          <c:dPt>
            <c:idx val="323"/>
            <c:invertIfNegative val="0"/>
            <c:bubble3D val="0"/>
            <c:spPr>
              <a:solidFill>
                <a:srgbClr val="9CC746"/>
              </a:solidFill>
              <a:ln>
                <a:noFill/>
              </a:ln>
              <a:effectLst/>
            </c:spPr>
            <c:extLst>
              <c:ext xmlns:c16="http://schemas.microsoft.com/office/drawing/2014/chart" uri="{C3380CC4-5D6E-409C-BE32-E72D297353CC}">
                <c16:uniqueId val="{000002DE-1232-45F6-B1F6-F4CAD9477139}"/>
              </c:ext>
            </c:extLst>
          </c:dPt>
          <c:dPt>
            <c:idx val="324"/>
            <c:invertIfNegative val="0"/>
            <c:bubble3D val="0"/>
            <c:spPr>
              <a:solidFill>
                <a:srgbClr val="9B2D2A"/>
              </a:solidFill>
              <a:ln>
                <a:noFill/>
              </a:ln>
              <a:effectLst/>
            </c:spPr>
            <c:extLst>
              <c:ext xmlns:c16="http://schemas.microsoft.com/office/drawing/2014/chart" uri="{C3380CC4-5D6E-409C-BE32-E72D297353CC}">
                <c16:uniqueId val="{000002DF-1232-45F6-B1F6-F4CAD9477139}"/>
              </c:ext>
            </c:extLst>
          </c:dPt>
          <c:dPt>
            <c:idx val="325"/>
            <c:invertIfNegative val="0"/>
            <c:bubble3D val="0"/>
            <c:spPr>
              <a:solidFill>
                <a:srgbClr val="9B2D2A"/>
              </a:solidFill>
              <a:ln>
                <a:noFill/>
              </a:ln>
              <a:effectLst/>
            </c:spPr>
            <c:extLst>
              <c:ext xmlns:c16="http://schemas.microsoft.com/office/drawing/2014/chart" uri="{C3380CC4-5D6E-409C-BE32-E72D297353CC}">
                <c16:uniqueId val="{000002E0-1232-45F6-B1F6-F4CAD9477139}"/>
              </c:ext>
            </c:extLst>
          </c:dPt>
          <c:dPt>
            <c:idx val="326"/>
            <c:invertIfNegative val="0"/>
            <c:bubble3D val="0"/>
            <c:spPr>
              <a:solidFill>
                <a:srgbClr val="9CC746"/>
              </a:solidFill>
              <a:ln>
                <a:noFill/>
              </a:ln>
              <a:effectLst/>
            </c:spPr>
            <c:extLst>
              <c:ext xmlns:c16="http://schemas.microsoft.com/office/drawing/2014/chart" uri="{C3380CC4-5D6E-409C-BE32-E72D297353CC}">
                <c16:uniqueId val="{000002E1-1232-45F6-B1F6-F4CAD9477139}"/>
              </c:ext>
            </c:extLst>
          </c:dPt>
          <c:dPt>
            <c:idx val="327"/>
            <c:invertIfNegative val="0"/>
            <c:bubble3D val="0"/>
            <c:spPr>
              <a:solidFill>
                <a:srgbClr val="9B2D2A"/>
              </a:solidFill>
              <a:ln>
                <a:noFill/>
              </a:ln>
              <a:effectLst/>
            </c:spPr>
            <c:extLst>
              <c:ext xmlns:c16="http://schemas.microsoft.com/office/drawing/2014/chart" uri="{C3380CC4-5D6E-409C-BE32-E72D297353CC}">
                <c16:uniqueId val="{000002E2-1232-45F6-B1F6-F4CAD9477139}"/>
              </c:ext>
            </c:extLst>
          </c:dPt>
          <c:dPt>
            <c:idx val="328"/>
            <c:invertIfNegative val="0"/>
            <c:bubble3D val="0"/>
            <c:spPr>
              <a:solidFill>
                <a:srgbClr val="9B2D2A"/>
              </a:solidFill>
              <a:ln>
                <a:noFill/>
              </a:ln>
              <a:effectLst/>
            </c:spPr>
            <c:extLst>
              <c:ext xmlns:c16="http://schemas.microsoft.com/office/drawing/2014/chart" uri="{C3380CC4-5D6E-409C-BE32-E72D297353CC}">
                <c16:uniqueId val="{000002E3-1232-45F6-B1F6-F4CAD9477139}"/>
              </c:ext>
            </c:extLst>
          </c:dPt>
          <c:dPt>
            <c:idx val="329"/>
            <c:invertIfNegative val="0"/>
            <c:bubble3D val="0"/>
            <c:spPr>
              <a:solidFill>
                <a:srgbClr val="9B2D2A"/>
              </a:solidFill>
              <a:ln>
                <a:noFill/>
              </a:ln>
              <a:effectLst/>
            </c:spPr>
            <c:extLst>
              <c:ext xmlns:c16="http://schemas.microsoft.com/office/drawing/2014/chart" uri="{C3380CC4-5D6E-409C-BE32-E72D297353CC}">
                <c16:uniqueId val="{000002E4-1232-45F6-B1F6-F4CAD9477139}"/>
              </c:ext>
            </c:extLst>
          </c:dPt>
          <c:dPt>
            <c:idx val="330"/>
            <c:invertIfNegative val="0"/>
            <c:bubble3D val="0"/>
            <c:spPr>
              <a:solidFill>
                <a:srgbClr val="9B2D2A"/>
              </a:solidFill>
              <a:ln>
                <a:noFill/>
              </a:ln>
              <a:effectLst/>
            </c:spPr>
            <c:extLst>
              <c:ext xmlns:c16="http://schemas.microsoft.com/office/drawing/2014/chart" uri="{C3380CC4-5D6E-409C-BE32-E72D297353CC}">
                <c16:uniqueId val="{000002E5-1232-45F6-B1F6-F4CAD9477139}"/>
              </c:ext>
            </c:extLst>
          </c:dPt>
          <c:dPt>
            <c:idx val="331"/>
            <c:invertIfNegative val="0"/>
            <c:bubble3D val="0"/>
            <c:spPr>
              <a:solidFill>
                <a:srgbClr val="9B2D2A"/>
              </a:solidFill>
              <a:ln>
                <a:noFill/>
              </a:ln>
              <a:effectLst/>
            </c:spPr>
            <c:extLst>
              <c:ext xmlns:c16="http://schemas.microsoft.com/office/drawing/2014/chart" uri="{C3380CC4-5D6E-409C-BE32-E72D297353CC}">
                <c16:uniqueId val="{000002E6-1232-45F6-B1F6-F4CAD9477139}"/>
              </c:ext>
            </c:extLst>
          </c:dPt>
          <c:dPt>
            <c:idx val="332"/>
            <c:invertIfNegative val="0"/>
            <c:bubble3D val="0"/>
            <c:spPr>
              <a:solidFill>
                <a:srgbClr val="9B2D2A"/>
              </a:solidFill>
              <a:ln>
                <a:noFill/>
              </a:ln>
              <a:effectLst/>
            </c:spPr>
            <c:extLst>
              <c:ext xmlns:c16="http://schemas.microsoft.com/office/drawing/2014/chart" uri="{C3380CC4-5D6E-409C-BE32-E72D297353CC}">
                <c16:uniqueId val="{000002E7-1232-45F6-B1F6-F4CAD9477139}"/>
              </c:ext>
            </c:extLst>
          </c:dPt>
          <c:dPt>
            <c:idx val="333"/>
            <c:invertIfNegative val="0"/>
            <c:bubble3D val="0"/>
            <c:spPr>
              <a:solidFill>
                <a:srgbClr val="9B2D2A"/>
              </a:solidFill>
              <a:ln>
                <a:noFill/>
              </a:ln>
              <a:effectLst/>
            </c:spPr>
            <c:extLst>
              <c:ext xmlns:c16="http://schemas.microsoft.com/office/drawing/2014/chart" uri="{C3380CC4-5D6E-409C-BE32-E72D297353CC}">
                <c16:uniqueId val="{000002E8-1232-45F6-B1F6-F4CAD9477139}"/>
              </c:ext>
            </c:extLst>
          </c:dPt>
          <c:dPt>
            <c:idx val="334"/>
            <c:invertIfNegative val="0"/>
            <c:bubble3D val="0"/>
            <c:spPr>
              <a:solidFill>
                <a:srgbClr val="9B2D2A"/>
              </a:solidFill>
              <a:ln>
                <a:noFill/>
              </a:ln>
              <a:effectLst/>
            </c:spPr>
            <c:extLst>
              <c:ext xmlns:c16="http://schemas.microsoft.com/office/drawing/2014/chart" uri="{C3380CC4-5D6E-409C-BE32-E72D297353CC}">
                <c16:uniqueId val="{000002E9-1232-45F6-B1F6-F4CAD9477139}"/>
              </c:ext>
            </c:extLst>
          </c:dPt>
          <c:dPt>
            <c:idx val="335"/>
            <c:invertIfNegative val="0"/>
            <c:bubble3D val="0"/>
            <c:spPr>
              <a:solidFill>
                <a:srgbClr val="9B2D2A"/>
              </a:solidFill>
              <a:ln>
                <a:noFill/>
              </a:ln>
              <a:effectLst/>
            </c:spPr>
            <c:extLst>
              <c:ext xmlns:c16="http://schemas.microsoft.com/office/drawing/2014/chart" uri="{C3380CC4-5D6E-409C-BE32-E72D297353CC}">
                <c16:uniqueId val="{000002EA-1232-45F6-B1F6-F4CAD9477139}"/>
              </c:ext>
            </c:extLst>
          </c:dPt>
          <c:dPt>
            <c:idx val="336"/>
            <c:invertIfNegative val="0"/>
            <c:bubble3D val="0"/>
            <c:spPr>
              <a:solidFill>
                <a:srgbClr val="9B2D2A"/>
              </a:solidFill>
              <a:ln>
                <a:noFill/>
              </a:ln>
              <a:effectLst/>
            </c:spPr>
            <c:extLst>
              <c:ext xmlns:c16="http://schemas.microsoft.com/office/drawing/2014/chart" uri="{C3380CC4-5D6E-409C-BE32-E72D297353CC}">
                <c16:uniqueId val="{000002EB-1232-45F6-B1F6-F4CAD9477139}"/>
              </c:ext>
            </c:extLst>
          </c:dPt>
          <c:dPt>
            <c:idx val="337"/>
            <c:invertIfNegative val="0"/>
            <c:bubble3D val="0"/>
            <c:spPr>
              <a:solidFill>
                <a:srgbClr val="9CC746"/>
              </a:solidFill>
              <a:ln>
                <a:noFill/>
              </a:ln>
              <a:effectLst/>
            </c:spPr>
            <c:extLst>
              <c:ext xmlns:c16="http://schemas.microsoft.com/office/drawing/2014/chart" uri="{C3380CC4-5D6E-409C-BE32-E72D297353CC}">
                <c16:uniqueId val="{000002EC-1232-45F6-B1F6-F4CAD9477139}"/>
              </c:ext>
            </c:extLst>
          </c:dPt>
          <c:dPt>
            <c:idx val="338"/>
            <c:invertIfNegative val="0"/>
            <c:bubble3D val="0"/>
            <c:spPr>
              <a:solidFill>
                <a:srgbClr val="9B2D2A"/>
              </a:solidFill>
              <a:ln>
                <a:noFill/>
              </a:ln>
              <a:effectLst/>
            </c:spPr>
            <c:extLst>
              <c:ext xmlns:c16="http://schemas.microsoft.com/office/drawing/2014/chart" uri="{C3380CC4-5D6E-409C-BE32-E72D297353CC}">
                <c16:uniqueId val="{000002ED-1232-45F6-B1F6-F4CAD9477139}"/>
              </c:ext>
            </c:extLst>
          </c:dPt>
          <c:dPt>
            <c:idx val="339"/>
            <c:invertIfNegative val="0"/>
            <c:bubble3D val="0"/>
            <c:spPr>
              <a:solidFill>
                <a:srgbClr val="9B2D2A"/>
              </a:solidFill>
              <a:ln>
                <a:noFill/>
              </a:ln>
              <a:effectLst/>
            </c:spPr>
            <c:extLst>
              <c:ext xmlns:c16="http://schemas.microsoft.com/office/drawing/2014/chart" uri="{C3380CC4-5D6E-409C-BE32-E72D297353CC}">
                <c16:uniqueId val="{000002EE-1232-45F6-B1F6-F4CAD9477139}"/>
              </c:ext>
            </c:extLst>
          </c:dPt>
          <c:dPt>
            <c:idx val="340"/>
            <c:invertIfNegative val="0"/>
            <c:bubble3D val="0"/>
            <c:spPr>
              <a:solidFill>
                <a:srgbClr val="9CC746"/>
              </a:solidFill>
              <a:ln>
                <a:noFill/>
              </a:ln>
              <a:effectLst/>
            </c:spPr>
            <c:extLst>
              <c:ext xmlns:c16="http://schemas.microsoft.com/office/drawing/2014/chart" uri="{C3380CC4-5D6E-409C-BE32-E72D297353CC}">
                <c16:uniqueId val="{000002EF-1232-45F6-B1F6-F4CAD9477139}"/>
              </c:ext>
            </c:extLst>
          </c:dPt>
          <c:dPt>
            <c:idx val="341"/>
            <c:invertIfNegative val="0"/>
            <c:bubble3D val="0"/>
            <c:spPr>
              <a:solidFill>
                <a:srgbClr val="9CC746"/>
              </a:solidFill>
              <a:ln>
                <a:noFill/>
              </a:ln>
              <a:effectLst/>
            </c:spPr>
            <c:extLst>
              <c:ext xmlns:c16="http://schemas.microsoft.com/office/drawing/2014/chart" uri="{C3380CC4-5D6E-409C-BE32-E72D297353CC}">
                <c16:uniqueId val="{000002F0-1232-45F6-B1F6-F4CAD9477139}"/>
              </c:ext>
            </c:extLst>
          </c:dPt>
          <c:dPt>
            <c:idx val="342"/>
            <c:invertIfNegative val="0"/>
            <c:bubble3D val="0"/>
            <c:spPr>
              <a:solidFill>
                <a:srgbClr val="9CC746"/>
              </a:solidFill>
              <a:ln>
                <a:noFill/>
              </a:ln>
              <a:effectLst/>
            </c:spPr>
            <c:extLst>
              <c:ext xmlns:c16="http://schemas.microsoft.com/office/drawing/2014/chart" uri="{C3380CC4-5D6E-409C-BE32-E72D297353CC}">
                <c16:uniqueId val="{000002F1-1232-45F6-B1F6-F4CAD9477139}"/>
              </c:ext>
            </c:extLst>
          </c:dPt>
          <c:dPt>
            <c:idx val="343"/>
            <c:invertIfNegative val="0"/>
            <c:bubble3D val="0"/>
            <c:spPr>
              <a:solidFill>
                <a:srgbClr val="9CC746"/>
              </a:solidFill>
              <a:ln>
                <a:noFill/>
              </a:ln>
              <a:effectLst/>
            </c:spPr>
            <c:extLst>
              <c:ext xmlns:c16="http://schemas.microsoft.com/office/drawing/2014/chart" uri="{C3380CC4-5D6E-409C-BE32-E72D297353CC}">
                <c16:uniqueId val="{000002F2-1232-45F6-B1F6-F4CAD9477139}"/>
              </c:ext>
            </c:extLst>
          </c:dPt>
          <c:dPt>
            <c:idx val="344"/>
            <c:invertIfNegative val="0"/>
            <c:bubble3D val="0"/>
            <c:spPr>
              <a:solidFill>
                <a:srgbClr val="9CC746"/>
              </a:solidFill>
              <a:ln>
                <a:noFill/>
              </a:ln>
              <a:effectLst/>
            </c:spPr>
            <c:extLst>
              <c:ext xmlns:c16="http://schemas.microsoft.com/office/drawing/2014/chart" uri="{C3380CC4-5D6E-409C-BE32-E72D297353CC}">
                <c16:uniqueId val="{000002F3-1232-45F6-B1F6-F4CAD9477139}"/>
              </c:ext>
            </c:extLst>
          </c:dPt>
          <c:dPt>
            <c:idx val="345"/>
            <c:invertIfNegative val="0"/>
            <c:bubble3D val="0"/>
            <c:spPr>
              <a:solidFill>
                <a:srgbClr val="9B2D2A"/>
              </a:solidFill>
              <a:ln>
                <a:noFill/>
              </a:ln>
              <a:effectLst/>
            </c:spPr>
            <c:extLst>
              <c:ext xmlns:c16="http://schemas.microsoft.com/office/drawing/2014/chart" uri="{C3380CC4-5D6E-409C-BE32-E72D297353CC}">
                <c16:uniqueId val="{000002F4-1232-45F6-B1F6-F4CAD9477139}"/>
              </c:ext>
            </c:extLst>
          </c:dPt>
          <c:dPt>
            <c:idx val="346"/>
            <c:invertIfNegative val="0"/>
            <c:bubble3D val="0"/>
            <c:spPr>
              <a:solidFill>
                <a:srgbClr val="9B2D2A"/>
              </a:solidFill>
              <a:ln>
                <a:noFill/>
              </a:ln>
              <a:effectLst/>
            </c:spPr>
            <c:extLst>
              <c:ext xmlns:c16="http://schemas.microsoft.com/office/drawing/2014/chart" uri="{C3380CC4-5D6E-409C-BE32-E72D297353CC}">
                <c16:uniqueId val="{000002F5-1232-45F6-B1F6-F4CAD9477139}"/>
              </c:ext>
            </c:extLst>
          </c:dPt>
          <c:dPt>
            <c:idx val="347"/>
            <c:invertIfNegative val="0"/>
            <c:bubble3D val="0"/>
            <c:spPr>
              <a:solidFill>
                <a:srgbClr val="9B2D2A"/>
              </a:solidFill>
              <a:ln>
                <a:noFill/>
              </a:ln>
              <a:effectLst/>
            </c:spPr>
            <c:extLst>
              <c:ext xmlns:c16="http://schemas.microsoft.com/office/drawing/2014/chart" uri="{C3380CC4-5D6E-409C-BE32-E72D297353CC}">
                <c16:uniqueId val="{000002F6-1232-45F6-B1F6-F4CAD9477139}"/>
              </c:ext>
            </c:extLst>
          </c:dPt>
          <c:dPt>
            <c:idx val="348"/>
            <c:invertIfNegative val="0"/>
            <c:bubble3D val="0"/>
            <c:spPr>
              <a:solidFill>
                <a:srgbClr val="9B2D2A"/>
              </a:solidFill>
              <a:ln>
                <a:noFill/>
              </a:ln>
              <a:effectLst/>
            </c:spPr>
            <c:extLst>
              <c:ext xmlns:c16="http://schemas.microsoft.com/office/drawing/2014/chart" uri="{C3380CC4-5D6E-409C-BE32-E72D297353CC}">
                <c16:uniqueId val="{000002F7-1232-45F6-B1F6-F4CAD9477139}"/>
              </c:ext>
            </c:extLst>
          </c:dPt>
          <c:dPt>
            <c:idx val="349"/>
            <c:invertIfNegative val="0"/>
            <c:bubble3D val="0"/>
            <c:spPr>
              <a:solidFill>
                <a:srgbClr val="9B2D2A"/>
              </a:solidFill>
              <a:ln>
                <a:noFill/>
              </a:ln>
              <a:effectLst/>
            </c:spPr>
            <c:extLst>
              <c:ext xmlns:c16="http://schemas.microsoft.com/office/drawing/2014/chart" uri="{C3380CC4-5D6E-409C-BE32-E72D297353CC}">
                <c16:uniqueId val="{000002F8-1232-45F6-B1F6-F4CAD9477139}"/>
              </c:ext>
            </c:extLst>
          </c:dPt>
          <c:dPt>
            <c:idx val="350"/>
            <c:invertIfNegative val="0"/>
            <c:bubble3D val="0"/>
            <c:spPr>
              <a:solidFill>
                <a:srgbClr val="9B2D2A"/>
              </a:solidFill>
              <a:ln>
                <a:noFill/>
              </a:ln>
              <a:effectLst/>
            </c:spPr>
            <c:extLst>
              <c:ext xmlns:c16="http://schemas.microsoft.com/office/drawing/2014/chart" uri="{C3380CC4-5D6E-409C-BE32-E72D297353CC}">
                <c16:uniqueId val="{000002F9-1232-45F6-B1F6-F4CAD9477139}"/>
              </c:ext>
            </c:extLst>
          </c:dPt>
          <c:dPt>
            <c:idx val="351"/>
            <c:invertIfNegative val="0"/>
            <c:bubble3D val="0"/>
            <c:spPr>
              <a:solidFill>
                <a:srgbClr val="9B2D2A"/>
              </a:solidFill>
              <a:ln>
                <a:noFill/>
              </a:ln>
              <a:effectLst/>
            </c:spPr>
            <c:extLst>
              <c:ext xmlns:c16="http://schemas.microsoft.com/office/drawing/2014/chart" uri="{C3380CC4-5D6E-409C-BE32-E72D297353CC}">
                <c16:uniqueId val="{000002FA-1232-45F6-B1F6-F4CAD9477139}"/>
              </c:ext>
            </c:extLst>
          </c:dPt>
          <c:dPt>
            <c:idx val="352"/>
            <c:invertIfNegative val="0"/>
            <c:bubble3D val="0"/>
            <c:spPr>
              <a:solidFill>
                <a:srgbClr val="9CC746"/>
              </a:solidFill>
              <a:ln>
                <a:noFill/>
              </a:ln>
              <a:effectLst/>
            </c:spPr>
            <c:extLst>
              <c:ext xmlns:c16="http://schemas.microsoft.com/office/drawing/2014/chart" uri="{C3380CC4-5D6E-409C-BE32-E72D297353CC}">
                <c16:uniqueId val="{000002FB-1232-45F6-B1F6-F4CAD9477139}"/>
              </c:ext>
            </c:extLst>
          </c:dPt>
          <c:dPt>
            <c:idx val="353"/>
            <c:invertIfNegative val="0"/>
            <c:bubble3D val="0"/>
            <c:spPr>
              <a:solidFill>
                <a:srgbClr val="9B2D2A"/>
              </a:solidFill>
              <a:ln>
                <a:noFill/>
              </a:ln>
              <a:effectLst/>
            </c:spPr>
            <c:extLst>
              <c:ext xmlns:c16="http://schemas.microsoft.com/office/drawing/2014/chart" uri="{C3380CC4-5D6E-409C-BE32-E72D297353CC}">
                <c16:uniqueId val="{000002FC-1232-45F6-B1F6-F4CAD9477139}"/>
              </c:ext>
            </c:extLst>
          </c:dPt>
          <c:dPt>
            <c:idx val="354"/>
            <c:invertIfNegative val="0"/>
            <c:bubble3D val="0"/>
            <c:spPr>
              <a:solidFill>
                <a:srgbClr val="9B2D2A"/>
              </a:solidFill>
              <a:ln>
                <a:noFill/>
              </a:ln>
              <a:effectLst/>
            </c:spPr>
            <c:extLst>
              <c:ext xmlns:c16="http://schemas.microsoft.com/office/drawing/2014/chart" uri="{C3380CC4-5D6E-409C-BE32-E72D297353CC}">
                <c16:uniqueId val="{000002FD-1232-45F6-B1F6-F4CAD9477139}"/>
              </c:ext>
            </c:extLst>
          </c:dPt>
          <c:dPt>
            <c:idx val="355"/>
            <c:invertIfNegative val="0"/>
            <c:bubble3D val="0"/>
            <c:spPr>
              <a:solidFill>
                <a:srgbClr val="9CC746"/>
              </a:solidFill>
              <a:ln>
                <a:noFill/>
              </a:ln>
              <a:effectLst/>
            </c:spPr>
            <c:extLst>
              <c:ext xmlns:c16="http://schemas.microsoft.com/office/drawing/2014/chart" uri="{C3380CC4-5D6E-409C-BE32-E72D297353CC}">
                <c16:uniqueId val="{000002FE-1232-45F6-B1F6-F4CAD9477139}"/>
              </c:ext>
            </c:extLst>
          </c:dPt>
          <c:dPt>
            <c:idx val="356"/>
            <c:invertIfNegative val="0"/>
            <c:bubble3D val="0"/>
            <c:spPr>
              <a:solidFill>
                <a:srgbClr val="9CC746"/>
              </a:solidFill>
              <a:ln>
                <a:noFill/>
              </a:ln>
              <a:effectLst/>
            </c:spPr>
            <c:extLst>
              <c:ext xmlns:c16="http://schemas.microsoft.com/office/drawing/2014/chart" uri="{C3380CC4-5D6E-409C-BE32-E72D297353CC}">
                <c16:uniqueId val="{000002FF-1232-45F6-B1F6-F4CAD9477139}"/>
              </c:ext>
            </c:extLst>
          </c:dPt>
          <c:dPt>
            <c:idx val="357"/>
            <c:invertIfNegative val="0"/>
            <c:bubble3D val="0"/>
            <c:spPr>
              <a:solidFill>
                <a:srgbClr val="9CC746"/>
              </a:solidFill>
              <a:ln>
                <a:noFill/>
              </a:ln>
              <a:effectLst/>
            </c:spPr>
            <c:extLst>
              <c:ext xmlns:c16="http://schemas.microsoft.com/office/drawing/2014/chart" uri="{C3380CC4-5D6E-409C-BE32-E72D297353CC}">
                <c16:uniqueId val="{00000300-1232-45F6-B1F6-F4CAD9477139}"/>
              </c:ext>
            </c:extLst>
          </c:dPt>
          <c:dPt>
            <c:idx val="358"/>
            <c:invertIfNegative val="0"/>
            <c:bubble3D val="0"/>
            <c:spPr>
              <a:solidFill>
                <a:srgbClr val="9CC746"/>
              </a:solidFill>
              <a:ln>
                <a:noFill/>
              </a:ln>
              <a:effectLst/>
            </c:spPr>
            <c:extLst>
              <c:ext xmlns:c16="http://schemas.microsoft.com/office/drawing/2014/chart" uri="{C3380CC4-5D6E-409C-BE32-E72D297353CC}">
                <c16:uniqueId val="{00000301-1232-45F6-B1F6-F4CAD9477139}"/>
              </c:ext>
            </c:extLst>
          </c:dPt>
          <c:dPt>
            <c:idx val="359"/>
            <c:invertIfNegative val="0"/>
            <c:bubble3D val="0"/>
            <c:spPr>
              <a:solidFill>
                <a:srgbClr val="9CC746"/>
              </a:solidFill>
              <a:ln>
                <a:noFill/>
              </a:ln>
              <a:effectLst/>
            </c:spPr>
            <c:extLst>
              <c:ext xmlns:c16="http://schemas.microsoft.com/office/drawing/2014/chart" uri="{C3380CC4-5D6E-409C-BE32-E72D297353CC}">
                <c16:uniqueId val="{00000302-1232-45F6-B1F6-F4CAD9477139}"/>
              </c:ext>
            </c:extLst>
          </c:dPt>
          <c:dPt>
            <c:idx val="360"/>
            <c:invertIfNegative val="0"/>
            <c:bubble3D val="0"/>
            <c:spPr>
              <a:solidFill>
                <a:srgbClr val="9CC746"/>
              </a:solidFill>
              <a:ln>
                <a:noFill/>
              </a:ln>
              <a:effectLst/>
            </c:spPr>
            <c:extLst>
              <c:ext xmlns:c16="http://schemas.microsoft.com/office/drawing/2014/chart" uri="{C3380CC4-5D6E-409C-BE32-E72D297353CC}">
                <c16:uniqueId val="{00000303-1232-45F6-B1F6-F4CAD9477139}"/>
              </c:ext>
            </c:extLst>
          </c:dPt>
          <c:dPt>
            <c:idx val="361"/>
            <c:invertIfNegative val="0"/>
            <c:bubble3D val="0"/>
            <c:spPr>
              <a:solidFill>
                <a:srgbClr val="9CC746"/>
              </a:solidFill>
              <a:ln>
                <a:noFill/>
              </a:ln>
              <a:effectLst/>
            </c:spPr>
            <c:extLst>
              <c:ext xmlns:c16="http://schemas.microsoft.com/office/drawing/2014/chart" uri="{C3380CC4-5D6E-409C-BE32-E72D297353CC}">
                <c16:uniqueId val="{00000304-1232-45F6-B1F6-F4CAD9477139}"/>
              </c:ext>
            </c:extLst>
          </c:dPt>
          <c:dPt>
            <c:idx val="362"/>
            <c:invertIfNegative val="0"/>
            <c:bubble3D val="0"/>
            <c:spPr>
              <a:solidFill>
                <a:srgbClr val="9CC746"/>
              </a:solidFill>
              <a:ln>
                <a:noFill/>
              </a:ln>
              <a:effectLst/>
            </c:spPr>
            <c:extLst>
              <c:ext xmlns:c16="http://schemas.microsoft.com/office/drawing/2014/chart" uri="{C3380CC4-5D6E-409C-BE32-E72D297353CC}">
                <c16:uniqueId val="{00000305-1232-45F6-B1F6-F4CAD9477139}"/>
              </c:ext>
            </c:extLst>
          </c:dPt>
          <c:dPt>
            <c:idx val="363"/>
            <c:invertIfNegative val="0"/>
            <c:bubble3D val="0"/>
            <c:spPr>
              <a:solidFill>
                <a:srgbClr val="9CC746"/>
              </a:solidFill>
              <a:ln>
                <a:noFill/>
              </a:ln>
              <a:effectLst/>
            </c:spPr>
            <c:extLst>
              <c:ext xmlns:c16="http://schemas.microsoft.com/office/drawing/2014/chart" uri="{C3380CC4-5D6E-409C-BE32-E72D297353CC}">
                <c16:uniqueId val="{00000306-1232-45F6-B1F6-F4CAD9477139}"/>
              </c:ext>
            </c:extLst>
          </c:dPt>
          <c:dPt>
            <c:idx val="364"/>
            <c:invertIfNegative val="0"/>
            <c:bubble3D val="0"/>
            <c:spPr>
              <a:solidFill>
                <a:srgbClr val="9CC746"/>
              </a:solidFill>
              <a:ln>
                <a:noFill/>
              </a:ln>
              <a:effectLst/>
            </c:spPr>
            <c:extLst>
              <c:ext xmlns:c16="http://schemas.microsoft.com/office/drawing/2014/chart" uri="{C3380CC4-5D6E-409C-BE32-E72D297353CC}">
                <c16:uniqueId val="{00000307-1232-45F6-B1F6-F4CAD9477139}"/>
              </c:ext>
            </c:extLst>
          </c:dPt>
          <c:dPt>
            <c:idx val="365"/>
            <c:invertIfNegative val="0"/>
            <c:bubble3D val="0"/>
            <c:spPr>
              <a:solidFill>
                <a:srgbClr val="9B2D2A"/>
              </a:solidFill>
              <a:ln>
                <a:noFill/>
              </a:ln>
              <a:effectLst/>
            </c:spPr>
            <c:extLst>
              <c:ext xmlns:c16="http://schemas.microsoft.com/office/drawing/2014/chart" uri="{C3380CC4-5D6E-409C-BE32-E72D297353CC}">
                <c16:uniqueId val="{00000308-1232-45F6-B1F6-F4CAD9477139}"/>
              </c:ext>
            </c:extLst>
          </c:dPt>
          <c:dPt>
            <c:idx val="366"/>
            <c:invertIfNegative val="0"/>
            <c:bubble3D val="0"/>
            <c:spPr>
              <a:solidFill>
                <a:srgbClr val="9B2D2A"/>
              </a:solidFill>
              <a:ln>
                <a:noFill/>
              </a:ln>
              <a:effectLst/>
            </c:spPr>
            <c:extLst>
              <c:ext xmlns:c16="http://schemas.microsoft.com/office/drawing/2014/chart" uri="{C3380CC4-5D6E-409C-BE32-E72D297353CC}">
                <c16:uniqueId val="{00000309-1232-45F6-B1F6-F4CAD9477139}"/>
              </c:ext>
            </c:extLst>
          </c:dPt>
          <c:dPt>
            <c:idx val="367"/>
            <c:invertIfNegative val="0"/>
            <c:bubble3D val="0"/>
            <c:spPr>
              <a:solidFill>
                <a:srgbClr val="9B2D2A"/>
              </a:solidFill>
              <a:ln>
                <a:noFill/>
              </a:ln>
              <a:effectLst/>
            </c:spPr>
            <c:extLst>
              <c:ext xmlns:c16="http://schemas.microsoft.com/office/drawing/2014/chart" uri="{C3380CC4-5D6E-409C-BE32-E72D297353CC}">
                <c16:uniqueId val="{0000030A-1232-45F6-B1F6-F4CAD9477139}"/>
              </c:ext>
            </c:extLst>
          </c:dPt>
          <c:dPt>
            <c:idx val="368"/>
            <c:invertIfNegative val="0"/>
            <c:bubble3D val="0"/>
            <c:spPr>
              <a:solidFill>
                <a:srgbClr val="9B2D2A"/>
              </a:solidFill>
              <a:ln>
                <a:noFill/>
              </a:ln>
              <a:effectLst/>
            </c:spPr>
            <c:extLst>
              <c:ext xmlns:c16="http://schemas.microsoft.com/office/drawing/2014/chart" uri="{C3380CC4-5D6E-409C-BE32-E72D297353CC}">
                <c16:uniqueId val="{0000030B-1232-45F6-B1F6-F4CAD9477139}"/>
              </c:ext>
            </c:extLst>
          </c:dPt>
          <c:dPt>
            <c:idx val="369"/>
            <c:invertIfNegative val="0"/>
            <c:bubble3D val="0"/>
            <c:spPr>
              <a:solidFill>
                <a:srgbClr val="9B2D2A"/>
              </a:solidFill>
              <a:ln>
                <a:noFill/>
              </a:ln>
              <a:effectLst/>
            </c:spPr>
            <c:extLst>
              <c:ext xmlns:c16="http://schemas.microsoft.com/office/drawing/2014/chart" uri="{C3380CC4-5D6E-409C-BE32-E72D297353CC}">
                <c16:uniqueId val="{0000030C-1232-45F6-B1F6-F4CAD9477139}"/>
              </c:ext>
            </c:extLst>
          </c:dPt>
          <c:dPt>
            <c:idx val="370"/>
            <c:invertIfNegative val="0"/>
            <c:bubble3D val="0"/>
            <c:spPr>
              <a:solidFill>
                <a:srgbClr val="9B2D2A"/>
              </a:solidFill>
              <a:ln>
                <a:noFill/>
              </a:ln>
              <a:effectLst/>
            </c:spPr>
            <c:extLst>
              <c:ext xmlns:c16="http://schemas.microsoft.com/office/drawing/2014/chart" uri="{C3380CC4-5D6E-409C-BE32-E72D297353CC}">
                <c16:uniqueId val="{0000030D-1232-45F6-B1F6-F4CAD9477139}"/>
              </c:ext>
            </c:extLst>
          </c:dPt>
          <c:dPt>
            <c:idx val="371"/>
            <c:invertIfNegative val="0"/>
            <c:bubble3D val="0"/>
            <c:spPr>
              <a:solidFill>
                <a:srgbClr val="9B2D2A"/>
              </a:solidFill>
              <a:ln>
                <a:noFill/>
              </a:ln>
              <a:effectLst/>
            </c:spPr>
            <c:extLst>
              <c:ext xmlns:c16="http://schemas.microsoft.com/office/drawing/2014/chart" uri="{C3380CC4-5D6E-409C-BE32-E72D297353CC}">
                <c16:uniqueId val="{0000030E-1232-45F6-B1F6-F4CAD9477139}"/>
              </c:ext>
            </c:extLst>
          </c:dPt>
          <c:dPt>
            <c:idx val="372"/>
            <c:invertIfNegative val="0"/>
            <c:bubble3D val="0"/>
            <c:spPr>
              <a:solidFill>
                <a:srgbClr val="9B2D2A"/>
              </a:solidFill>
              <a:ln>
                <a:noFill/>
              </a:ln>
              <a:effectLst/>
            </c:spPr>
            <c:extLst>
              <c:ext xmlns:c16="http://schemas.microsoft.com/office/drawing/2014/chart" uri="{C3380CC4-5D6E-409C-BE32-E72D297353CC}">
                <c16:uniqueId val="{0000030F-1232-45F6-B1F6-F4CAD9477139}"/>
              </c:ext>
            </c:extLst>
          </c:dPt>
          <c:dPt>
            <c:idx val="373"/>
            <c:invertIfNegative val="0"/>
            <c:bubble3D val="0"/>
            <c:spPr>
              <a:solidFill>
                <a:srgbClr val="9B2D2A"/>
              </a:solidFill>
              <a:ln>
                <a:noFill/>
              </a:ln>
              <a:effectLst/>
            </c:spPr>
            <c:extLst>
              <c:ext xmlns:c16="http://schemas.microsoft.com/office/drawing/2014/chart" uri="{C3380CC4-5D6E-409C-BE32-E72D297353CC}">
                <c16:uniqueId val="{00000310-1232-45F6-B1F6-F4CAD9477139}"/>
              </c:ext>
            </c:extLst>
          </c:dPt>
          <c:dPt>
            <c:idx val="374"/>
            <c:invertIfNegative val="0"/>
            <c:bubble3D val="0"/>
            <c:spPr>
              <a:solidFill>
                <a:srgbClr val="9B2D2A"/>
              </a:solidFill>
              <a:ln>
                <a:noFill/>
              </a:ln>
              <a:effectLst/>
            </c:spPr>
            <c:extLst>
              <c:ext xmlns:c16="http://schemas.microsoft.com/office/drawing/2014/chart" uri="{C3380CC4-5D6E-409C-BE32-E72D297353CC}">
                <c16:uniqueId val="{00000311-1232-45F6-B1F6-F4CAD9477139}"/>
              </c:ext>
            </c:extLst>
          </c:dPt>
          <c:dPt>
            <c:idx val="375"/>
            <c:invertIfNegative val="0"/>
            <c:bubble3D val="0"/>
            <c:spPr>
              <a:solidFill>
                <a:srgbClr val="9B2D2A"/>
              </a:solidFill>
              <a:ln>
                <a:noFill/>
              </a:ln>
              <a:effectLst/>
            </c:spPr>
            <c:extLst>
              <c:ext xmlns:c16="http://schemas.microsoft.com/office/drawing/2014/chart" uri="{C3380CC4-5D6E-409C-BE32-E72D297353CC}">
                <c16:uniqueId val="{00000312-1232-45F6-B1F6-F4CAD9477139}"/>
              </c:ext>
            </c:extLst>
          </c:dPt>
          <c:dPt>
            <c:idx val="376"/>
            <c:invertIfNegative val="0"/>
            <c:bubble3D val="0"/>
            <c:spPr>
              <a:solidFill>
                <a:srgbClr val="9B2D2A"/>
              </a:solidFill>
              <a:ln>
                <a:noFill/>
              </a:ln>
              <a:effectLst/>
            </c:spPr>
            <c:extLst>
              <c:ext xmlns:c16="http://schemas.microsoft.com/office/drawing/2014/chart" uri="{C3380CC4-5D6E-409C-BE32-E72D297353CC}">
                <c16:uniqueId val="{00000313-1232-45F6-B1F6-F4CAD9477139}"/>
              </c:ext>
            </c:extLst>
          </c:dPt>
          <c:dPt>
            <c:idx val="377"/>
            <c:invertIfNegative val="0"/>
            <c:bubble3D val="0"/>
            <c:spPr>
              <a:solidFill>
                <a:srgbClr val="9B2D2A"/>
              </a:solidFill>
              <a:ln>
                <a:noFill/>
              </a:ln>
              <a:effectLst/>
            </c:spPr>
            <c:extLst>
              <c:ext xmlns:c16="http://schemas.microsoft.com/office/drawing/2014/chart" uri="{C3380CC4-5D6E-409C-BE32-E72D297353CC}">
                <c16:uniqueId val="{00000314-1232-45F6-B1F6-F4CAD9477139}"/>
              </c:ext>
            </c:extLst>
          </c:dPt>
          <c:dPt>
            <c:idx val="378"/>
            <c:invertIfNegative val="0"/>
            <c:bubble3D val="0"/>
            <c:spPr>
              <a:solidFill>
                <a:srgbClr val="9CC746"/>
              </a:solidFill>
              <a:ln>
                <a:noFill/>
              </a:ln>
              <a:effectLst/>
            </c:spPr>
            <c:extLst>
              <c:ext xmlns:c16="http://schemas.microsoft.com/office/drawing/2014/chart" uri="{C3380CC4-5D6E-409C-BE32-E72D297353CC}">
                <c16:uniqueId val="{00000315-1232-45F6-B1F6-F4CAD9477139}"/>
              </c:ext>
            </c:extLst>
          </c:dPt>
          <c:dPt>
            <c:idx val="379"/>
            <c:invertIfNegative val="0"/>
            <c:bubble3D val="0"/>
            <c:spPr>
              <a:solidFill>
                <a:srgbClr val="9CC746"/>
              </a:solidFill>
              <a:ln>
                <a:noFill/>
              </a:ln>
              <a:effectLst/>
            </c:spPr>
            <c:extLst>
              <c:ext xmlns:c16="http://schemas.microsoft.com/office/drawing/2014/chart" uri="{C3380CC4-5D6E-409C-BE32-E72D297353CC}">
                <c16:uniqueId val="{00000316-1232-45F6-B1F6-F4CAD9477139}"/>
              </c:ext>
            </c:extLst>
          </c:dPt>
          <c:dPt>
            <c:idx val="380"/>
            <c:invertIfNegative val="0"/>
            <c:bubble3D val="0"/>
            <c:spPr>
              <a:solidFill>
                <a:srgbClr val="9CC746"/>
              </a:solidFill>
              <a:ln>
                <a:noFill/>
              </a:ln>
              <a:effectLst/>
            </c:spPr>
            <c:extLst>
              <c:ext xmlns:c16="http://schemas.microsoft.com/office/drawing/2014/chart" uri="{C3380CC4-5D6E-409C-BE32-E72D297353CC}">
                <c16:uniqueId val="{00000317-1232-45F6-B1F6-F4CAD9477139}"/>
              </c:ext>
            </c:extLst>
          </c:dPt>
          <c:dPt>
            <c:idx val="381"/>
            <c:invertIfNegative val="0"/>
            <c:bubble3D val="0"/>
            <c:spPr>
              <a:solidFill>
                <a:srgbClr val="9CC746"/>
              </a:solidFill>
              <a:ln>
                <a:noFill/>
              </a:ln>
              <a:effectLst/>
            </c:spPr>
            <c:extLst>
              <c:ext xmlns:c16="http://schemas.microsoft.com/office/drawing/2014/chart" uri="{C3380CC4-5D6E-409C-BE32-E72D297353CC}">
                <c16:uniqueId val="{00000318-1232-45F6-B1F6-F4CAD9477139}"/>
              </c:ext>
            </c:extLst>
          </c:dPt>
          <c:dPt>
            <c:idx val="382"/>
            <c:invertIfNegative val="0"/>
            <c:bubble3D val="0"/>
            <c:spPr>
              <a:solidFill>
                <a:srgbClr val="9CC746"/>
              </a:solidFill>
              <a:ln>
                <a:noFill/>
              </a:ln>
              <a:effectLst/>
            </c:spPr>
            <c:extLst>
              <c:ext xmlns:c16="http://schemas.microsoft.com/office/drawing/2014/chart" uri="{C3380CC4-5D6E-409C-BE32-E72D297353CC}">
                <c16:uniqueId val="{00000319-1232-45F6-B1F6-F4CAD9477139}"/>
              </c:ext>
            </c:extLst>
          </c:dPt>
          <c:dPt>
            <c:idx val="383"/>
            <c:invertIfNegative val="0"/>
            <c:bubble3D val="0"/>
            <c:spPr>
              <a:solidFill>
                <a:srgbClr val="9CC746"/>
              </a:solidFill>
              <a:ln>
                <a:noFill/>
              </a:ln>
              <a:effectLst/>
            </c:spPr>
            <c:extLst>
              <c:ext xmlns:c16="http://schemas.microsoft.com/office/drawing/2014/chart" uri="{C3380CC4-5D6E-409C-BE32-E72D297353CC}">
                <c16:uniqueId val="{0000031A-1232-45F6-B1F6-F4CAD9477139}"/>
              </c:ext>
            </c:extLst>
          </c:dPt>
          <c:dPt>
            <c:idx val="384"/>
            <c:invertIfNegative val="0"/>
            <c:bubble3D val="0"/>
            <c:spPr>
              <a:solidFill>
                <a:srgbClr val="9CC746"/>
              </a:solidFill>
              <a:ln>
                <a:noFill/>
              </a:ln>
              <a:effectLst/>
            </c:spPr>
            <c:extLst>
              <c:ext xmlns:c16="http://schemas.microsoft.com/office/drawing/2014/chart" uri="{C3380CC4-5D6E-409C-BE32-E72D297353CC}">
                <c16:uniqueId val="{0000031B-1232-45F6-B1F6-F4CAD9477139}"/>
              </c:ext>
            </c:extLst>
          </c:dPt>
          <c:dPt>
            <c:idx val="385"/>
            <c:invertIfNegative val="0"/>
            <c:bubble3D val="0"/>
            <c:spPr>
              <a:solidFill>
                <a:srgbClr val="9CC746"/>
              </a:solidFill>
              <a:ln>
                <a:noFill/>
              </a:ln>
              <a:effectLst/>
            </c:spPr>
            <c:extLst>
              <c:ext xmlns:c16="http://schemas.microsoft.com/office/drawing/2014/chart" uri="{C3380CC4-5D6E-409C-BE32-E72D297353CC}">
                <c16:uniqueId val="{0000031C-1232-45F6-B1F6-F4CAD9477139}"/>
              </c:ext>
            </c:extLst>
          </c:dPt>
          <c:dPt>
            <c:idx val="386"/>
            <c:invertIfNegative val="0"/>
            <c:bubble3D val="0"/>
            <c:spPr>
              <a:solidFill>
                <a:srgbClr val="9CC746"/>
              </a:solidFill>
              <a:ln>
                <a:noFill/>
              </a:ln>
              <a:effectLst/>
            </c:spPr>
            <c:extLst>
              <c:ext xmlns:c16="http://schemas.microsoft.com/office/drawing/2014/chart" uri="{C3380CC4-5D6E-409C-BE32-E72D297353CC}">
                <c16:uniqueId val="{0000031D-1232-45F6-B1F6-F4CAD9477139}"/>
              </c:ext>
            </c:extLst>
          </c:dPt>
          <c:dPt>
            <c:idx val="387"/>
            <c:invertIfNegative val="0"/>
            <c:bubble3D val="0"/>
            <c:spPr>
              <a:solidFill>
                <a:srgbClr val="9B2D2A"/>
              </a:solidFill>
              <a:ln>
                <a:noFill/>
              </a:ln>
              <a:effectLst/>
            </c:spPr>
            <c:extLst>
              <c:ext xmlns:c16="http://schemas.microsoft.com/office/drawing/2014/chart" uri="{C3380CC4-5D6E-409C-BE32-E72D297353CC}">
                <c16:uniqueId val="{0000038E-E514-43C6-8AD3-8E56A75A1EA9}"/>
              </c:ext>
            </c:extLst>
          </c:dPt>
          <c:dPt>
            <c:idx val="388"/>
            <c:invertIfNegative val="0"/>
            <c:bubble3D val="0"/>
            <c:spPr>
              <a:solidFill>
                <a:srgbClr val="9CC746"/>
              </a:solidFill>
              <a:ln>
                <a:noFill/>
              </a:ln>
              <a:effectLst/>
            </c:spPr>
            <c:extLst>
              <c:ext xmlns:c16="http://schemas.microsoft.com/office/drawing/2014/chart" uri="{C3380CC4-5D6E-409C-BE32-E72D297353CC}">
                <c16:uniqueId val="{0000038F-E514-43C6-8AD3-8E56A75A1EA9}"/>
              </c:ext>
            </c:extLst>
          </c:dPt>
          <c:dPt>
            <c:idx val="389"/>
            <c:invertIfNegative val="0"/>
            <c:bubble3D val="0"/>
            <c:spPr>
              <a:solidFill>
                <a:srgbClr val="9CC746"/>
              </a:solidFill>
              <a:ln>
                <a:noFill/>
              </a:ln>
              <a:effectLst/>
            </c:spPr>
            <c:extLst>
              <c:ext xmlns:c16="http://schemas.microsoft.com/office/drawing/2014/chart" uri="{C3380CC4-5D6E-409C-BE32-E72D297353CC}">
                <c16:uniqueId val="{00000390-E514-43C6-8AD3-8E56A75A1EA9}"/>
              </c:ext>
            </c:extLst>
          </c:dPt>
          <c:dPt>
            <c:idx val="390"/>
            <c:invertIfNegative val="0"/>
            <c:bubble3D val="0"/>
            <c:spPr>
              <a:solidFill>
                <a:srgbClr val="9CC746"/>
              </a:solidFill>
              <a:ln>
                <a:noFill/>
              </a:ln>
              <a:effectLst/>
            </c:spPr>
            <c:extLst>
              <c:ext xmlns:c16="http://schemas.microsoft.com/office/drawing/2014/chart" uri="{C3380CC4-5D6E-409C-BE32-E72D297353CC}">
                <c16:uniqueId val="{00000391-E514-43C6-8AD3-8E56A75A1EA9}"/>
              </c:ext>
            </c:extLst>
          </c:dPt>
          <c:dPt>
            <c:idx val="391"/>
            <c:invertIfNegative val="0"/>
            <c:bubble3D val="0"/>
            <c:spPr>
              <a:solidFill>
                <a:srgbClr val="9CC746"/>
              </a:solidFill>
              <a:ln>
                <a:noFill/>
              </a:ln>
              <a:effectLst/>
            </c:spPr>
            <c:extLst>
              <c:ext xmlns:c16="http://schemas.microsoft.com/office/drawing/2014/chart" uri="{C3380CC4-5D6E-409C-BE32-E72D297353CC}">
                <c16:uniqueId val="{00000392-E514-43C6-8AD3-8E56A75A1EA9}"/>
              </c:ext>
            </c:extLst>
          </c:dPt>
          <c:dPt>
            <c:idx val="392"/>
            <c:invertIfNegative val="0"/>
            <c:bubble3D val="0"/>
            <c:spPr>
              <a:solidFill>
                <a:srgbClr val="9CC746"/>
              </a:solidFill>
              <a:ln>
                <a:noFill/>
              </a:ln>
              <a:effectLst/>
            </c:spPr>
            <c:extLst>
              <c:ext xmlns:c16="http://schemas.microsoft.com/office/drawing/2014/chart" uri="{C3380CC4-5D6E-409C-BE32-E72D297353CC}">
                <c16:uniqueId val="{00000393-E514-43C6-8AD3-8E56A75A1EA9}"/>
              </c:ext>
            </c:extLst>
          </c:dPt>
          <c:dPt>
            <c:idx val="393"/>
            <c:invertIfNegative val="0"/>
            <c:bubble3D val="0"/>
            <c:spPr>
              <a:solidFill>
                <a:srgbClr val="9CC746"/>
              </a:solidFill>
              <a:ln>
                <a:noFill/>
              </a:ln>
              <a:effectLst/>
            </c:spPr>
            <c:extLst>
              <c:ext xmlns:c16="http://schemas.microsoft.com/office/drawing/2014/chart" uri="{C3380CC4-5D6E-409C-BE32-E72D297353CC}">
                <c16:uniqueId val="{00000394-E514-43C6-8AD3-8E56A75A1EA9}"/>
              </c:ext>
            </c:extLst>
          </c:dPt>
          <c:dPt>
            <c:idx val="394"/>
            <c:invertIfNegative val="0"/>
            <c:bubble3D val="0"/>
            <c:spPr>
              <a:solidFill>
                <a:srgbClr val="9CC746"/>
              </a:solidFill>
              <a:ln>
                <a:noFill/>
              </a:ln>
              <a:effectLst/>
            </c:spPr>
            <c:extLst>
              <c:ext xmlns:c16="http://schemas.microsoft.com/office/drawing/2014/chart" uri="{C3380CC4-5D6E-409C-BE32-E72D297353CC}">
                <c16:uniqueId val="{00000395-E514-43C6-8AD3-8E56A75A1EA9}"/>
              </c:ext>
            </c:extLst>
          </c:dPt>
          <c:dPt>
            <c:idx val="395"/>
            <c:invertIfNegative val="0"/>
            <c:bubble3D val="0"/>
            <c:spPr>
              <a:solidFill>
                <a:srgbClr val="9CC746"/>
              </a:solidFill>
              <a:ln>
                <a:noFill/>
              </a:ln>
              <a:effectLst/>
            </c:spPr>
            <c:extLst>
              <c:ext xmlns:c16="http://schemas.microsoft.com/office/drawing/2014/chart" uri="{C3380CC4-5D6E-409C-BE32-E72D297353CC}">
                <c16:uniqueId val="{00000396-E514-43C6-8AD3-8E56A75A1EA9}"/>
              </c:ext>
            </c:extLst>
          </c:dPt>
          <c:dPt>
            <c:idx val="396"/>
            <c:invertIfNegative val="0"/>
            <c:bubble3D val="0"/>
            <c:spPr>
              <a:solidFill>
                <a:srgbClr val="9CC746"/>
              </a:solidFill>
              <a:ln>
                <a:noFill/>
              </a:ln>
              <a:effectLst/>
            </c:spPr>
            <c:extLst>
              <c:ext xmlns:c16="http://schemas.microsoft.com/office/drawing/2014/chart" uri="{C3380CC4-5D6E-409C-BE32-E72D297353CC}">
                <c16:uniqueId val="{00000397-E514-43C6-8AD3-8E56A75A1EA9}"/>
              </c:ext>
            </c:extLst>
          </c:dPt>
          <c:dPt>
            <c:idx val="397"/>
            <c:invertIfNegative val="0"/>
            <c:bubble3D val="0"/>
            <c:spPr>
              <a:solidFill>
                <a:srgbClr val="9CC746"/>
              </a:solidFill>
              <a:ln>
                <a:noFill/>
              </a:ln>
              <a:effectLst/>
            </c:spPr>
            <c:extLst>
              <c:ext xmlns:c16="http://schemas.microsoft.com/office/drawing/2014/chart" uri="{C3380CC4-5D6E-409C-BE32-E72D297353CC}">
                <c16:uniqueId val="{00000398-E514-43C6-8AD3-8E56A75A1EA9}"/>
              </c:ext>
            </c:extLst>
          </c:dPt>
          <c:dPt>
            <c:idx val="398"/>
            <c:invertIfNegative val="0"/>
            <c:bubble3D val="0"/>
            <c:spPr>
              <a:solidFill>
                <a:srgbClr val="9B2D2A"/>
              </a:solidFill>
              <a:ln>
                <a:noFill/>
              </a:ln>
              <a:effectLst/>
            </c:spPr>
            <c:extLst>
              <c:ext xmlns:c16="http://schemas.microsoft.com/office/drawing/2014/chart" uri="{C3380CC4-5D6E-409C-BE32-E72D297353CC}">
                <c16:uniqueId val="{00000399-E514-43C6-8AD3-8E56A75A1EA9}"/>
              </c:ext>
            </c:extLst>
          </c:dPt>
          <c:dPt>
            <c:idx val="399"/>
            <c:invertIfNegative val="0"/>
            <c:bubble3D val="0"/>
            <c:spPr>
              <a:solidFill>
                <a:srgbClr val="9B2D2A"/>
              </a:solidFill>
              <a:ln>
                <a:noFill/>
              </a:ln>
              <a:effectLst/>
            </c:spPr>
            <c:extLst>
              <c:ext xmlns:c16="http://schemas.microsoft.com/office/drawing/2014/chart" uri="{C3380CC4-5D6E-409C-BE32-E72D297353CC}">
                <c16:uniqueId val="{0000039A-E514-43C6-8AD3-8E56A75A1EA9}"/>
              </c:ext>
            </c:extLst>
          </c:dPt>
          <c:dPt>
            <c:idx val="400"/>
            <c:invertIfNegative val="0"/>
            <c:bubble3D val="0"/>
            <c:spPr>
              <a:solidFill>
                <a:srgbClr val="9B2D2A"/>
              </a:solidFill>
              <a:ln>
                <a:noFill/>
              </a:ln>
              <a:effectLst/>
            </c:spPr>
            <c:extLst>
              <c:ext xmlns:c16="http://schemas.microsoft.com/office/drawing/2014/chart" uri="{C3380CC4-5D6E-409C-BE32-E72D297353CC}">
                <c16:uniqueId val="{0000039B-E514-43C6-8AD3-8E56A75A1EA9}"/>
              </c:ext>
            </c:extLst>
          </c:dPt>
          <c:dPt>
            <c:idx val="401"/>
            <c:invertIfNegative val="0"/>
            <c:bubble3D val="0"/>
            <c:spPr>
              <a:solidFill>
                <a:srgbClr val="9CC746"/>
              </a:solidFill>
              <a:ln>
                <a:noFill/>
              </a:ln>
              <a:effectLst/>
            </c:spPr>
            <c:extLst>
              <c:ext xmlns:c16="http://schemas.microsoft.com/office/drawing/2014/chart" uri="{C3380CC4-5D6E-409C-BE32-E72D297353CC}">
                <c16:uniqueId val="{0000039C-E514-43C6-8AD3-8E56A75A1EA9}"/>
              </c:ext>
            </c:extLst>
          </c:dPt>
          <c:dPt>
            <c:idx val="402"/>
            <c:invertIfNegative val="0"/>
            <c:bubble3D val="0"/>
            <c:spPr>
              <a:solidFill>
                <a:srgbClr val="9CC746"/>
              </a:solidFill>
              <a:ln>
                <a:noFill/>
              </a:ln>
              <a:effectLst/>
            </c:spPr>
            <c:extLst>
              <c:ext xmlns:c16="http://schemas.microsoft.com/office/drawing/2014/chart" uri="{C3380CC4-5D6E-409C-BE32-E72D297353CC}">
                <c16:uniqueId val="{0000039D-E514-43C6-8AD3-8E56A75A1EA9}"/>
              </c:ext>
            </c:extLst>
          </c:dPt>
          <c:dPt>
            <c:idx val="403"/>
            <c:invertIfNegative val="0"/>
            <c:bubble3D val="0"/>
            <c:spPr>
              <a:solidFill>
                <a:srgbClr val="9CC746"/>
              </a:solidFill>
              <a:ln>
                <a:noFill/>
              </a:ln>
              <a:effectLst/>
            </c:spPr>
            <c:extLst>
              <c:ext xmlns:c16="http://schemas.microsoft.com/office/drawing/2014/chart" uri="{C3380CC4-5D6E-409C-BE32-E72D297353CC}">
                <c16:uniqueId val="{0000039E-E514-43C6-8AD3-8E56A75A1EA9}"/>
              </c:ext>
            </c:extLst>
          </c:dPt>
          <c:dPt>
            <c:idx val="404"/>
            <c:invertIfNegative val="0"/>
            <c:bubble3D val="0"/>
            <c:spPr>
              <a:solidFill>
                <a:srgbClr val="9B2D2A"/>
              </a:solidFill>
              <a:ln>
                <a:noFill/>
              </a:ln>
              <a:effectLst/>
            </c:spPr>
            <c:extLst>
              <c:ext xmlns:c16="http://schemas.microsoft.com/office/drawing/2014/chart" uri="{C3380CC4-5D6E-409C-BE32-E72D297353CC}">
                <c16:uniqueId val="{0000039F-E514-43C6-8AD3-8E56A75A1EA9}"/>
              </c:ext>
            </c:extLst>
          </c:dPt>
          <c:dPt>
            <c:idx val="405"/>
            <c:invertIfNegative val="0"/>
            <c:bubble3D val="0"/>
            <c:spPr>
              <a:solidFill>
                <a:srgbClr val="9CC746"/>
              </a:solidFill>
              <a:ln>
                <a:noFill/>
              </a:ln>
              <a:effectLst/>
            </c:spPr>
            <c:extLst>
              <c:ext xmlns:c16="http://schemas.microsoft.com/office/drawing/2014/chart" uri="{C3380CC4-5D6E-409C-BE32-E72D297353CC}">
                <c16:uniqueId val="{000003A0-E514-43C6-8AD3-8E56A75A1EA9}"/>
              </c:ext>
            </c:extLst>
          </c:dPt>
          <c:dPt>
            <c:idx val="406"/>
            <c:invertIfNegative val="0"/>
            <c:bubble3D val="0"/>
            <c:spPr>
              <a:solidFill>
                <a:srgbClr val="9CC746"/>
              </a:solidFill>
              <a:ln>
                <a:noFill/>
              </a:ln>
              <a:effectLst/>
            </c:spPr>
            <c:extLst>
              <c:ext xmlns:c16="http://schemas.microsoft.com/office/drawing/2014/chart" uri="{C3380CC4-5D6E-409C-BE32-E72D297353CC}">
                <c16:uniqueId val="{000003A1-E514-43C6-8AD3-8E56A75A1EA9}"/>
              </c:ext>
            </c:extLst>
          </c:dPt>
          <c:dPt>
            <c:idx val="407"/>
            <c:invertIfNegative val="0"/>
            <c:bubble3D val="0"/>
            <c:spPr>
              <a:solidFill>
                <a:srgbClr val="9CC746"/>
              </a:solidFill>
              <a:ln>
                <a:noFill/>
              </a:ln>
              <a:effectLst/>
            </c:spPr>
            <c:extLst>
              <c:ext xmlns:c16="http://schemas.microsoft.com/office/drawing/2014/chart" uri="{C3380CC4-5D6E-409C-BE32-E72D297353CC}">
                <c16:uniqueId val="{000003A2-E514-43C6-8AD3-8E56A75A1EA9}"/>
              </c:ext>
            </c:extLst>
          </c:dPt>
          <c:dPt>
            <c:idx val="408"/>
            <c:invertIfNegative val="0"/>
            <c:bubble3D val="0"/>
            <c:spPr>
              <a:solidFill>
                <a:srgbClr val="9CC746"/>
              </a:solidFill>
              <a:ln>
                <a:noFill/>
              </a:ln>
              <a:effectLst/>
            </c:spPr>
            <c:extLst>
              <c:ext xmlns:c16="http://schemas.microsoft.com/office/drawing/2014/chart" uri="{C3380CC4-5D6E-409C-BE32-E72D297353CC}">
                <c16:uniqueId val="{000003A3-E514-43C6-8AD3-8E56A75A1EA9}"/>
              </c:ext>
            </c:extLst>
          </c:dPt>
          <c:dPt>
            <c:idx val="409"/>
            <c:invertIfNegative val="0"/>
            <c:bubble3D val="0"/>
            <c:spPr>
              <a:solidFill>
                <a:srgbClr val="9CC746"/>
              </a:solidFill>
              <a:ln>
                <a:noFill/>
              </a:ln>
              <a:effectLst/>
            </c:spPr>
            <c:extLst>
              <c:ext xmlns:c16="http://schemas.microsoft.com/office/drawing/2014/chart" uri="{C3380CC4-5D6E-409C-BE32-E72D297353CC}">
                <c16:uniqueId val="{000003A4-E514-43C6-8AD3-8E56A75A1EA9}"/>
              </c:ext>
            </c:extLst>
          </c:dPt>
          <c:dPt>
            <c:idx val="410"/>
            <c:invertIfNegative val="0"/>
            <c:bubble3D val="0"/>
            <c:spPr>
              <a:solidFill>
                <a:srgbClr val="9CC746"/>
              </a:solidFill>
              <a:ln>
                <a:noFill/>
              </a:ln>
              <a:effectLst/>
            </c:spPr>
            <c:extLst>
              <c:ext xmlns:c16="http://schemas.microsoft.com/office/drawing/2014/chart" uri="{C3380CC4-5D6E-409C-BE32-E72D297353CC}">
                <c16:uniqueId val="{000003A5-E514-43C6-8AD3-8E56A75A1EA9}"/>
              </c:ext>
            </c:extLst>
          </c:dPt>
          <c:dPt>
            <c:idx val="411"/>
            <c:invertIfNegative val="0"/>
            <c:bubble3D val="0"/>
            <c:spPr>
              <a:solidFill>
                <a:srgbClr val="9CC746"/>
              </a:solidFill>
              <a:ln>
                <a:noFill/>
              </a:ln>
              <a:effectLst/>
            </c:spPr>
            <c:extLst>
              <c:ext xmlns:c16="http://schemas.microsoft.com/office/drawing/2014/chart" uri="{C3380CC4-5D6E-409C-BE32-E72D297353CC}">
                <c16:uniqueId val="{000003A6-E514-43C6-8AD3-8E56A75A1EA9}"/>
              </c:ext>
            </c:extLst>
          </c:dPt>
          <c:dPt>
            <c:idx val="412"/>
            <c:invertIfNegative val="0"/>
            <c:bubble3D val="0"/>
            <c:spPr>
              <a:solidFill>
                <a:srgbClr val="9CC746"/>
              </a:solidFill>
              <a:ln>
                <a:noFill/>
              </a:ln>
              <a:effectLst/>
            </c:spPr>
            <c:extLst>
              <c:ext xmlns:c16="http://schemas.microsoft.com/office/drawing/2014/chart" uri="{C3380CC4-5D6E-409C-BE32-E72D297353CC}">
                <c16:uniqueId val="{000003A7-E514-43C6-8AD3-8E56A75A1EA9}"/>
              </c:ext>
            </c:extLst>
          </c:dPt>
          <c:dPt>
            <c:idx val="413"/>
            <c:invertIfNegative val="0"/>
            <c:bubble3D val="0"/>
            <c:spPr>
              <a:solidFill>
                <a:srgbClr val="9CC746"/>
              </a:solidFill>
              <a:ln>
                <a:noFill/>
              </a:ln>
              <a:effectLst/>
            </c:spPr>
            <c:extLst>
              <c:ext xmlns:c16="http://schemas.microsoft.com/office/drawing/2014/chart" uri="{C3380CC4-5D6E-409C-BE32-E72D297353CC}">
                <c16:uniqueId val="{000003A8-E514-43C6-8AD3-8E56A75A1EA9}"/>
              </c:ext>
            </c:extLst>
          </c:dPt>
          <c:dPt>
            <c:idx val="414"/>
            <c:invertIfNegative val="0"/>
            <c:bubble3D val="0"/>
            <c:spPr>
              <a:solidFill>
                <a:srgbClr val="9CC746"/>
              </a:solidFill>
              <a:ln>
                <a:noFill/>
              </a:ln>
              <a:effectLst/>
            </c:spPr>
            <c:extLst>
              <c:ext xmlns:c16="http://schemas.microsoft.com/office/drawing/2014/chart" uri="{C3380CC4-5D6E-409C-BE32-E72D297353CC}">
                <c16:uniqueId val="{000003A9-E514-43C6-8AD3-8E56A75A1EA9}"/>
              </c:ext>
            </c:extLst>
          </c:dPt>
          <c:dPt>
            <c:idx val="415"/>
            <c:invertIfNegative val="0"/>
            <c:bubble3D val="0"/>
            <c:spPr>
              <a:solidFill>
                <a:srgbClr val="9CC746"/>
              </a:solidFill>
              <a:ln>
                <a:noFill/>
              </a:ln>
              <a:effectLst/>
            </c:spPr>
            <c:extLst>
              <c:ext xmlns:c16="http://schemas.microsoft.com/office/drawing/2014/chart" uri="{C3380CC4-5D6E-409C-BE32-E72D297353CC}">
                <c16:uniqueId val="{000003AA-E514-43C6-8AD3-8E56A75A1EA9}"/>
              </c:ext>
            </c:extLst>
          </c:dPt>
          <c:dPt>
            <c:idx val="416"/>
            <c:invertIfNegative val="0"/>
            <c:bubble3D val="0"/>
            <c:spPr>
              <a:solidFill>
                <a:srgbClr val="9CC746"/>
              </a:solidFill>
              <a:ln>
                <a:noFill/>
              </a:ln>
              <a:effectLst/>
            </c:spPr>
            <c:extLst>
              <c:ext xmlns:c16="http://schemas.microsoft.com/office/drawing/2014/chart" uri="{C3380CC4-5D6E-409C-BE32-E72D297353CC}">
                <c16:uniqueId val="{000003AB-E514-43C6-8AD3-8E56A75A1EA9}"/>
              </c:ext>
            </c:extLst>
          </c:dPt>
          <c:dPt>
            <c:idx val="417"/>
            <c:invertIfNegative val="0"/>
            <c:bubble3D val="0"/>
            <c:spPr>
              <a:solidFill>
                <a:srgbClr val="9CC746"/>
              </a:solidFill>
              <a:ln>
                <a:noFill/>
              </a:ln>
              <a:effectLst/>
            </c:spPr>
            <c:extLst>
              <c:ext xmlns:c16="http://schemas.microsoft.com/office/drawing/2014/chart" uri="{C3380CC4-5D6E-409C-BE32-E72D297353CC}">
                <c16:uniqueId val="{000003AC-E514-43C6-8AD3-8E56A75A1EA9}"/>
              </c:ext>
            </c:extLst>
          </c:dPt>
          <c:dPt>
            <c:idx val="418"/>
            <c:invertIfNegative val="0"/>
            <c:bubble3D val="0"/>
            <c:spPr>
              <a:solidFill>
                <a:srgbClr val="9CC746"/>
              </a:solidFill>
              <a:ln>
                <a:noFill/>
              </a:ln>
              <a:effectLst/>
            </c:spPr>
            <c:extLst>
              <c:ext xmlns:c16="http://schemas.microsoft.com/office/drawing/2014/chart" uri="{C3380CC4-5D6E-409C-BE32-E72D297353CC}">
                <c16:uniqueId val="{000003AD-E514-43C6-8AD3-8E56A75A1EA9}"/>
              </c:ext>
            </c:extLst>
          </c:dPt>
          <c:dPt>
            <c:idx val="419"/>
            <c:invertIfNegative val="0"/>
            <c:bubble3D val="0"/>
            <c:spPr>
              <a:solidFill>
                <a:srgbClr val="9CC746"/>
              </a:solidFill>
              <a:ln>
                <a:noFill/>
              </a:ln>
              <a:effectLst/>
            </c:spPr>
            <c:extLst>
              <c:ext xmlns:c16="http://schemas.microsoft.com/office/drawing/2014/chart" uri="{C3380CC4-5D6E-409C-BE32-E72D297353CC}">
                <c16:uniqueId val="{000003AE-E514-43C6-8AD3-8E56A75A1EA9}"/>
              </c:ext>
            </c:extLst>
          </c:dPt>
          <c:dPt>
            <c:idx val="420"/>
            <c:invertIfNegative val="0"/>
            <c:bubble3D val="0"/>
            <c:spPr>
              <a:solidFill>
                <a:srgbClr val="9CC746"/>
              </a:solidFill>
              <a:ln>
                <a:noFill/>
              </a:ln>
              <a:effectLst/>
            </c:spPr>
            <c:extLst>
              <c:ext xmlns:c16="http://schemas.microsoft.com/office/drawing/2014/chart" uri="{C3380CC4-5D6E-409C-BE32-E72D297353CC}">
                <c16:uniqueId val="{000003AF-E514-43C6-8AD3-8E56A75A1EA9}"/>
              </c:ext>
            </c:extLst>
          </c:dPt>
          <c:dPt>
            <c:idx val="421"/>
            <c:invertIfNegative val="0"/>
            <c:bubble3D val="0"/>
            <c:spPr>
              <a:solidFill>
                <a:srgbClr val="9B2D2A"/>
              </a:solidFill>
              <a:ln>
                <a:noFill/>
              </a:ln>
              <a:effectLst/>
            </c:spPr>
            <c:extLst>
              <c:ext xmlns:c16="http://schemas.microsoft.com/office/drawing/2014/chart" uri="{C3380CC4-5D6E-409C-BE32-E72D297353CC}">
                <c16:uniqueId val="{000003B0-E514-43C6-8AD3-8E56A75A1EA9}"/>
              </c:ext>
            </c:extLst>
          </c:dPt>
          <c:dPt>
            <c:idx val="422"/>
            <c:invertIfNegative val="0"/>
            <c:bubble3D val="0"/>
            <c:spPr>
              <a:solidFill>
                <a:srgbClr val="9B2D2A"/>
              </a:solidFill>
              <a:ln>
                <a:noFill/>
              </a:ln>
              <a:effectLst/>
            </c:spPr>
            <c:extLst>
              <c:ext xmlns:c16="http://schemas.microsoft.com/office/drawing/2014/chart" uri="{C3380CC4-5D6E-409C-BE32-E72D297353CC}">
                <c16:uniqueId val="{000003B1-E514-43C6-8AD3-8E56A75A1EA9}"/>
              </c:ext>
            </c:extLst>
          </c:dPt>
          <c:dPt>
            <c:idx val="423"/>
            <c:invertIfNegative val="0"/>
            <c:bubble3D val="0"/>
            <c:spPr>
              <a:solidFill>
                <a:srgbClr val="9CC746"/>
              </a:solidFill>
              <a:ln>
                <a:noFill/>
              </a:ln>
              <a:effectLst/>
            </c:spPr>
            <c:extLst>
              <c:ext xmlns:c16="http://schemas.microsoft.com/office/drawing/2014/chart" uri="{C3380CC4-5D6E-409C-BE32-E72D297353CC}">
                <c16:uniqueId val="{000003B2-E514-43C6-8AD3-8E56A75A1EA9}"/>
              </c:ext>
            </c:extLst>
          </c:dPt>
          <c:dPt>
            <c:idx val="424"/>
            <c:invertIfNegative val="0"/>
            <c:bubble3D val="0"/>
            <c:spPr>
              <a:solidFill>
                <a:srgbClr val="9CC746"/>
              </a:solidFill>
              <a:ln>
                <a:noFill/>
              </a:ln>
              <a:effectLst/>
            </c:spPr>
            <c:extLst>
              <c:ext xmlns:c16="http://schemas.microsoft.com/office/drawing/2014/chart" uri="{C3380CC4-5D6E-409C-BE32-E72D297353CC}">
                <c16:uniqueId val="{000003B3-E514-43C6-8AD3-8E56A75A1EA9}"/>
              </c:ext>
            </c:extLst>
          </c:dPt>
          <c:dPt>
            <c:idx val="425"/>
            <c:invertIfNegative val="0"/>
            <c:bubble3D val="0"/>
            <c:spPr>
              <a:solidFill>
                <a:srgbClr val="9B2D2A"/>
              </a:solidFill>
              <a:ln>
                <a:noFill/>
              </a:ln>
              <a:effectLst/>
            </c:spPr>
            <c:extLst>
              <c:ext xmlns:c16="http://schemas.microsoft.com/office/drawing/2014/chart" uri="{C3380CC4-5D6E-409C-BE32-E72D297353CC}">
                <c16:uniqueId val="{000003B4-E514-43C6-8AD3-8E56A75A1EA9}"/>
              </c:ext>
            </c:extLst>
          </c:dPt>
          <c:dPt>
            <c:idx val="426"/>
            <c:invertIfNegative val="0"/>
            <c:bubble3D val="0"/>
            <c:spPr>
              <a:solidFill>
                <a:srgbClr val="9B2D2A"/>
              </a:solidFill>
              <a:ln>
                <a:noFill/>
              </a:ln>
              <a:effectLst/>
            </c:spPr>
            <c:extLst>
              <c:ext xmlns:c16="http://schemas.microsoft.com/office/drawing/2014/chart" uri="{C3380CC4-5D6E-409C-BE32-E72D297353CC}">
                <c16:uniqueId val="{000003B5-E514-43C6-8AD3-8E56A75A1EA9}"/>
              </c:ext>
            </c:extLst>
          </c:dPt>
          <c:dPt>
            <c:idx val="427"/>
            <c:invertIfNegative val="0"/>
            <c:bubble3D val="0"/>
            <c:spPr>
              <a:solidFill>
                <a:srgbClr val="9B2D2A"/>
              </a:solidFill>
              <a:ln>
                <a:noFill/>
              </a:ln>
              <a:effectLst/>
            </c:spPr>
            <c:extLst>
              <c:ext xmlns:c16="http://schemas.microsoft.com/office/drawing/2014/chart" uri="{C3380CC4-5D6E-409C-BE32-E72D297353CC}">
                <c16:uniqueId val="{000003B6-E514-43C6-8AD3-8E56A75A1EA9}"/>
              </c:ext>
            </c:extLst>
          </c:dPt>
          <c:dPt>
            <c:idx val="428"/>
            <c:invertIfNegative val="0"/>
            <c:bubble3D val="0"/>
            <c:spPr>
              <a:solidFill>
                <a:srgbClr val="9B2D2A"/>
              </a:solidFill>
              <a:ln>
                <a:noFill/>
              </a:ln>
              <a:effectLst/>
            </c:spPr>
            <c:extLst>
              <c:ext xmlns:c16="http://schemas.microsoft.com/office/drawing/2014/chart" uri="{C3380CC4-5D6E-409C-BE32-E72D297353CC}">
                <c16:uniqueId val="{000003B7-E514-43C6-8AD3-8E56A75A1EA9}"/>
              </c:ext>
            </c:extLst>
          </c:dPt>
          <c:dPt>
            <c:idx val="429"/>
            <c:invertIfNegative val="0"/>
            <c:bubble3D val="0"/>
            <c:spPr>
              <a:solidFill>
                <a:srgbClr val="9B2D2A"/>
              </a:solidFill>
              <a:ln>
                <a:noFill/>
              </a:ln>
              <a:effectLst/>
            </c:spPr>
            <c:extLst>
              <c:ext xmlns:c16="http://schemas.microsoft.com/office/drawing/2014/chart" uri="{C3380CC4-5D6E-409C-BE32-E72D297353CC}">
                <c16:uniqueId val="{000003B8-E514-43C6-8AD3-8E56A75A1EA9}"/>
              </c:ext>
            </c:extLst>
          </c:dPt>
          <c:dPt>
            <c:idx val="430"/>
            <c:invertIfNegative val="0"/>
            <c:bubble3D val="0"/>
            <c:spPr>
              <a:solidFill>
                <a:srgbClr val="9CC746"/>
              </a:solidFill>
              <a:ln>
                <a:noFill/>
              </a:ln>
              <a:effectLst/>
            </c:spPr>
            <c:extLst>
              <c:ext xmlns:c16="http://schemas.microsoft.com/office/drawing/2014/chart" uri="{C3380CC4-5D6E-409C-BE32-E72D297353CC}">
                <c16:uniqueId val="{000003B9-E514-43C6-8AD3-8E56A75A1EA9}"/>
              </c:ext>
            </c:extLst>
          </c:dPt>
          <c:dPt>
            <c:idx val="431"/>
            <c:invertIfNegative val="0"/>
            <c:bubble3D val="0"/>
            <c:spPr>
              <a:solidFill>
                <a:srgbClr val="9CC746"/>
              </a:solidFill>
              <a:ln>
                <a:noFill/>
              </a:ln>
              <a:effectLst/>
            </c:spPr>
            <c:extLst>
              <c:ext xmlns:c16="http://schemas.microsoft.com/office/drawing/2014/chart" uri="{C3380CC4-5D6E-409C-BE32-E72D297353CC}">
                <c16:uniqueId val="{000003BA-E514-43C6-8AD3-8E56A75A1EA9}"/>
              </c:ext>
            </c:extLst>
          </c:dPt>
          <c:dPt>
            <c:idx val="432"/>
            <c:invertIfNegative val="0"/>
            <c:bubble3D val="0"/>
            <c:spPr>
              <a:solidFill>
                <a:srgbClr val="9CC746"/>
              </a:solidFill>
              <a:ln>
                <a:noFill/>
              </a:ln>
              <a:effectLst/>
            </c:spPr>
            <c:extLst>
              <c:ext xmlns:c16="http://schemas.microsoft.com/office/drawing/2014/chart" uri="{C3380CC4-5D6E-409C-BE32-E72D297353CC}">
                <c16:uniqueId val="{000003BB-E514-43C6-8AD3-8E56A75A1EA9}"/>
              </c:ext>
            </c:extLst>
          </c:dPt>
          <c:dPt>
            <c:idx val="433"/>
            <c:invertIfNegative val="0"/>
            <c:bubble3D val="0"/>
            <c:spPr>
              <a:solidFill>
                <a:srgbClr val="9CC746"/>
              </a:solidFill>
              <a:ln>
                <a:noFill/>
              </a:ln>
              <a:effectLst/>
            </c:spPr>
            <c:extLst>
              <c:ext xmlns:c16="http://schemas.microsoft.com/office/drawing/2014/chart" uri="{C3380CC4-5D6E-409C-BE32-E72D297353CC}">
                <c16:uniqueId val="{000003BC-E514-43C6-8AD3-8E56A75A1EA9}"/>
              </c:ext>
            </c:extLst>
          </c:dPt>
          <c:dPt>
            <c:idx val="434"/>
            <c:invertIfNegative val="0"/>
            <c:bubble3D val="0"/>
            <c:spPr>
              <a:solidFill>
                <a:srgbClr val="9CC746"/>
              </a:solidFill>
              <a:ln>
                <a:noFill/>
              </a:ln>
              <a:effectLst/>
            </c:spPr>
            <c:extLst>
              <c:ext xmlns:c16="http://schemas.microsoft.com/office/drawing/2014/chart" uri="{C3380CC4-5D6E-409C-BE32-E72D297353CC}">
                <c16:uniqueId val="{000003BD-E514-43C6-8AD3-8E56A75A1EA9}"/>
              </c:ext>
            </c:extLst>
          </c:dPt>
          <c:dPt>
            <c:idx val="435"/>
            <c:invertIfNegative val="0"/>
            <c:bubble3D val="0"/>
            <c:spPr>
              <a:solidFill>
                <a:srgbClr val="9CC746"/>
              </a:solidFill>
              <a:ln>
                <a:noFill/>
              </a:ln>
              <a:effectLst/>
            </c:spPr>
            <c:extLst>
              <c:ext xmlns:c16="http://schemas.microsoft.com/office/drawing/2014/chart" uri="{C3380CC4-5D6E-409C-BE32-E72D297353CC}">
                <c16:uniqueId val="{000003BE-E514-43C6-8AD3-8E56A75A1EA9}"/>
              </c:ext>
            </c:extLst>
          </c:dPt>
          <c:dPt>
            <c:idx val="436"/>
            <c:invertIfNegative val="0"/>
            <c:bubble3D val="0"/>
            <c:spPr>
              <a:solidFill>
                <a:srgbClr val="9B2D2A"/>
              </a:solidFill>
              <a:ln>
                <a:noFill/>
              </a:ln>
              <a:effectLst/>
            </c:spPr>
            <c:extLst>
              <c:ext xmlns:c16="http://schemas.microsoft.com/office/drawing/2014/chart" uri="{C3380CC4-5D6E-409C-BE32-E72D297353CC}">
                <c16:uniqueId val="{000003BF-E514-43C6-8AD3-8E56A75A1EA9}"/>
              </c:ext>
            </c:extLst>
          </c:dPt>
          <c:dPt>
            <c:idx val="437"/>
            <c:invertIfNegative val="0"/>
            <c:bubble3D val="0"/>
            <c:spPr>
              <a:solidFill>
                <a:srgbClr val="9B2D2A"/>
              </a:solidFill>
              <a:ln>
                <a:noFill/>
              </a:ln>
              <a:effectLst/>
            </c:spPr>
            <c:extLst>
              <c:ext xmlns:c16="http://schemas.microsoft.com/office/drawing/2014/chart" uri="{C3380CC4-5D6E-409C-BE32-E72D297353CC}">
                <c16:uniqueId val="{000003C0-E514-43C6-8AD3-8E56A75A1EA9}"/>
              </c:ext>
            </c:extLst>
          </c:dPt>
          <c:dPt>
            <c:idx val="438"/>
            <c:invertIfNegative val="0"/>
            <c:bubble3D val="0"/>
            <c:spPr>
              <a:solidFill>
                <a:srgbClr val="9CC746"/>
              </a:solidFill>
              <a:ln>
                <a:noFill/>
              </a:ln>
              <a:effectLst/>
            </c:spPr>
            <c:extLst>
              <c:ext xmlns:c16="http://schemas.microsoft.com/office/drawing/2014/chart" uri="{C3380CC4-5D6E-409C-BE32-E72D297353CC}">
                <c16:uniqueId val="{000003C1-E514-43C6-8AD3-8E56A75A1EA9}"/>
              </c:ext>
            </c:extLst>
          </c:dPt>
          <c:dPt>
            <c:idx val="439"/>
            <c:invertIfNegative val="0"/>
            <c:bubble3D val="0"/>
            <c:spPr>
              <a:solidFill>
                <a:srgbClr val="9CC746"/>
              </a:solidFill>
              <a:ln>
                <a:noFill/>
              </a:ln>
              <a:effectLst/>
            </c:spPr>
            <c:extLst>
              <c:ext xmlns:c16="http://schemas.microsoft.com/office/drawing/2014/chart" uri="{C3380CC4-5D6E-409C-BE32-E72D297353CC}">
                <c16:uniqueId val="{000003C2-E514-43C6-8AD3-8E56A75A1EA9}"/>
              </c:ext>
            </c:extLst>
          </c:dPt>
          <c:dPt>
            <c:idx val="440"/>
            <c:invertIfNegative val="0"/>
            <c:bubble3D val="0"/>
            <c:spPr>
              <a:solidFill>
                <a:srgbClr val="9CC746"/>
              </a:solidFill>
              <a:ln>
                <a:noFill/>
              </a:ln>
              <a:effectLst/>
            </c:spPr>
            <c:extLst>
              <c:ext xmlns:c16="http://schemas.microsoft.com/office/drawing/2014/chart" uri="{C3380CC4-5D6E-409C-BE32-E72D297353CC}">
                <c16:uniqueId val="{000003C3-E514-43C6-8AD3-8E56A75A1EA9}"/>
              </c:ext>
            </c:extLst>
          </c:dPt>
          <c:dPt>
            <c:idx val="441"/>
            <c:invertIfNegative val="0"/>
            <c:bubble3D val="0"/>
            <c:spPr>
              <a:solidFill>
                <a:srgbClr val="9CC746"/>
              </a:solidFill>
              <a:ln>
                <a:noFill/>
              </a:ln>
              <a:effectLst/>
            </c:spPr>
            <c:extLst>
              <c:ext xmlns:c16="http://schemas.microsoft.com/office/drawing/2014/chart" uri="{C3380CC4-5D6E-409C-BE32-E72D297353CC}">
                <c16:uniqueId val="{000003C4-E514-43C6-8AD3-8E56A75A1EA9}"/>
              </c:ext>
            </c:extLst>
          </c:dPt>
          <c:dPt>
            <c:idx val="442"/>
            <c:invertIfNegative val="0"/>
            <c:bubble3D val="0"/>
            <c:spPr>
              <a:solidFill>
                <a:srgbClr val="9CC746"/>
              </a:solidFill>
              <a:ln>
                <a:noFill/>
              </a:ln>
              <a:effectLst/>
            </c:spPr>
            <c:extLst>
              <c:ext xmlns:c16="http://schemas.microsoft.com/office/drawing/2014/chart" uri="{C3380CC4-5D6E-409C-BE32-E72D297353CC}">
                <c16:uniqueId val="{000003C5-E514-43C6-8AD3-8E56A75A1EA9}"/>
              </c:ext>
            </c:extLst>
          </c:dPt>
          <c:dPt>
            <c:idx val="443"/>
            <c:invertIfNegative val="0"/>
            <c:bubble3D val="0"/>
            <c:spPr>
              <a:solidFill>
                <a:srgbClr val="9CC746"/>
              </a:solidFill>
              <a:ln>
                <a:noFill/>
              </a:ln>
              <a:effectLst/>
            </c:spPr>
            <c:extLst>
              <c:ext xmlns:c16="http://schemas.microsoft.com/office/drawing/2014/chart" uri="{C3380CC4-5D6E-409C-BE32-E72D297353CC}">
                <c16:uniqueId val="{000003C6-E514-43C6-8AD3-8E56A75A1EA9}"/>
              </c:ext>
            </c:extLst>
          </c:dPt>
          <c:dPt>
            <c:idx val="444"/>
            <c:invertIfNegative val="0"/>
            <c:bubble3D val="0"/>
            <c:spPr>
              <a:solidFill>
                <a:srgbClr val="9CC746"/>
              </a:solidFill>
              <a:ln>
                <a:noFill/>
              </a:ln>
              <a:effectLst/>
            </c:spPr>
            <c:extLst>
              <c:ext xmlns:c16="http://schemas.microsoft.com/office/drawing/2014/chart" uri="{C3380CC4-5D6E-409C-BE32-E72D297353CC}">
                <c16:uniqueId val="{000003C7-E514-43C6-8AD3-8E56A75A1EA9}"/>
              </c:ext>
            </c:extLst>
          </c:dPt>
          <c:dPt>
            <c:idx val="445"/>
            <c:invertIfNegative val="0"/>
            <c:bubble3D val="0"/>
            <c:spPr>
              <a:solidFill>
                <a:srgbClr val="9CC746"/>
              </a:solidFill>
              <a:ln>
                <a:noFill/>
              </a:ln>
              <a:effectLst/>
            </c:spPr>
            <c:extLst>
              <c:ext xmlns:c16="http://schemas.microsoft.com/office/drawing/2014/chart" uri="{C3380CC4-5D6E-409C-BE32-E72D297353CC}">
                <c16:uniqueId val="{000003C8-E514-43C6-8AD3-8E56A75A1EA9}"/>
              </c:ext>
            </c:extLst>
          </c:dPt>
          <c:dPt>
            <c:idx val="446"/>
            <c:invertIfNegative val="0"/>
            <c:bubble3D val="0"/>
            <c:spPr>
              <a:solidFill>
                <a:srgbClr val="9CC746"/>
              </a:solidFill>
              <a:ln>
                <a:noFill/>
              </a:ln>
              <a:effectLst/>
            </c:spPr>
            <c:extLst>
              <c:ext xmlns:c16="http://schemas.microsoft.com/office/drawing/2014/chart" uri="{C3380CC4-5D6E-409C-BE32-E72D297353CC}">
                <c16:uniqueId val="{000003C9-E514-43C6-8AD3-8E56A75A1EA9}"/>
              </c:ext>
            </c:extLst>
          </c:dPt>
          <c:dPt>
            <c:idx val="447"/>
            <c:invertIfNegative val="0"/>
            <c:bubble3D val="0"/>
            <c:spPr>
              <a:solidFill>
                <a:srgbClr val="9CC746"/>
              </a:solidFill>
              <a:ln>
                <a:noFill/>
              </a:ln>
              <a:effectLst/>
            </c:spPr>
            <c:extLst>
              <c:ext xmlns:c16="http://schemas.microsoft.com/office/drawing/2014/chart" uri="{C3380CC4-5D6E-409C-BE32-E72D297353CC}">
                <c16:uniqueId val="{000003CA-E514-43C6-8AD3-8E56A75A1EA9}"/>
              </c:ext>
            </c:extLst>
          </c:dPt>
          <c:dPt>
            <c:idx val="448"/>
            <c:invertIfNegative val="0"/>
            <c:bubble3D val="0"/>
            <c:spPr>
              <a:solidFill>
                <a:srgbClr val="9CC746"/>
              </a:solidFill>
              <a:ln>
                <a:noFill/>
              </a:ln>
              <a:effectLst/>
            </c:spPr>
            <c:extLst>
              <c:ext xmlns:c16="http://schemas.microsoft.com/office/drawing/2014/chart" uri="{C3380CC4-5D6E-409C-BE32-E72D297353CC}">
                <c16:uniqueId val="{000003CB-E514-43C6-8AD3-8E56A75A1EA9}"/>
              </c:ext>
            </c:extLst>
          </c:dPt>
          <c:dPt>
            <c:idx val="449"/>
            <c:invertIfNegative val="0"/>
            <c:bubble3D val="0"/>
            <c:spPr>
              <a:solidFill>
                <a:srgbClr val="9CC746"/>
              </a:solidFill>
              <a:ln>
                <a:noFill/>
              </a:ln>
              <a:effectLst/>
            </c:spPr>
            <c:extLst>
              <c:ext xmlns:c16="http://schemas.microsoft.com/office/drawing/2014/chart" uri="{C3380CC4-5D6E-409C-BE32-E72D297353CC}">
                <c16:uniqueId val="{000003CC-E514-43C6-8AD3-8E56A75A1EA9}"/>
              </c:ext>
            </c:extLst>
          </c:dPt>
          <c:dPt>
            <c:idx val="450"/>
            <c:invertIfNegative val="0"/>
            <c:bubble3D val="0"/>
            <c:spPr>
              <a:solidFill>
                <a:srgbClr val="9B2D2A"/>
              </a:solidFill>
              <a:ln>
                <a:noFill/>
              </a:ln>
              <a:effectLst/>
            </c:spPr>
            <c:extLst>
              <c:ext xmlns:c16="http://schemas.microsoft.com/office/drawing/2014/chart" uri="{C3380CC4-5D6E-409C-BE32-E72D297353CC}">
                <c16:uniqueId val="{000003CD-E514-43C6-8AD3-8E56A75A1EA9}"/>
              </c:ext>
            </c:extLst>
          </c:dPt>
          <c:dPt>
            <c:idx val="451"/>
            <c:invertIfNegative val="0"/>
            <c:bubble3D val="0"/>
            <c:spPr>
              <a:solidFill>
                <a:srgbClr val="9CC746"/>
              </a:solidFill>
              <a:ln>
                <a:noFill/>
              </a:ln>
              <a:effectLst/>
            </c:spPr>
            <c:extLst>
              <c:ext xmlns:c16="http://schemas.microsoft.com/office/drawing/2014/chart" uri="{C3380CC4-5D6E-409C-BE32-E72D297353CC}">
                <c16:uniqueId val="{000003CE-E514-43C6-8AD3-8E56A75A1EA9}"/>
              </c:ext>
            </c:extLst>
          </c:dPt>
          <c:dPt>
            <c:idx val="452"/>
            <c:invertIfNegative val="0"/>
            <c:bubble3D val="0"/>
            <c:spPr>
              <a:solidFill>
                <a:srgbClr val="9CC746"/>
              </a:solidFill>
              <a:ln>
                <a:noFill/>
              </a:ln>
              <a:effectLst/>
            </c:spPr>
            <c:extLst>
              <c:ext xmlns:c16="http://schemas.microsoft.com/office/drawing/2014/chart" uri="{C3380CC4-5D6E-409C-BE32-E72D297353CC}">
                <c16:uniqueId val="{000003CF-E514-43C6-8AD3-8E56A75A1EA9}"/>
              </c:ext>
            </c:extLst>
          </c:dPt>
          <c:dPt>
            <c:idx val="453"/>
            <c:invertIfNegative val="0"/>
            <c:bubble3D val="0"/>
            <c:spPr>
              <a:solidFill>
                <a:srgbClr val="9CC746"/>
              </a:solidFill>
              <a:ln>
                <a:noFill/>
              </a:ln>
              <a:effectLst/>
            </c:spPr>
            <c:extLst>
              <c:ext xmlns:c16="http://schemas.microsoft.com/office/drawing/2014/chart" uri="{C3380CC4-5D6E-409C-BE32-E72D297353CC}">
                <c16:uniqueId val="{000003D0-E514-43C6-8AD3-8E56A75A1EA9}"/>
              </c:ext>
            </c:extLst>
          </c:dPt>
          <c:dPt>
            <c:idx val="454"/>
            <c:invertIfNegative val="0"/>
            <c:bubble3D val="0"/>
            <c:spPr>
              <a:solidFill>
                <a:srgbClr val="9CC746"/>
              </a:solidFill>
              <a:ln>
                <a:noFill/>
              </a:ln>
              <a:effectLst/>
            </c:spPr>
            <c:extLst>
              <c:ext xmlns:c16="http://schemas.microsoft.com/office/drawing/2014/chart" uri="{C3380CC4-5D6E-409C-BE32-E72D297353CC}">
                <c16:uniqueId val="{000003D1-E514-43C6-8AD3-8E56A75A1EA9}"/>
              </c:ext>
            </c:extLst>
          </c:dPt>
          <c:dPt>
            <c:idx val="455"/>
            <c:invertIfNegative val="0"/>
            <c:bubble3D val="0"/>
            <c:spPr>
              <a:solidFill>
                <a:srgbClr val="9CC746"/>
              </a:solidFill>
              <a:ln>
                <a:noFill/>
              </a:ln>
              <a:effectLst/>
            </c:spPr>
            <c:extLst>
              <c:ext xmlns:c16="http://schemas.microsoft.com/office/drawing/2014/chart" uri="{C3380CC4-5D6E-409C-BE32-E72D297353CC}">
                <c16:uniqueId val="{000003D2-E514-43C6-8AD3-8E56A75A1EA9}"/>
              </c:ext>
            </c:extLst>
          </c:dPt>
          <c:dPt>
            <c:idx val="456"/>
            <c:invertIfNegative val="0"/>
            <c:bubble3D val="0"/>
            <c:spPr>
              <a:solidFill>
                <a:srgbClr val="9CC746"/>
              </a:solidFill>
              <a:ln>
                <a:noFill/>
              </a:ln>
              <a:effectLst/>
            </c:spPr>
            <c:extLst>
              <c:ext xmlns:c16="http://schemas.microsoft.com/office/drawing/2014/chart" uri="{C3380CC4-5D6E-409C-BE32-E72D297353CC}">
                <c16:uniqueId val="{000003D3-E514-43C6-8AD3-8E56A75A1EA9}"/>
              </c:ext>
            </c:extLst>
          </c:dPt>
          <c:dPt>
            <c:idx val="457"/>
            <c:invertIfNegative val="0"/>
            <c:bubble3D val="0"/>
            <c:spPr>
              <a:solidFill>
                <a:srgbClr val="9CC746"/>
              </a:solidFill>
              <a:ln>
                <a:noFill/>
              </a:ln>
              <a:effectLst/>
            </c:spPr>
            <c:extLst>
              <c:ext xmlns:c16="http://schemas.microsoft.com/office/drawing/2014/chart" uri="{C3380CC4-5D6E-409C-BE32-E72D297353CC}">
                <c16:uniqueId val="{000003D4-E514-43C6-8AD3-8E56A75A1EA9}"/>
              </c:ext>
            </c:extLst>
          </c:dPt>
          <c:dPt>
            <c:idx val="458"/>
            <c:invertIfNegative val="0"/>
            <c:bubble3D val="0"/>
            <c:spPr>
              <a:solidFill>
                <a:srgbClr val="9CC746"/>
              </a:solidFill>
              <a:ln>
                <a:noFill/>
              </a:ln>
              <a:effectLst/>
            </c:spPr>
            <c:extLst>
              <c:ext xmlns:c16="http://schemas.microsoft.com/office/drawing/2014/chart" uri="{C3380CC4-5D6E-409C-BE32-E72D297353CC}">
                <c16:uniqueId val="{000003D5-E514-43C6-8AD3-8E56A75A1EA9}"/>
              </c:ext>
            </c:extLst>
          </c:dPt>
          <c:dPt>
            <c:idx val="459"/>
            <c:invertIfNegative val="0"/>
            <c:bubble3D val="0"/>
            <c:spPr>
              <a:solidFill>
                <a:srgbClr val="9CC746"/>
              </a:solidFill>
              <a:ln>
                <a:noFill/>
              </a:ln>
              <a:effectLst/>
            </c:spPr>
            <c:extLst>
              <c:ext xmlns:c16="http://schemas.microsoft.com/office/drawing/2014/chart" uri="{C3380CC4-5D6E-409C-BE32-E72D297353CC}">
                <c16:uniqueId val="{000003D6-E514-43C6-8AD3-8E56A75A1EA9}"/>
              </c:ext>
            </c:extLst>
          </c:dPt>
          <c:dPt>
            <c:idx val="460"/>
            <c:invertIfNegative val="0"/>
            <c:bubble3D val="0"/>
            <c:spPr>
              <a:solidFill>
                <a:srgbClr val="9CC746"/>
              </a:solidFill>
              <a:ln>
                <a:noFill/>
              </a:ln>
              <a:effectLst/>
            </c:spPr>
            <c:extLst>
              <c:ext xmlns:c16="http://schemas.microsoft.com/office/drawing/2014/chart" uri="{C3380CC4-5D6E-409C-BE32-E72D297353CC}">
                <c16:uniqueId val="{000003D7-E514-43C6-8AD3-8E56A75A1EA9}"/>
              </c:ext>
            </c:extLst>
          </c:dPt>
          <c:dPt>
            <c:idx val="461"/>
            <c:invertIfNegative val="0"/>
            <c:bubble3D val="0"/>
            <c:spPr>
              <a:solidFill>
                <a:srgbClr val="9CC746"/>
              </a:solidFill>
              <a:ln>
                <a:noFill/>
              </a:ln>
              <a:effectLst/>
            </c:spPr>
            <c:extLst>
              <c:ext xmlns:c16="http://schemas.microsoft.com/office/drawing/2014/chart" uri="{C3380CC4-5D6E-409C-BE32-E72D297353CC}">
                <c16:uniqueId val="{000003D8-E514-43C6-8AD3-8E56A75A1EA9}"/>
              </c:ext>
            </c:extLst>
          </c:dPt>
          <c:dPt>
            <c:idx val="462"/>
            <c:invertIfNegative val="0"/>
            <c:bubble3D val="0"/>
            <c:spPr>
              <a:solidFill>
                <a:srgbClr val="9B2D2A"/>
              </a:solidFill>
              <a:ln>
                <a:noFill/>
              </a:ln>
              <a:effectLst/>
            </c:spPr>
            <c:extLst>
              <c:ext xmlns:c16="http://schemas.microsoft.com/office/drawing/2014/chart" uri="{C3380CC4-5D6E-409C-BE32-E72D297353CC}">
                <c16:uniqueId val="{000003D9-E514-43C6-8AD3-8E56A75A1EA9}"/>
              </c:ext>
            </c:extLst>
          </c:dPt>
          <c:dPt>
            <c:idx val="463"/>
            <c:invertIfNegative val="0"/>
            <c:bubble3D val="0"/>
            <c:spPr>
              <a:solidFill>
                <a:srgbClr val="9B2D2A"/>
              </a:solidFill>
              <a:ln>
                <a:noFill/>
              </a:ln>
              <a:effectLst/>
            </c:spPr>
            <c:extLst>
              <c:ext xmlns:c16="http://schemas.microsoft.com/office/drawing/2014/chart" uri="{C3380CC4-5D6E-409C-BE32-E72D297353CC}">
                <c16:uniqueId val="{000003DA-E514-43C6-8AD3-8E56A75A1EA9}"/>
              </c:ext>
            </c:extLst>
          </c:dPt>
          <c:dPt>
            <c:idx val="464"/>
            <c:invertIfNegative val="0"/>
            <c:bubble3D val="0"/>
            <c:spPr>
              <a:solidFill>
                <a:srgbClr val="9B2D2A"/>
              </a:solidFill>
              <a:ln>
                <a:noFill/>
              </a:ln>
              <a:effectLst/>
            </c:spPr>
            <c:extLst>
              <c:ext xmlns:c16="http://schemas.microsoft.com/office/drawing/2014/chart" uri="{C3380CC4-5D6E-409C-BE32-E72D297353CC}">
                <c16:uniqueId val="{000003DB-E514-43C6-8AD3-8E56A75A1EA9}"/>
              </c:ext>
            </c:extLst>
          </c:dPt>
          <c:dPt>
            <c:idx val="465"/>
            <c:invertIfNegative val="0"/>
            <c:bubble3D val="0"/>
            <c:spPr>
              <a:solidFill>
                <a:srgbClr val="9B2D2A"/>
              </a:solidFill>
              <a:ln>
                <a:noFill/>
              </a:ln>
              <a:effectLst/>
            </c:spPr>
            <c:extLst>
              <c:ext xmlns:c16="http://schemas.microsoft.com/office/drawing/2014/chart" uri="{C3380CC4-5D6E-409C-BE32-E72D297353CC}">
                <c16:uniqueId val="{000003DC-E514-43C6-8AD3-8E56A75A1EA9}"/>
              </c:ext>
            </c:extLst>
          </c:dPt>
          <c:dPt>
            <c:idx val="466"/>
            <c:invertIfNegative val="0"/>
            <c:bubble3D val="0"/>
            <c:spPr>
              <a:solidFill>
                <a:srgbClr val="9B2D2A"/>
              </a:solidFill>
              <a:ln>
                <a:noFill/>
              </a:ln>
              <a:effectLst/>
            </c:spPr>
            <c:extLst>
              <c:ext xmlns:c16="http://schemas.microsoft.com/office/drawing/2014/chart" uri="{C3380CC4-5D6E-409C-BE32-E72D297353CC}">
                <c16:uniqueId val="{000003DD-E514-43C6-8AD3-8E56A75A1EA9}"/>
              </c:ext>
            </c:extLst>
          </c:dPt>
          <c:dPt>
            <c:idx val="467"/>
            <c:invertIfNegative val="0"/>
            <c:bubble3D val="0"/>
            <c:spPr>
              <a:solidFill>
                <a:srgbClr val="9CC746"/>
              </a:solidFill>
              <a:ln>
                <a:noFill/>
              </a:ln>
              <a:effectLst/>
            </c:spPr>
            <c:extLst>
              <c:ext xmlns:c16="http://schemas.microsoft.com/office/drawing/2014/chart" uri="{C3380CC4-5D6E-409C-BE32-E72D297353CC}">
                <c16:uniqueId val="{000003DE-E514-43C6-8AD3-8E56A75A1EA9}"/>
              </c:ext>
            </c:extLst>
          </c:dPt>
          <c:dPt>
            <c:idx val="468"/>
            <c:invertIfNegative val="0"/>
            <c:bubble3D val="0"/>
            <c:spPr>
              <a:solidFill>
                <a:srgbClr val="9CC746"/>
              </a:solidFill>
              <a:ln>
                <a:noFill/>
              </a:ln>
              <a:effectLst/>
            </c:spPr>
            <c:extLst>
              <c:ext xmlns:c16="http://schemas.microsoft.com/office/drawing/2014/chart" uri="{C3380CC4-5D6E-409C-BE32-E72D297353CC}">
                <c16:uniqueId val="{000003DF-E514-43C6-8AD3-8E56A75A1EA9}"/>
              </c:ext>
            </c:extLst>
          </c:dPt>
          <c:dPt>
            <c:idx val="469"/>
            <c:invertIfNegative val="0"/>
            <c:bubble3D val="0"/>
            <c:spPr>
              <a:solidFill>
                <a:srgbClr val="9CC746"/>
              </a:solidFill>
              <a:ln>
                <a:noFill/>
              </a:ln>
              <a:effectLst/>
            </c:spPr>
            <c:extLst>
              <c:ext xmlns:c16="http://schemas.microsoft.com/office/drawing/2014/chart" uri="{C3380CC4-5D6E-409C-BE32-E72D297353CC}">
                <c16:uniqueId val="{000003E0-E514-43C6-8AD3-8E56A75A1EA9}"/>
              </c:ext>
            </c:extLst>
          </c:dPt>
          <c:dPt>
            <c:idx val="470"/>
            <c:invertIfNegative val="0"/>
            <c:bubble3D val="0"/>
            <c:spPr>
              <a:solidFill>
                <a:srgbClr val="9CC746"/>
              </a:solidFill>
              <a:ln>
                <a:noFill/>
              </a:ln>
              <a:effectLst/>
            </c:spPr>
            <c:extLst>
              <c:ext xmlns:c16="http://schemas.microsoft.com/office/drawing/2014/chart" uri="{C3380CC4-5D6E-409C-BE32-E72D297353CC}">
                <c16:uniqueId val="{000003E1-E514-43C6-8AD3-8E56A75A1EA9}"/>
              </c:ext>
            </c:extLst>
          </c:dPt>
          <c:dPt>
            <c:idx val="471"/>
            <c:invertIfNegative val="0"/>
            <c:bubble3D val="0"/>
            <c:spPr>
              <a:solidFill>
                <a:srgbClr val="9CC746"/>
              </a:solidFill>
              <a:ln>
                <a:noFill/>
              </a:ln>
              <a:effectLst/>
            </c:spPr>
            <c:extLst>
              <c:ext xmlns:c16="http://schemas.microsoft.com/office/drawing/2014/chart" uri="{C3380CC4-5D6E-409C-BE32-E72D297353CC}">
                <c16:uniqueId val="{000003E2-E514-43C6-8AD3-8E56A75A1EA9}"/>
              </c:ext>
            </c:extLst>
          </c:dPt>
          <c:dPt>
            <c:idx val="472"/>
            <c:invertIfNegative val="0"/>
            <c:bubble3D val="0"/>
            <c:spPr>
              <a:solidFill>
                <a:srgbClr val="9CC746"/>
              </a:solidFill>
              <a:ln>
                <a:noFill/>
              </a:ln>
              <a:effectLst/>
            </c:spPr>
            <c:extLst>
              <c:ext xmlns:c16="http://schemas.microsoft.com/office/drawing/2014/chart" uri="{C3380CC4-5D6E-409C-BE32-E72D297353CC}">
                <c16:uniqueId val="{000003E3-E514-43C6-8AD3-8E56A75A1EA9}"/>
              </c:ext>
            </c:extLst>
          </c:dPt>
          <c:dPt>
            <c:idx val="473"/>
            <c:invertIfNegative val="0"/>
            <c:bubble3D val="0"/>
            <c:spPr>
              <a:solidFill>
                <a:srgbClr val="9CC746"/>
              </a:solidFill>
              <a:ln>
                <a:noFill/>
              </a:ln>
              <a:effectLst/>
            </c:spPr>
            <c:extLst>
              <c:ext xmlns:c16="http://schemas.microsoft.com/office/drawing/2014/chart" uri="{C3380CC4-5D6E-409C-BE32-E72D297353CC}">
                <c16:uniqueId val="{000003E4-E514-43C6-8AD3-8E56A75A1EA9}"/>
              </c:ext>
            </c:extLst>
          </c:dPt>
          <c:dPt>
            <c:idx val="474"/>
            <c:invertIfNegative val="0"/>
            <c:bubble3D val="0"/>
            <c:spPr>
              <a:solidFill>
                <a:srgbClr val="9CC746"/>
              </a:solidFill>
              <a:ln>
                <a:noFill/>
              </a:ln>
              <a:effectLst/>
            </c:spPr>
            <c:extLst>
              <c:ext xmlns:c16="http://schemas.microsoft.com/office/drawing/2014/chart" uri="{C3380CC4-5D6E-409C-BE32-E72D297353CC}">
                <c16:uniqueId val="{000003E5-E514-43C6-8AD3-8E56A75A1EA9}"/>
              </c:ext>
            </c:extLst>
          </c:dPt>
          <c:dPt>
            <c:idx val="475"/>
            <c:invertIfNegative val="0"/>
            <c:bubble3D val="0"/>
            <c:spPr>
              <a:solidFill>
                <a:srgbClr val="9B2D2A"/>
              </a:solidFill>
              <a:ln>
                <a:noFill/>
              </a:ln>
              <a:effectLst/>
            </c:spPr>
            <c:extLst>
              <c:ext xmlns:c16="http://schemas.microsoft.com/office/drawing/2014/chart" uri="{C3380CC4-5D6E-409C-BE32-E72D297353CC}">
                <c16:uniqueId val="{000003E6-E514-43C6-8AD3-8E56A75A1EA9}"/>
              </c:ext>
            </c:extLst>
          </c:dPt>
          <c:dPt>
            <c:idx val="476"/>
            <c:invertIfNegative val="0"/>
            <c:bubble3D val="0"/>
            <c:spPr>
              <a:solidFill>
                <a:srgbClr val="9CC746"/>
              </a:solidFill>
              <a:ln>
                <a:noFill/>
              </a:ln>
              <a:effectLst/>
            </c:spPr>
            <c:extLst>
              <c:ext xmlns:c16="http://schemas.microsoft.com/office/drawing/2014/chart" uri="{C3380CC4-5D6E-409C-BE32-E72D297353CC}">
                <c16:uniqueId val="{000003E7-E514-43C6-8AD3-8E56A75A1EA9}"/>
              </c:ext>
            </c:extLst>
          </c:dPt>
          <c:dPt>
            <c:idx val="477"/>
            <c:invertIfNegative val="0"/>
            <c:bubble3D val="0"/>
            <c:spPr>
              <a:solidFill>
                <a:srgbClr val="9CC746"/>
              </a:solidFill>
              <a:ln>
                <a:noFill/>
              </a:ln>
              <a:effectLst/>
            </c:spPr>
            <c:extLst>
              <c:ext xmlns:c16="http://schemas.microsoft.com/office/drawing/2014/chart" uri="{C3380CC4-5D6E-409C-BE32-E72D297353CC}">
                <c16:uniqueId val="{000003E8-E514-43C6-8AD3-8E56A75A1EA9}"/>
              </c:ext>
            </c:extLst>
          </c:dPt>
          <c:dPt>
            <c:idx val="478"/>
            <c:invertIfNegative val="0"/>
            <c:bubble3D val="0"/>
            <c:spPr>
              <a:solidFill>
                <a:srgbClr val="9CC746"/>
              </a:solidFill>
              <a:ln>
                <a:noFill/>
              </a:ln>
              <a:effectLst/>
            </c:spPr>
            <c:extLst>
              <c:ext xmlns:c16="http://schemas.microsoft.com/office/drawing/2014/chart" uri="{C3380CC4-5D6E-409C-BE32-E72D297353CC}">
                <c16:uniqueId val="{000003E9-E514-43C6-8AD3-8E56A75A1EA9}"/>
              </c:ext>
            </c:extLst>
          </c:dPt>
          <c:dPt>
            <c:idx val="479"/>
            <c:invertIfNegative val="0"/>
            <c:bubble3D val="0"/>
            <c:spPr>
              <a:solidFill>
                <a:srgbClr val="9CC746"/>
              </a:solidFill>
              <a:ln>
                <a:noFill/>
              </a:ln>
              <a:effectLst/>
            </c:spPr>
            <c:extLst>
              <c:ext xmlns:c16="http://schemas.microsoft.com/office/drawing/2014/chart" uri="{C3380CC4-5D6E-409C-BE32-E72D297353CC}">
                <c16:uniqueId val="{000003EA-E514-43C6-8AD3-8E56A75A1EA9}"/>
              </c:ext>
            </c:extLst>
          </c:dPt>
          <c:dPt>
            <c:idx val="480"/>
            <c:invertIfNegative val="0"/>
            <c:bubble3D val="0"/>
            <c:spPr>
              <a:solidFill>
                <a:srgbClr val="9CC746"/>
              </a:solidFill>
              <a:ln>
                <a:noFill/>
              </a:ln>
              <a:effectLst/>
            </c:spPr>
            <c:extLst>
              <c:ext xmlns:c16="http://schemas.microsoft.com/office/drawing/2014/chart" uri="{C3380CC4-5D6E-409C-BE32-E72D297353CC}">
                <c16:uniqueId val="{000003EB-E514-43C6-8AD3-8E56A75A1EA9}"/>
              </c:ext>
            </c:extLst>
          </c:dPt>
          <c:dPt>
            <c:idx val="481"/>
            <c:invertIfNegative val="0"/>
            <c:bubble3D val="0"/>
            <c:spPr>
              <a:solidFill>
                <a:srgbClr val="9CC746"/>
              </a:solidFill>
              <a:ln>
                <a:noFill/>
              </a:ln>
              <a:effectLst/>
            </c:spPr>
            <c:extLst>
              <c:ext xmlns:c16="http://schemas.microsoft.com/office/drawing/2014/chart" uri="{C3380CC4-5D6E-409C-BE32-E72D297353CC}">
                <c16:uniqueId val="{000003EC-E514-43C6-8AD3-8E56A75A1EA9}"/>
              </c:ext>
            </c:extLst>
          </c:dPt>
          <c:dPt>
            <c:idx val="482"/>
            <c:invertIfNegative val="0"/>
            <c:bubble3D val="0"/>
            <c:spPr>
              <a:solidFill>
                <a:srgbClr val="9CC746"/>
              </a:solidFill>
              <a:ln>
                <a:noFill/>
              </a:ln>
              <a:effectLst/>
            </c:spPr>
            <c:extLst>
              <c:ext xmlns:c16="http://schemas.microsoft.com/office/drawing/2014/chart" uri="{C3380CC4-5D6E-409C-BE32-E72D297353CC}">
                <c16:uniqueId val="{000003ED-E514-43C6-8AD3-8E56A75A1EA9}"/>
              </c:ext>
            </c:extLst>
          </c:dPt>
          <c:dPt>
            <c:idx val="483"/>
            <c:invertIfNegative val="0"/>
            <c:bubble3D val="0"/>
            <c:spPr>
              <a:solidFill>
                <a:srgbClr val="9CC746"/>
              </a:solidFill>
              <a:ln>
                <a:noFill/>
              </a:ln>
              <a:effectLst/>
            </c:spPr>
            <c:extLst>
              <c:ext xmlns:c16="http://schemas.microsoft.com/office/drawing/2014/chart" uri="{C3380CC4-5D6E-409C-BE32-E72D297353CC}">
                <c16:uniqueId val="{000003EE-E514-43C6-8AD3-8E56A75A1EA9}"/>
              </c:ext>
            </c:extLst>
          </c:dPt>
          <c:dPt>
            <c:idx val="484"/>
            <c:invertIfNegative val="0"/>
            <c:bubble3D val="0"/>
            <c:spPr>
              <a:solidFill>
                <a:srgbClr val="9CC746"/>
              </a:solidFill>
              <a:ln>
                <a:noFill/>
              </a:ln>
              <a:effectLst/>
            </c:spPr>
            <c:extLst>
              <c:ext xmlns:c16="http://schemas.microsoft.com/office/drawing/2014/chart" uri="{C3380CC4-5D6E-409C-BE32-E72D297353CC}">
                <c16:uniqueId val="{000003EF-E514-43C6-8AD3-8E56A75A1EA9}"/>
              </c:ext>
            </c:extLst>
          </c:dPt>
          <c:dPt>
            <c:idx val="485"/>
            <c:invertIfNegative val="0"/>
            <c:bubble3D val="0"/>
            <c:spPr>
              <a:solidFill>
                <a:srgbClr val="9CC746"/>
              </a:solidFill>
              <a:ln>
                <a:noFill/>
              </a:ln>
              <a:effectLst/>
            </c:spPr>
            <c:extLst>
              <c:ext xmlns:c16="http://schemas.microsoft.com/office/drawing/2014/chart" uri="{C3380CC4-5D6E-409C-BE32-E72D297353CC}">
                <c16:uniqueId val="{000003F0-E514-43C6-8AD3-8E56A75A1EA9}"/>
              </c:ext>
            </c:extLst>
          </c:dPt>
          <c:dPt>
            <c:idx val="486"/>
            <c:invertIfNegative val="0"/>
            <c:bubble3D val="0"/>
            <c:spPr>
              <a:solidFill>
                <a:srgbClr val="9CC746"/>
              </a:solidFill>
              <a:ln>
                <a:noFill/>
              </a:ln>
              <a:effectLst/>
            </c:spPr>
            <c:extLst>
              <c:ext xmlns:c16="http://schemas.microsoft.com/office/drawing/2014/chart" uri="{C3380CC4-5D6E-409C-BE32-E72D297353CC}">
                <c16:uniqueId val="{000003F1-E514-43C6-8AD3-8E56A75A1EA9}"/>
              </c:ext>
            </c:extLst>
          </c:dPt>
          <c:dPt>
            <c:idx val="487"/>
            <c:invertIfNegative val="0"/>
            <c:bubble3D val="0"/>
            <c:spPr>
              <a:solidFill>
                <a:srgbClr val="9CC746"/>
              </a:solidFill>
              <a:ln>
                <a:noFill/>
              </a:ln>
              <a:effectLst/>
            </c:spPr>
            <c:extLst>
              <c:ext xmlns:c16="http://schemas.microsoft.com/office/drawing/2014/chart" uri="{C3380CC4-5D6E-409C-BE32-E72D297353CC}">
                <c16:uniqueId val="{000003F2-E514-43C6-8AD3-8E56A75A1EA9}"/>
              </c:ext>
            </c:extLst>
          </c:dPt>
          <c:dPt>
            <c:idx val="488"/>
            <c:invertIfNegative val="0"/>
            <c:bubble3D val="0"/>
            <c:spPr>
              <a:solidFill>
                <a:srgbClr val="9CC746"/>
              </a:solidFill>
              <a:ln>
                <a:noFill/>
              </a:ln>
              <a:effectLst/>
            </c:spPr>
            <c:extLst>
              <c:ext xmlns:c16="http://schemas.microsoft.com/office/drawing/2014/chart" uri="{C3380CC4-5D6E-409C-BE32-E72D297353CC}">
                <c16:uniqueId val="{000003F3-E514-43C6-8AD3-8E56A75A1EA9}"/>
              </c:ext>
            </c:extLst>
          </c:dPt>
          <c:dPt>
            <c:idx val="489"/>
            <c:invertIfNegative val="0"/>
            <c:bubble3D val="0"/>
            <c:spPr>
              <a:solidFill>
                <a:srgbClr val="9CC746"/>
              </a:solidFill>
              <a:ln>
                <a:noFill/>
              </a:ln>
              <a:effectLst/>
            </c:spPr>
            <c:extLst>
              <c:ext xmlns:c16="http://schemas.microsoft.com/office/drawing/2014/chart" uri="{C3380CC4-5D6E-409C-BE32-E72D297353CC}">
                <c16:uniqueId val="{000003F4-E514-43C6-8AD3-8E56A75A1EA9}"/>
              </c:ext>
            </c:extLst>
          </c:dPt>
          <c:dPt>
            <c:idx val="490"/>
            <c:invertIfNegative val="0"/>
            <c:bubble3D val="0"/>
            <c:spPr>
              <a:solidFill>
                <a:srgbClr val="9CC746"/>
              </a:solidFill>
              <a:ln>
                <a:noFill/>
              </a:ln>
              <a:effectLst/>
            </c:spPr>
            <c:extLst>
              <c:ext xmlns:c16="http://schemas.microsoft.com/office/drawing/2014/chart" uri="{C3380CC4-5D6E-409C-BE32-E72D297353CC}">
                <c16:uniqueId val="{000003F5-E514-43C6-8AD3-8E56A75A1EA9}"/>
              </c:ext>
            </c:extLst>
          </c:dPt>
          <c:cat>
            <c:multiLvlStrRef>
              <c:f>pt.lvl3_generic_3!$B$8:$C$499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pt.lvl3_generic_3!$D$8:$D$499</c:f>
              <c:numCache>
                <c:formatCode>General</c:formatCode>
                <c:ptCount val="491"/>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0.94383394383394392</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0.92401433691756274</c:v>
                </c:pt>
                <c:pt idx="34">
                  <c:v>0.97549019607843146</c:v>
                </c:pt>
                <c:pt idx="35">
                  <c:v>0.91299790356394128</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0.94814814814814818</c:v>
                </c:pt>
                <c:pt idx="48">
                  <c:v>0.89855072463768115</c:v>
                </c:pt>
                <c:pt idx="49">
                  <c:v>0.79166666666666663</c:v>
                </c:pt>
                <c:pt idx="50">
                  <c:v>0.71397849462365592</c:v>
                </c:pt>
                <c:pt idx="51">
                  <c:v>0.95906432748538017</c:v>
                </c:pt>
                <c:pt idx="52">
                  <c:v>1</c:v>
                </c:pt>
                <c:pt idx="53">
                  <c:v>1</c:v>
                </c:pt>
                <c:pt idx="54">
                  <c:v>0.91666666666666663</c:v>
                </c:pt>
                <c:pt idx="55">
                  <c:v>0.71875</c:v>
                </c:pt>
                <c:pt idx="56">
                  <c:v>1</c:v>
                </c:pt>
                <c:pt idx="57">
                  <c:v>0.83333333333333337</c:v>
                </c:pt>
                <c:pt idx="58">
                  <c:v>0.64102564102564108</c:v>
                </c:pt>
                <c:pt idx="59">
                  <c:v>0.93611111111111123</c:v>
                </c:pt>
                <c:pt idx="60">
                  <c:v>1</c:v>
                </c:pt>
                <c:pt idx="61">
                  <c:v>1</c:v>
                </c:pt>
                <c:pt idx="62">
                  <c:v>0.82786885245901631</c:v>
                </c:pt>
                <c:pt idx="63">
                  <c:v>0.8928571428571429</c:v>
                </c:pt>
                <c:pt idx="64">
                  <c:v>0.9098360655737705</c:v>
                </c:pt>
                <c:pt idx="65">
                  <c:v>0.967741935483871</c:v>
                </c:pt>
                <c:pt idx="66">
                  <c:v>0.9642857142857143</c:v>
                </c:pt>
                <c:pt idx="67">
                  <c:v>0.85185185185185175</c:v>
                </c:pt>
                <c:pt idx="68">
                  <c:v>1</c:v>
                </c:pt>
                <c:pt idx="69">
                  <c:v>1</c:v>
                </c:pt>
                <c:pt idx="70">
                  <c:v>1</c:v>
                </c:pt>
                <c:pt idx="71">
                  <c:v>0.96363636363636362</c:v>
                </c:pt>
                <c:pt idx="72">
                  <c:v>1</c:v>
                </c:pt>
                <c:pt idx="73">
                  <c:v>0.8666666666666667</c:v>
                </c:pt>
                <c:pt idx="74">
                  <c:v>0.95402298850574707</c:v>
                </c:pt>
                <c:pt idx="75">
                  <c:v>1</c:v>
                </c:pt>
                <c:pt idx="76">
                  <c:v>0.91666666666666663</c:v>
                </c:pt>
                <c:pt idx="77">
                  <c:v>0.88888888888888884</c:v>
                </c:pt>
                <c:pt idx="78">
                  <c:v>1</c:v>
                </c:pt>
                <c:pt idx="79">
                  <c:v>1</c:v>
                </c:pt>
                <c:pt idx="80">
                  <c:v>1</c:v>
                </c:pt>
                <c:pt idx="81">
                  <c:v>1</c:v>
                </c:pt>
                <c:pt idx="82">
                  <c:v>0.89814814814814825</c:v>
                </c:pt>
                <c:pt idx="83">
                  <c:v>0.87096774193548387</c:v>
                </c:pt>
                <c:pt idx="84">
                  <c:v>0.66666666666666663</c:v>
                </c:pt>
                <c:pt idx="85">
                  <c:v>0.91666666666666663</c:v>
                </c:pt>
                <c:pt idx="86">
                  <c:v>1</c:v>
                </c:pt>
                <c:pt idx="87">
                  <c:v>1</c:v>
                </c:pt>
                <c:pt idx="88">
                  <c:v>0.94444444444444453</c:v>
                </c:pt>
                <c:pt idx="89">
                  <c:v>0.9285714285714286</c:v>
                </c:pt>
                <c:pt idx="90">
                  <c:v>1</c:v>
                </c:pt>
                <c:pt idx="91">
                  <c:v>0.96666666666666667</c:v>
                </c:pt>
                <c:pt idx="92">
                  <c:v>1</c:v>
                </c:pt>
                <c:pt idx="93">
                  <c:v>1</c:v>
                </c:pt>
                <c:pt idx="94">
                  <c:v>0.93939393939393945</c:v>
                </c:pt>
                <c:pt idx="95">
                  <c:v>0.8571428571428571</c:v>
                </c:pt>
                <c:pt idx="96">
                  <c:v>0.64102564102564108</c:v>
                </c:pt>
                <c:pt idx="97">
                  <c:v>0.9375</c:v>
                </c:pt>
                <c:pt idx="98">
                  <c:v>1</c:v>
                </c:pt>
                <c:pt idx="99">
                  <c:v>1</c:v>
                </c:pt>
                <c:pt idx="100">
                  <c:v>1</c:v>
                </c:pt>
                <c:pt idx="101">
                  <c:v>1</c:v>
                </c:pt>
                <c:pt idx="102">
                  <c:v>1</c:v>
                </c:pt>
                <c:pt idx="103">
                  <c:v>1</c:v>
                </c:pt>
                <c:pt idx="104">
                  <c:v>0.74761904761904763</c:v>
                </c:pt>
                <c:pt idx="105">
                  <c:v>0.83977272727272734</c:v>
                </c:pt>
                <c:pt idx="106">
                  <c:v>0.87439613526570048</c:v>
                </c:pt>
                <c:pt idx="107">
                  <c:v>0.84126984126984128</c:v>
                </c:pt>
                <c:pt idx="108">
                  <c:v>0.53939393939393931</c:v>
                </c:pt>
                <c:pt idx="109">
                  <c:v>0.53846153846153844</c:v>
                </c:pt>
                <c:pt idx="110">
                  <c:v>0.84848484848484851</c:v>
                </c:pt>
                <c:pt idx="111">
                  <c:v>1</c:v>
                </c:pt>
                <c:pt idx="112">
                  <c:v>1</c:v>
                </c:pt>
                <c:pt idx="113">
                  <c:v>0.99047619047619051</c:v>
                </c:pt>
                <c:pt idx="114">
                  <c:v>0.97435897435897434</c:v>
                </c:pt>
                <c:pt idx="115">
                  <c:v>0.98888888888888893</c:v>
                </c:pt>
                <c:pt idx="116">
                  <c:v>1</c:v>
                </c:pt>
                <c:pt idx="117">
                  <c:v>0.65384615384615385</c:v>
                </c:pt>
                <c:pt idx="118">
                  <c:v>0.81060606060606055</c:v>
                </c:pt>
                <c:pt idx="119">
                  <c:v>0.89166666666666661</c:v>
                </c:pt>
                <c:pt idx="120">
                  <c:v>0.95161290322580649</c:v>
                </c:pt>
                <c:pt idx="121">
                  <c:v>0.90476190476190477</c:v>
                </c:pt>
                <c:pt idx="122">
                  <c:v>0.85753317720530831</c:v>
                </c:pt>
                <c:pt idx="123">
                  <c:v>0.81944444444444431</c:v>
                </c:pt>
                <c:pt idx="124">
                  <c:v>0.94444444444444453</c:v>
                </c:pt>
                <c:pt idx="125">
                  <c:v>0.90909090909090917</c:v>
                </c:pt>
                <c:pt idx="126">
                  <c:v>0.90476190476190477</c:v>
                </c:pt>
                <c:pt idx="127">
                  <c:v>1</c:v>
                </c:pt>
                <c:pt idx="128">
                  <c:v>1</c:v>
                </c:pt>
                <c:pt idx="129">
                  <c:v>1</c:v>
                </c:pt>
                <c:pt idx="130">
                  <c:v>0.79999999999999993</c:v>
                </c:pt>
                <c:pt idx="131">
                  <c:v>0.88235294117647056</c:v>
                </c:pt>
                <c:pt idx="132">
                  <c:v>1</c:v>
                </c:pt>
                <c:pt idx="133">
                  <c:v>1</c:v>
                </c:pt>
                <c:pt idx="134">
                  <c:v>1</c:v>
                </c:pt>
                <c:pt idx="135">
                  <c:v>1</c:v>
                </c:pt>
                <c:pt idx="136">
                  <c:v>1</c:v>
                </c:pt>
                <c:pt idx="137">
                  <c:v>0.92592592592592593</c:v>
                </c:pt>
                <c:pt idx="138">
                  <c:v>0.95</c:v>
                </c:pt>
                <c:pt idx="139">
                  <c:v>0.91666666666666674</c:v>
                </c:pt>
                <c:pt idx="140">
                  <c:v>0.95238095238095244</c:v>
                </c:pt>
                <c:pt idx="141">
                  <c:v>1</c:v>
                </c:pt>
                <c:pt idx="142">
                  <c:v>1</c:v>
                </c:pt>
                <c:pt idx="143">
                  <c:v>0.91304347826086951</c:v>
                </c:pt>
                <c:pt idx="144">
                  <c:v>0.75</c:v>
                </c:pt>
                <c:pt idx="145">
                  <c:v>0.7142857142857143</c:v>
                </c:pt>
                <c:pt idx="146">
                  <c:v>0.8571428571428571</c:v>
                </c:pt>
                <c:pt idx="147">
                  <c:v>1</c:v>
                </c:pt>
                <c:pt idx="148">
                  <c:v>1</c:v>
                </c:pt>
                <c:pt idx="149">
                  <c:v>1</c:v>
                </c:pt>
                <c:pt idx="150">
                  <c:v>0.93333333333333324</c:v>
                </c:pt>
                <c:pt idx="151">
                  <c:v>0.88888888888888884</c:v>
                </c:pt>
                <c:pt idx="152">
                  <c:v>1</c:v>
                </c:pt>
                <c:pt idx="153">
                  <c:v>1</c:v>
                </c:pt>
                <c:pt idx="154">
                  <c:v>1</c:v>
                </c:pt>
                <c:pt idx="155">
                  <c:v>1</c:v>
                </c:pt>
                <c:pt idx="156">
                  <c:v>1</c:v>
                </c:pt>
                <c:pt idx="157">
                  <c:v>0.97619047619047628</c:v>
                </c:pt>
                <c:pt idx="158">
                  <c:v>1</c:v>
                </c:pt>
                <c:pt idx="159">
                  <c:v>1</c:v>
                </c:pt>
                <c:pt idx="160">
                  <c:v>0.97222222222222221</c:v>
                </c:pt>
                <c:pt idx="161">
                  <c:v>0.93055555555555547</c:v>
                </c:pt>
                <c:pt idx="162">
                  <c:v>0.99047619047619051</c:v>
                </c:pt>
                <c:pt idx="163">
                  <c:v>0.98449612403100772</c:v>
                </c:pt>
                <c:pt idx="164">
                  <c:v>0.875</c:v>
                </c:pt>
                <c:pt idx="165">
                  <c:v>0.5</c:v>
                </c:pt>
                <c:pt idx="166">
                  <c:v>0.75213675213675213</c:v>
                </c:pt>
                <c:pt idx="167">
                  <c:v>0.77450980392156865</c:v>
                </c:pt>
                <c:pt idx="168">
                  <c:v>0.88505747126436773</c:v>
                </c:pt>
                <c:pt idx="169">
                  <c:v>0.94871794871794879</c:v>
                </c:pt>
                <c:pt idx="170">
                  <c:v>1</c:v>
                </c:pt>
                <c:pt idx="171">
                  <c:v>1</c:v>
                </c:pt>
                <c:pt idx="172">
                  <c:v>1</c:v>
                </c:pt>
                <c:pt idx="173">
                  <c:v>1</c:v>
                </c:pt>
                <c:pt idx="174">
                  <c:v>1</c:v>
                </c:pt>
                <c:pt idx="175">
                  <c:v>0.96913580246913578</c:v>
                </c:pt>
                <c:pt idx="176">
                  <c:v>0.91176470588235292</c:v>
                </c:pt>
                <c:pt idx="177">
                  <c:v>0.8666666666666667</c:v>
                </c:pt>
                <c:pt idx="178">
                  <c:v>0.65517241379310354</c:v>
                </c:pt>
                <c:pt idx="179">
                  <c:v>0.8928571428571429</c:v>
                </c:pt>
                <c:pt idx="180">
                  <c:v>1</c:v>
                </c:pt>
                <c:pt idx="181">
                  <c:v>0.80952380952380942</c:v>
                </c:pt>
                <c:pt idx="182">
                  <c:v>0.5</c:v>
                </c:pt>
                <c:pt idx="183">
                  <c:v>0.87037037037037035</c:v>
                </c:pt>
                <c:pt idx="184">
                  <c:v>0.88888888888888884</c:v>
                </c:pt>
                <c:pt idx="185">
                  <c:v>0.77777777777777779</c:v>
                </c:pt>
                <c:pt idx="186">
                  <c:v>0.72222222222222232</c:v>
                </c:pt>
                <c:pt idx="187">
                  <c:v>0.80555555555555547</c:v>
                </c:pt>
                <c:pt idx="188">
                  <c:v>0.81333333333333335</c:v>
                </c:pt>
                <c:pt idx="189">
                  <c:v>0.66666666666666663</c:v>
                </c:pt>
                <c:pt idx="190">
                  <c:v>0.83908045977011492</c:v>
                </c:pt>
                <c:pt idx="191">
                  <c:v>0.89189189189189177</c:v>
                </c:pt>
                <c:pt idx="192">
                  <c:v>0.77777777777777779</c:v>
                </c:pt>
                <c:pt idx="193">
                  <c:v>1</c:v>
                </c:pt>
                <c:pt idx="194">
                  <c:v>0.97435897435897445</c:v>
                </c:pt>
                <c:pt idx="195">
                  <c:v>1</c:v>
                </c:pt>
                <c:pt idx="196">
                  <c:v>1</c:v>
                </c:pt>
                <c:pt idx="197">
                  <c:v>1</c:v>
                </c:pt>
                <c:pt idx="198">
                  <c:v>0.9885057471264368</c:v>
                </c:pt>
                <c:pt idx="199">
                  <c:v>0.5</c:v>
                </c:pt>
                <c:pt idx="200">
                  <c:v>0.8222222222222223</c:v>
                </c:pt>
                <c:pt idx="201">
                  <c:v>0.9365079365079364</c:v>
                </c:pt>
                <c:pt idx="202">
                  <c:v>0.95628415300546443</c:v>
                </c:pt>
                <c:pt idx="203">
                  <c:v>0.66666666666666663</c:v>
                </c:pt>
                <c:pt idx="204">
                  <c:v>0</c:v>
                </c:pt>
                <c:pt idx="205">
                  <c:v>0.33255055446836268</c:v>
                </c:pt>
                <c:pt idx="206">
                  <c:v>0.40309423347398027</c:v>
                </c:pt>
                <c:pt idx="207">
                  <c:v>0.60282186948853611</c:v>
                </c:pt>
                <c:pt idx="208">
                  <c:v>0.60555555555555551</c:v>
                </c:pt>
                <c:pt idx="209">
                  <c:v>0.70995670995671001</c:v>
                </c:pt>
                <c:pt idx="210">
                  <c:v>0.70000000000000007</c:v>
                </c:pt>
                <c:pt idx="211">
                  <c:v>0.86549707602339188</c:v>
                </c:pt>
                <c:pt idx="212">
                  <c:v>0.96296296296296291</c:v>
                </c:pt>
                <c:pt idx="213">
                  <c:v>0.89622641509433965</c:v>
                </c:pt>
                <c:pt idx="214">
                  <c:v>0.74509803921568629</c:v>
                </c:pt>
                <c:pt idx="215">
                  <c:v>0.69565217391304346</c:v>
                </c:pt>
                <c:pt idx="216">
                  <c:v>0.6029411764705882</c:v>
                </c:pt>
                <c:pt idx="217">
                  <c:v>0.72916666666666663</c:v>
                </c:pt>
                <c:pt idx="218">
                  <c:v>0.5</c:v>
                </c:pt>
                <c:pt idx="219">
                  <c:v>0.66666666666666663</c:v>
                </c:pt>
                <c:pt idx="220">
                  <c:v>0.96666666666666667</c:v>
                </c:pt>
                <c:pt idx="221">
                  <c:v>1</c:v>
                </c:pt>
                <c:pt idx="222">
                  <c:v>1</c:v>
                </c:pt>
                <c:pt idx="223">
                  <c:v>0.11759504862953139</c:v>
                </c:pt>
                <c:pt idx="224">
                  <c:v>0.12865497076023391</c:v>
                </c:pt>
                <c:pt idx="225">
                  <c:v>0.27070707070707067</c:v>
                </c:pt>
                <c:pt idx="226">
                  <c:v>0.51851851851851849</c:v>
                </c:pt>
                <c:pt idx="227">
                  <c:v>0.5</c:v>
                </c:pt>
                <c:pt idx="228">
                  <c:v>1</c:v>
                </c:pt>
                <c:pt idx="229">
                  <c:v>1</c:v>
                </c:pt>
                <c:pt idx="230">
                  <c:v>1</c:v>
                </c:pt>
                <c:pt idx="231">
                  <c:v>0.66666666666666663</c:v>
                </c:pt>
                <c:pt idx="232">
                  <c:v>0.65277777777777779</c:v>
                </c:pt>
                <c:pt idx="233">
                  <c:v>0.64814814814814814</c:v>
                </c:pt>
                <c:pt idx="234">
                  <c:v>0.93272481406355645</c:v>
                </c:pt>
                <c:pt idx="235">
                  <c:v>0.73571428571428577</c:v>
                </c:pt>
                <c:pt idx="236">
                  <c:v>0.91606280193236722</c:v>
                </c:pt>
                <c:pt idx="237">
                  <c:v>6.25E-2</c:v>
                </c:pt>
                <c:pt idx="238">
                  <c:v>0.41666666666666669</c:v>
                </c:pt>
                <c:pt idx="239">
                  <c:v>0.33333333333333331</c:v>
                </c:pt>
                <c:pt idx="240">
                  <c:v>0.66666666666666663</c:v>
                </c:pt>
                <c:pt idx="241">
                  <c:v>1</c:v>
                </c:pt>
                <c:pt idx="242">
                  <c:v>1</c:v>
                </c:pt>
                <c:pt idx="243">
                  <c:v>0.66666666666666663</c:v>
                </c:pt>
                <c:pt idx="244">
                  <c:v>1</c:v>
                </c:pt>
                <c:pt idx="245">
                  <c:v>1</c:v>
                </c:pt>
                <c:pt idx="246">
                  <c:v>1</c:v>
                </c:pt>
                <c:pt idx="247">
                  <c:v>0.73333333333333328</c:v>
                </c:pt>
                <c:pt idx="248">
                  <c:v>0.2</c:v>
                </c:pt>
                <c:pt idx="249">
                  <c:v>1</c:v>
                </c:pt>
                <c:pt idx="250">
                  <c:v>1</c:v>
                </c:pt>
                <c:pt idx="251">
                  <c:v>1</c:v>
                </c:pt>
                <c:pt idx="252">
                  <c:v>1</c:v>
                </c:pt>
                <c:pt idx="253">
                  <c:v>1</c:v>
                </c:pt>
                <c:pt idx="254">
                  <c:v>1</c:v>
                </c:pt>
                <c:pt idx="255">
                  <c:v>1</c:v>
                </c:pt>
                <c:pt idx="256">
                  <c:v>1</c:v>
                </c:pt>
                <c:pt idx="257">
                  <c:v>1</c:v>
                </c:pt>
                <c:pt idx="258">
                  <c:v>1</c:v>
                </c:pt>
                <c:pt idx="259">
                  <c:v>1</c:v>
                </c:pt>
                <c:pt idx="260">
                  <c:v>1</c:v>
                </c:pt>
                <c:pt idx="261">
                  <c:v>0.96341463414634143</c:v>
                </c:pt>
                <c:pt idx="262">
                  <c:v>0.94871794871794879</c:v>
                </c:pt>
                <c:pt idx="263">
                  <c:v>0.91111111111111109</c:v>
                </c:pt>
                <c:pt idx="264">
                  <c:v>1</c:v>
                </c:pt>
                <c:pt idx="265">
                  <c:v>0.76190476190476186</c:v>
                </c:pt>
                <c:pt idx="266">
                  <c:v>0.87179487179487181</c:v>
                </c:pt>
                <c:pt idx="267">
                  <c:v>0.63461538461538458</c:v>
                </c:pt>
                <c:pt idx="268">
                  <c:v>0.96855345911949675</c:v>
                </c:pt>
                <c:pt idx="269">
                  <c:v>0.921875</c:v>
                </c:pt>
                <c:pt idx="270">
                  <c:v>0.76190476190476186</c:v>
                </c:pt>
                <c:pt idx="271">
                  <c:v>0.79999999999999993</c:v>
                </c:pt>
                <c:pt idx="272">
                  <c:v>0.66666666666666663</c:v>
                </c:pt>
                <c:pt idx="273">
                  <c:v>0.95833333333333337</c:v>
                </c:pt>
                <c:pt idx="274">
                  <c:v>0.96511627906976738</c:v>
                </c:pt>
                <c:pt idx="275">
                  <c:v>0.97872340425531912</c:v>
                </c:pt>
                <c:pt idx="276">
                  <c:v>0.97222222222222221</c:v>
                </c:pt>
                <c:pt idx="277">
                  <c:v>0.89855072463768115</c:v>
                </c:pt>
                <c:pt idx="278">
                  <c:v>0.6</c:v>
                </c:pt>
                <c:pt idx="279">
                  <c:v>0.75</c:v>
                </c:pt>
                <c:pt idx="280">
                  <c:v>0.875</c:v>
                </c:pt>
                <c:pt idx="281">
                  <c:v>0.8571428571428571</c:v>
                </c:pt>
                <c:pt idx="282">
                  <c:v>0.97959183673469397</c:v>
                </c:pt>
                <c:pt idx="283">
                  <c:v>0.95454545454545459</c:v>
                </c:pt>
                <c:pt idx="284">
                  <c:v>0.72058823529411764</c:v>
                </c:pt>
                <c:pt idx="285">
                  <c:v>0.56666666666666665</c:v>
                </c:pt>
                <c:pt idx="286">
                  <c:v>0.85185185185185175</c:v>
                </c:pt>
                <c:pt idx="287">
                  <c:v>1</c:v>
                </c:pt>
                <c:pt idx="288">
                  <c:v>1</c:v>
                </c:pt>
                <c:pt idx="289">
                  <c:v>1</c:v>
                </c:pt>
                <c:pt idx="290">
                  <c:v>1</c:v>
                </c:pt>
                <c:pt idx="291">
                  <c:v>1</c:v>
                </c:pt>
                <c:pt idx="292">
                  <c:v>0.97142857142857142</c:v>
                </c:pt>
                <c:pt idx="293">
                  <c:v>0.88395061728395063</c:v>
                </c:pt>
                <c:pt idx="294">
                  <c:v>0.8125</c:v>
                </c:pt>
                <c:pt idx="295">
                  <c:v>1</c:v>
                </c:pt>
                <c:pt idx="296">
                  <c:v>0.96666666666666667</c:v>
                </c:pt>
                <c:pt idx="297">
                  <c:v>1</c:v>
                </c:pt>
                <c:pt idx="298">
                  <c:v>1</c:v>
                </c:pt>
                <c:pt idx="299">
                  <c:v>1</c:v>
                </c:pt>
                <c:pt idx="300">
                  <c:v>0.84722222222222221</c:v>
                </c:pt>
                <c:pt idx="301">
                  <c:v>0.58333333333333337</c:v>
                </c:pt>
                <c:pt idx="302">
                  <c:v>0.66666666666666663</c:v>
                </c:pt>
                <c:pt idx="303">
                  <c:v>1</c:v>
                </c:pt>
                <c:pt idx="304">
                  <c:v>1</c:v>
                </c:pt>
                <c:pt idx="305">
                  <c:v>1</c:v>
                </c:pt>
                <c:pt idx="306">
                  <c:v>1</c:v>
                </c:pt>
                <c:pt idx="307">
                  <c:v>1</c:v>
                </c:pt>
                <c:pt idx="308">
                  <c:v>1</c:v>
                </c:pt>
                <c:pt idx="309">
                  <c:v>0.93333333333333324</c:v>
                </c:pt>
                <c:pt idx="310">
                  <c:v>0.83333333333333337</c:v>
                </c:pt>
                <c:pt idx="311">
                  <c:v>0.9642857142857143</c:v>
                </c:pt>
                <c:pt idx="312">
                  <c:v>1</c:v>
                </c:pt>
                <c:pt idx="313">
                  <c:v>1</c:v>
                </c:pt>
                <c:pt idx="314">
                  <c:v>1</c:v>
                </c:pt>
                <c:pt idx="315">
                  <c:v>1</c:v>
                </c:pt>
                <c:pt idx="316">
                  <c:v>1</c:v>
                </c:pt>
                <c:pt idx="317">
                  <c:v>0.70833333333333337</c:v>
                </c:pt>
                <c:pt idx="318">
                  <c:v>0.76666666666666661</c:v>
                </c:pt>
                <c:pt idx="319">
                  <c:v>1</c:v>
                </c:pt>
                <c:pt idx="320">
                  <c:v>1</c:v>
                </c:pt>
                <c:pt idx="321">
                  <c:v>1</c:v>
                </c:pt>
                <c:pt idx="322">
                  <c:v>1</c:v>
                </c:pt>
                <c:pt idx="323">
                  <c:v>1</c:v>
                </c:pt>
                <c:pt idx="324">
                  <c:v>0.71794871794871795</c:v>
                </c:pt>
                <c:pt idx="325">
                  <c:v>0.66666666666666663</c:v>
                </c:pt>
                <c:pt idx="326">
                  <c:v>0.86904761904761907</c:v>
                </c:pt>
                <c:pt idx="327">
                  <c:v>0.77158931082981719</c:v>
                </c:pt>
                <c:pt idx="328">
                  <c:v>0.74719390382040984</c:v>
                </c:pt>
                <c:pt idx="329">
                  <c:v>0.39639014231169734</c:v>
                </c:pt>
                <c:pt idx="330">
                  <c:v>0.40947968638631504</c:v>
                </c:pt>
                <c:pt idx="331">
                  <c:v>0.4587878787878788</c:v>
                </c:pt>
                <c:pt idx="332">
                  <c:v>0.56029185867895548</c:v>
                </c:pt>
                <c:pt idx="333">
                  <c:v>0.34782608695652173</c:v>
                </c:pt>
                <c:pt idx="334">
                  <c:v>0.64177489177489178</c:v>
                </c:pt>
                <c:pt idx="335">
                  <c:v>0.66926575698505519</c:v>
                </c:pt>
                <c:pt idx="336">
                  <c:v>0.55000000000000004</c:v>
                </c:pt>
                <c:pt idx="337">
                  <c:v>0.81818181818181823</c:v>
                </c:pt>
                <c:pt idx="338">
                  <c:v>0.6215686274509804</c:v>
                </c:pt>
                <c:pt idx="339">
                  <c:v>0.7287179487179487</c:v>
                </c:pt>
                <c:pt idx="340">
                  <c:v>0.80909090909090908</c:v>
                </c:pt>
                <c:pt idx="341">
                  <c:v>0.80817610062893086</c:v>
                </c:pt>
                <c:pt idx="342">
                  <c:v>0.91840277777777779</c:v>
                </c:pt>
                <c:pt idx="343">
                  <c:v>0.92895136778115495</c:v>
                </c:pt>
                <c:pt idx="344">
                  <c:v>0.90833333333333333</c:v>
                </c:pt>
                <c:pt idx="345">
                  <c:v>0.56401515151515147</c:v>
                </c:pt>
                <c:pt idx="346">
                  <c:v>0.25925925925925924</c:v>
                </c:pt>
                <c:pt idx="347">
                  <c:v>6.25E-2</c:v>
                </c:pt>
                <c:pt idx="348">
                  <c:v>0.31111111111111112</c:v>
                </c:pt>
                <c:pt idx="349">
                  <c:v>0.45620915032679737</c:v>
                </c:pt>
                <c:pt idx="350">
                  <c:v>0.78357487922705316</c:v>
                </c:pt>
                <c:pt idx="351">
                  <c:v>0.77212885154061617</c:v>
                </c:pt>
                <c:pt idx="352">
                  <c:v>0.81368328089639563</c:v>
                </c:pt>
                <c:pt idx="353">
                  <c:v>0.66865079365079372</c:v>
                </c:pt>
                <c:pt idx="354">
                  <c:v>0.79872646733111852</c:v>
                </c:pt>
                <c:pt idx="355">
                  <c:v>0.8080357142857143</c:v>
                </c:pt>
                <c:pt idx="356">
                  <c:v>0.90909090909090917</c:v>
                </c:pt>
                <c:pt idx="357">
                  <c:v>0.89743589743589747</c:v>
                </c:pt>
                <c:pt idx="358">
                  <c:v>0.98039215686274517</c:v>
                </c:pt>
                <c:pt idx="359">
                  <c:v>0.82000000000000006</c:v>
                </c:pt>
                <c:pt idx="360">
                  <c:v>0.87121212121212122</c:v>
                </c:pt>
                <c:pt idx="361">
                  <c:v>0.83333333333333326</c:v>
                </c:pt>
                <c:pt idx="362">
                  <c:v>0.85</c:v>
                </c:pt>
                <c:pt idx="363">
                  <c:v>1</c:v>
                </c:pt>
                <c:pt idx="364">
                  <c:v>1</c:v>
                </c:pt>
                <c:pt idx="365">
                  <c:v>0.61344537815126055</c:v>
                </c:pt>
                <c:pt idx="366">
                  <c:v>0.61564625850340138</c:v>
                </c:pt>
                <c:pt idx="367">
                  <c:v>0.69105691056910568</c:v>
                </c:pt>
                <c:pt idx="368">
                  <c:v>0.69398907103825136</c:v>
                </c:pt>
                <c:pt idx="369">
                  <c:v>0.75796178343949039</c:v>
                </c:pt>
                <c:pt idx="370">
                  <c:v>0.77380952380952372</c:v>
                </c:pt>
                <c:pt idx="371">
                  <c:v>0.74149659863945583</c:v>
                </c:pt>
                <c:pt idx="372">
                  <c:v>0.71025641025641029</c:v>
                </c:pt>
                <c:pt idx="373">
                  <c:v>0.50934579439252337</c:v>
                </c:pt>
                <c:pt idx="374">
                  <c:v>0.68501529051987775</c:v>
                </c:pt>
                <c:pt idx="375">
                  <c:v>0.68794326241134751</c:v>
                </c:pt>
                <c:pt idx="376">
                  <c:v>0.72222222222222221</c:v>
                </c:pt>
                <c:pt idx="377">
                  <c:v>0.78645833333333337</c:v>
                </c:pt>
                <c:pt idx="378">
                  <c:v>0.82269503546099287</c:v>
                </c:pt>
                <c:pt idx="379">
                  <c:v>0.98333333333333339</c:v>
                </c:pt>
                <c:pt idx="380">
                  <c:v>0.94573643410852715</c:v>
                </c:pt>
                <c:pt idx="381">
                  <c:v>1</c:v>
                </c:pt>
                <c:pt idx="382">
                  <c:v>1</c:v>
                </c:pt>
                <c:pt idx="383">
                  <c:v>1</c:v>
                </c:pt>
                <c:pt idx="384">
                  <c:v>1</c:v>
                </c:pt>
                <c:pt idx="385">
                  <c:v>0.84848484848484851</c:v>
                </c:pt>
                <c:pt idx="386">
                  <c:v>0.82301190270829749</c:v>
                </c:pt>
                <c:pt idx="387">
                  <c:v>0.75757575757575746</c:v>
                </c:pt>
                <c:pt idx="388">
                  <c:v>1</c:v>
                </c:pt>
                <c:pt idx="389">
                  <c:v>1</c:v>
                </c:pt>
                <c:pt idx="390">
                  <c:v>0.98684210526315796</c:v>
                </c:pt>
                <c:pt idx="391">
                  <c:v>1</c:v>
                </c:pt>
                <c:pt idx="392">
                  <c:v>1</c:v>
                </c:pt>
                <c:pt idx="393">
                  <c:v>1</c:v>
                </c:pt>
                <c:pt idx="394">
                  <c:v>0.99074074074074081</c:v>
                </c:pt>
                <c:pt idx="395">
                  <c:v>1</c:v>
                </c:pt>
                <c:pt idx="396">
                  <c:v>1</c:v>
                </c:pt>
                <c:pt idx="397">
                  <c:v>1</c:v>
                </c:pt>
                <c:pt idx="398">
                  <c:v>0.66666666666666663</c:v>
                </c:pt>
                <c:pt idx="399">
                  <c:v>0.74075924075924071</c:v>
                </c:pt>
                <c:pt idx="400">
                  <c:v>0.73052362707535112</c:v>
                </c:pt>
                <c:pt idx="401">
                  <c:v>0.82494343891402711</c:v>
                </c:pt>
                <c:pt idx="402">
                  <c:v>0.87037037037037024</c:v>
                </c:pt>
                <c:pt idx="403">
                  <c:v>0.83865248226950351</c:v>
                </c:pt>
                <c:pt idx="404">
                  <c:v>0.75</c:v>
                </c:pt>
                <c:pt idx="405">
                  <c:v>0.96969696969696972</c:v>
                </c:pt>
                <c:pt idx="406">
                  <c:v>1</c:v>
                </c:pt>
                <c:pt idx="407">
                  <c:v>1</c:v>
                </c:pt>
                <c:pt idx="408">
                  <c:v>1</c:v>
                </c:pt>
                <c:pt idx="409">
                  <c:v>0.80000000000000016</c:v>
                </c:pt>
                <c:pt idx="410">
                  <c:v>0.8973180076628352</c:v>
                </c:pt>
                <c:pt idx="411">
                  <c:v>0.94814814814814818</c:v>
                </c:pt>
                <c:pt idx="412">
                  <c:v>0.98611111111111116</c:v>
                </c:pt>
                <c:pt idx="413">
                  <c:v>0.90187699011228428</c:v>
                </c:pt>
                <c:pt idx="414">
                  <c:v>0.94444444444444453</c:v>
                </c:pt>
                <c:pt idx="415">
                  <c:v>0.8974190061146583</c:v>
                </c:pt>
                <c:pt idx="416">
                  <c:v>0.88124999999999998</c:v>
                </c:pt>
                <c:pt idx="417">
                  <c:v>0.95459401709401703</c:v>
                </c:pt>
                <c:pt idx="418">
                  <c:v>0.96183908045977018</c:v>
                </c:pt>
                <c:pt idx="419">
                  <c:v>0.98333333333333339</c:v>
                </c:pt>
                <c:pt idx="420">
                  <c:v>0.96912280701754383</c:v>
                </c:pt>
                <c:pt idx="421">
                  <c:v>0.52173913043478259</c:v>
                </c:pt>
                <c:pt idx="422">
                  <c:v>0.35952380952380952</c:v>
                </c:pt>
                <c:pt idx="423">
                  <c:v>0.81720430107526876</c:v>
                </c:pt>
                <c:pt idx="424">
                  <c:v>0.86821705426356599</c:v>
                </c:pt>
                <c:pt idx="425">
                  <c:v>0.49429223744292239</c:v>
                </c:pt>
                <c:pt idx="426">
                  <c:v>0.44285714285714284</c:v>
                </c:pt>
                <c:pt idx="427">
                  <c:v>0.52609427609427606</c:v>
                </c:pt>
                <c:pt idx="428">
                  <c:v>0.7486361156573923</c:v>
                </c:pt>
                <c:pt idx="429">
                  <c:v>0.66666666666666663</c:v>
                </c:pt>
                <c:pt idx="430">
                  <c:v>0.87792397660818711</c:v>
                </c:pt>
                <c:pt idx="431">
                  <c:v>0.92490842490842484</c:v>
                </c:pt>
                <c:pt idx="432">
                  <c:v>0.80303030303030309</c:v>
                </c:pt>
                <c:pt idx="433">
                  <c:v>0.95959595959595967</c:v>
                </c:pt>
                <c:pt idx="434">
                  <c:v>0.93492063492063482</c:v>
                </c:pt>
                <c:pt idx="435">
                  <c:v>0.88690476190476186</c:v>
                </c:pt>
                <c:pt idx="436">
                  <c:v>0.76315789473684215</c:v>
                </c:pt>
                <c:pt idx="437">
                  <c:v>0.69696969696969691</c:v>
                </c:pt>
                <c:pt idx="438">
                  <c:v>0.90909090909090917</c:v>
                </c:pt>
                <c:pt idx="439">
                  <c:v>1</c:v>
                </c:pt>
                <c:pt idx="440">
                  <c:v>1</c:v>
                </c:pt>
                <c:pt idx="441">
                  <c:v>0.88235294117647056</c:v>
                </c:pt>
                <c:pt idx="442">
                  <c:v>0.88888888888888884</c:v>
                </c:pt>
                <c:pt idx="443">
                  <c:v>0.97222222222222221</c:v>
                </c:pt>
                <c:pt idx="444">
                  <c:v>1</c:v>
                </c:pt>
                <c:pt idx="445">
                  <c:v>1</c:v>
                </c:pt>
                <c:pt idx="446">
                  <c:v>0.94152046783625731</c:v>
                </c:pt>
                <c:pt idx="447">
                  <c:v>0.92696629213483139</c:v>
                </c:pt>
                <c:pt idx="448">
                  <c:v>0.97142857142857142</c:v>
                </c:pt>
                <c:pt idx="449">
                  <c:v>0.875</c:v>
                </c:pt>
                <c:pt idx="450">
                  <c:v>0.625</c:v>
                </c:pt>
                <c:pt idx="451">
                  <c:v>1</c:v>
                </c:pt>
                <c:pt idx="452">
                  <c:v>1</c:v>
                </c:pt>
                <c:pt idx="453">
                  <c:v>1</c:v>
                </c:pt>
                <c:pt idx="454">
                  <c:v>1</c:v>
                </c:pt>
                <c:pt idx="455">
                  <c:v>0.98666666666666669</c:v>
                </c:pt>
                <c:pt idx="456">
                  <c:v>0.8815384615384616</c:v>
                </c:pt>
                <c:pt idx="457">
                  <c:v>0.89358974358974352</c:v>
                </c:pt>
                <c:pt idx="458">
                  <c:v>0.98039215686274517</c:v>
                </c:pt>
                <c:pt idx="459">
                  <c:v>0.88925259138025092</c:v>
                </c:pt>
                <c:pt idx="460">
                  <c:v>0.87407407407407411</c:v>
                </c:pt>
                <c:pt idx="461">
                  <c:v>0.82352941176470595</c:v>
                </c:pt>
                <c:pt idx="462">
                  <c:v>0.76450742240215919</c:v>
                </c:pt>
                <c:pt idx="463">
                  <c:v>0.76984126984126977</c:v>
                </c:pt>
                <c:pt idx="464">
                  <c:v>0.52777777777777779</c:v>
                </c:pt>
                <c:pt idx="465">
                  <c:v>0.66666666666666663</c:v>
                </c:pt>
                <c:pt idx="466">
                  <c:v>0.78787878787878785</c:v>
                </c:pt>
                <c:pt idx="467">
                  <c:v>0.81944444444444453</c:v>
                </c:pt>
                <c:pt idx="468">
                  <c:v>1</c:v>
                </c:pt>
                <c:pt idx="469">
                  <c:v>1</c:v>
                </c:pt>
                <c:pt idx="470">
                  <c:v>1</c:v>
                </c:pt>
                <c:pt idx="471">
                  <c:v>1</c:v>
                </c:pt>
                <c:pt idx="472">
                  <c:v>1</c:v>
                </c:pt>
                <c:pt idx="473">
                  <c:v>1</c:v>
                </c:pt>
                <c:pt idx="474">
                  <c:v>0.80555555555555547</c:v>
                </c:pt>
                <c:pt idx="475">
                  <c:v>0.74074074074074081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446335648"/>
        <c:axId val="446336040"/>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multiLvlStrRef>
              <c:f>pt.lvl3_generic_3!$B$8:$C$499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pt.lvl3_generic_3!$E$8:$E$499</c:f>
              <c:numCache>
                <c:formatCode>General</c:formatCode>
                <c:ptCount val="491"/>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c:v>
                </c:pt>
                <c:pt idx="65">
                  <c:v>0.80000000000000016</c:v>
                </c:pt>
                <c:pt idx="66">
                  <c:v>0.80000000000000016</c:v>
                </c:pt>
                <c:pt idx="67">
                  <c:v>0.80000000000000016</c:v>
                </c:pt>
                <c:pt idx="68">
                  <c:v>0.8</c:v>
                </c:pt>
                <c:pt idx="69">
                  <c:v>0.8</c:v>
                </c:pt>
                <c:pt idx="70">
                  <c:v>0.80000000000000016</c:v>
                </c:pt>
                <c:pt idx="71">
                  <c:v>0.8</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c:v>
                </c:pt>
                <c:pt idx="104">
                  <c:v>0.80000000000000016</c:v>
                </c:pt>
                <c:pt idx="105">
                  <c:v>0.80000000000000016</c:v>
                </c:pt>
                <c:pt idx="106">
                  <c:v>0.80000000000000016</c:v>
                </c:pt>
                <c:pt idx="107">
                  <c:v>0.80000000000000016</c:v>
                </c:pt>
                <c:pt idx="108">
                  <c:v>0.8</c:v>
                </c:pt>
                <c:pt idx="109">
                  <c:v>0.8</c:v>
                </c:pt>
                <c:pt idx="110">
                  <c:v>0.80000000000000016</c:v>
                </c:pt>
                <c:pt idx="111">
                  <c:v>0.80000000000000016</c:v>
                </c:pt>
                <c:pt idx="112">
                  <c:v>0.80000000000000016</c:v>
                </c:pt>
                <c:pt idx="113">
                  <c:v>0.80000000000000016</c:v>
                </c:pt>
                <c:pt idx="114">
                  <c:v>0.8</c:v>
                </c:pt>
                <c:pt idx="115">
                  <c:v>0.80000000000000016</c:v>
                </c:pt>
                <c:pt idx="116">
                  <c:v>0.80000000000000016</c:v>
                </c:pt>
                <c:pt idx="117">
                  <c:v>0.8</c:v>
                </c:pt>
                <c:pt idx="118">
                  <c:v>0.8</c:v>
                </c:pt>
                <c:pt idx="119">
                  <c:v>0.80000000000000016</c:v>
                </c:pt>
                <c:pt idx="120">
                  <c:v>0.8</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c:v>
                </c:pt>
                <c:pt idx="134">
                  <c:v>0.80000000000000016</c:v>
                </c:pt>
                <c:pt idx="135">
                  <c:v>0.80000000000000016</c:v>
                </c:pt>
                <c:pt idx="136">
                  <c:v>0.80000000000000016</c:v>
                </c:pt>
                <c:pt idx="137">
                  <c:v>0.80000000000000016</c:v>
                </c:pt>
                <c:pt idx="138">
                  <c:v>0.8</c:v>
                </c:pt>
                <c:pt idx="139">
                  <c:v>0.8</c:v>
                </c:pt>
                <c:pt idx="140">
                  <c:v>0.80000000000000016</c:v>
                </c:pt>
                <c:pt idx="141">
                  <c:v>0.80000000000000016</c:v>
                </c:pt>
                <c:pt idx="142">
                  <c:v>0.80000000000000016</c:v>
                </c:pt>
                <c:pt idx="143">
                  <c:v>0.80000000000000016</c:v>
                </c:pt>
                <c:pt idx="144">
                  <c:v>0.80000000000000016</c:v>
                </c:pt>
                <c:pt idx="145">
                  <c:v>0.80000000000000016</c:v>
                </c:pt>
                <c:pt idx="146">
                  <c:v>0.80000000000000016</c:v>
                </c:pt>
                <c:pt idx="147">
                  <c:v>0.80000000000000016</c:v>
                </c:pt>
                <c:pt idx="148">
                  <c:v>0.80000000000000016</c:v>
                </c:pt>
                <c:pt idx="149">
                  <c:v>0.80000000000000016</c:v>
                </c:pt>
                <c:pt idx="150">
                  <c:v>0.80000000000000016</c:v>
                </c:pt>
                <c:pt idx="151">
                  <c:v>0.80000000000000016</c:v>
                </c:pt>
                <c:pt idx="152">
                  <c:v>0.8</c:v>
                </c:pt>
                <c:pt idx="153">
                  <c:v>0.80000000000000016</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c:v>
                </c:pt>
                <c:pt idx="165">
                  <c:v>0.8</c:v>
                </c:pt>
                <c:pt idx="166">
                  <c:v>0.80000000000000016</c:v>
                </c:pt>
                <c:pt idx="167">
                  <c:v>0.80000000000000016</c:v>
                </c:pt>
                <c:pt idx="168">
                  <c:v>0.80000000000000016</c:v>
                </c:pt>
                <c:pt idx="169">
                  <c:v>0.80000000000000016</c:v>
                </c:pt>
                <c:pt idx="170">
                  <c:v>0.80000000000000016</c:v>
                </c:pt>
                <c:pt idx="171">
                  <c:v>0.80000000000000016</c:v>
                </c:pt>
                <c:pt idx="172">
                  <c:v>0.80000000000000016</c:v>
                </c:pt>
                <c:pt idx="173">
                  <c:v>0.80000000000000016</c:v>
                </c:pt>
                <c:pt idx="174">
                  <c:v>0.80000000000000016</c:v>
                </c:pt>
                <c:pt idx="175">
                  <c:v>0.80000000000000016</c:v>
                </c:pt>
                <c:pt idx="176">
                  <c:v>0.80000000000000016</c:v>
                </c:pt>
                <c:pt idx="177">
                  <c:v>0.80000000000000016</c:v>
                </c:pt>
                <c:pt idx="178">
                  <c:v>0.80000000000000016</c:v>
                </c:pt>
                <c:pt idx="179">
                  <c:v>0.80000000000000016</c:v>
                </c:pt>
                <c:pt idx="180">
                  <c:v>0.80000000000000016</c:v>
                </c:pt>
                <c:pt idx="181">
                  <c:v>0.80000000000000016</c:v>
                </c:pt>
                <c:pt idx="182">
                  <c:v>0.8</c:v>
                </c:pt>
                <c:pt idx="183">
                  <c:v>0.80000000000000016</c:v>
                </c:pt>
                <c:pt idx="184">
                  <c:v>0.80000000000000016</c:v>
                </c:pt>
                <c:pt idx="185">
                  <c:v>0.80000000000000016</c:v>
                </c:pt>
                <c:pt idx="186">
                  <c:v>0.80000000000000016</c:v>
                </c:pt>
                <c:pt idx="187">
                  <c:v>0.80000000000000016</c:v>
                </c:pt>
                <c:pt idx="188">
                  <c:v>0.80000000000000016</c:v>
                </c:pt>
                <c:pt idx="189">
                  <c:v>0.80000000000000016</c:v>
                </c:pt>
                <c:pt idx="190">
                  <c:v>0.80000000000000016</c:v>
                </c:pt>
                <c:pt idx="191">
                  <c:v>0.80000000000000016</c:v>
                </c:pt>
                <c:pt idx="192">
                  <c:v>0.80000000000000016</c:v>
                </c:pt>
                <c:pt idx="193">
                  <c:v>0.80000000000000016</c:v>
                </c:pt>
                <c:pt idx="194">
                  <c:v>0.80000000000000016</c:v>
                </c:pt>
                <c:pt idx="195">
                  <c:v>0.80000000000000016</c:v>
                </c:pt>
                <c:pt idx="196">
                  <c:v>0.80000000000000016</c:v>
                </c:pt>
                <c:pt idx="197">
                  <c:v>0.80000000000000016</c:v>
                </c:pt>
                <c:pt idx="198">
                  <c:v>0.80000000000000016</c:v>
                </c:pt>
                <c:pt idx="199">
                  <c:v>0.8</c:v>
                </c:pt>
                <c:pt idx="200">
                  <c:v>0.80000000000000016</c:v>
                </c:pt>
                <c:pt idx="201">
                  <c:v>0.80000000000000016</c:v>
                </c:pt>
                <c:pt idx="202">
                  <c:v>0.80000000000000016</c:v>
                </c:pt>
                <c:pt idx="203">
                  <c:v>0.80000000000000016</c:v>
                </c:pt>
                <c:pt idx="204">
                  <c:v>0.80000000000000016</c:v>
                </c:pt>
                <c:pt idx="205">
                  <c:v>0.80000000000000016</c:v>
                </c:pt>
                <c:pt idx="206">
                  <c:v>0.80000000000000016</c:v>
                </c:pt>
                <c:pt idx="207">
                  <c:v>0.80000000000000016</c:v>
                </c:pt>
                <c:pt idx="208">
                  <c:v>0.80000000000000016</c:v>
                </c:pt>
                <c:pt idx="209">
                  <c:v>0.80000000000000016</c:v>
                </c:pt>
                <c:pt idx="210">
                  <c:v>0.80000000000000016</c:v>
                </c:pt>
                <c:pt idx="211">
                  <c:v>0.80000000000000016</c:v>
                </c:pt>
                <c:pt idx="212">
                  <c:v>0.80000000000000016</c:v>
                </c:pt>
                <c:pt idx="213">
                  <c:v>0.8</c:v>
                </c:pt>
                <c:pt idx="214">
                  <c:v>0.80000000000000016</c:v>
                </c:pt>
                <c:pt idx="215">
                  <c:v>0.80000000000000016</c:v>
                </c:pt>
                <c:pt idx="216">
                  <c:v>0.8</c:v>
                </c:pt>
                <c:pt idx="217">
                  <c:v>0.8</c:v>
                </c:pt>
                <c:pt idx="218">
                  <c:v>0.8</c:v>
                </c:pt>
                <c:pt idx="219">
                  <c:v>0.80000000000000016</c:v>
                </c:pt>
                <c:pt idx="220">
                  <c:v>0.8</c:v>
                </c:pt>
                <c:pt idx="221">
                  <c:v>0.8</c:v>
                </c:pt>
                <c:pt idx="222">
                  <c:v>0.8</c:v>
                </c:pt>
                <c:pt idx="223">
                  <c:v>0.80000000000000016</c:v>
                </c:pt>
                <c:pt idx="224">
                  <c:v>0.80000000000000016</c:v>
                </c:pt>
                <c:pt idx="225">
                  <c:v>0.80000000000000016</c:v>
                </c:pt>
                <c:pt idx="226">
                  <c:v>0.80000000000000016</c:v>
                </c:pt>
                <c:pt idx="227">
                  <c:v>0.8</c:v>
                </c:pt>
                <c:pt idx="228">
                  <c:v>0.80000000000000016</c:v>
                </c:pt>
                <c:pt idx="229">
                  <c:v>0.80000000000000016</c:v>
                </c:pt>
                <c:pt idx="230">
                  <c:v>0.80000000000000016</c:v>
                </c:pt>
                <c:pt idx="231">
                  <c:v>0.80000000000000016</c:v>
                </c:pt>
                <c:pt idx="232">
                  <c:v>0.80000000000000016</c:v>
                </c:pt>
                <c:pt idx="233">
                  <c:v>0.80000000000000016</c:v>
                </c:pt>
                <c:pt idx="234">
                  <c:v>0.80000000000000016</c:v>
                </c:pt>
                <c:pt idx="235">
                  <c:v>0.8</c:v>
                </c:pt>
                <c:pt idx="236">
                  <c:v>0.80000000000000016</c:v>
                </c:pt>
                <c:pt idx="237">
                  <c:v>0.8</c:v>
                </c:pt>
                <c:pt idx="238">
                  <c:v>0.80000000000000016</c:v>
                </c:pt>
                <c:pt idx="239">
                  <c:v>0.80000000000000016</c:v>
                </c:pt>
                <c:pt idx="240">
                  <c:v>0.80000000000000016</c:v>
                </c:pt>
                <c:pt idx="241">
                  <c:v>0.8</c:v>
                </c:pt>
                <c:pt idx="242">
                  <c:v>0.80000000000000016</c:v>
                </c:pt>
                <c:pt idx="243">
                  <c:v>0.80000000000000016</c:v>
                </c:pt>
                <c:pt idx="244">
                  <c:v>0.8</c:v>
                </c:pt>
                <c:pt idx="245">
                  <c:v>0.8</c:v>
                </c:pt>
                <c:pt idx="246">
                  <c:v>0.8</c:v>
                </c:pt>
                <c:pt idx="247">
                  <c:v>0.8</c:v>
                </c:pt>
                <c:pt idx="248">
                  <c:v>0.8</c:v>
                </c:pt>
                <c:pt idx="249">
                  <c:v>0.8</c:v>
                </c:pt>
                <c:pt idx="250">
                  <c:v>0.80000000000000016</c:v>
                </c:pt>
                <c:pt idx="251">
                  <c:v>0.80000000000000016</c:v>
                </c:pt>
                <c:pt idx="252">
                  <c:v>0.8</c:v>
                </c:pt>
                <c:pt idx="253">
                  <c:v>0.8</c:v>
                </c:pt>
                <c:pt idx="254">
                  <c:v>0.80000000000000016</c:v>
                </c:pt>
                <c:pt idx="255">
                  <c:v>0.80000000000000016</c:v>
                </c:pt>
                <c:pt idx="256">
                  <c:v>0.80000000000000016</c:v>
                </c:pt>
                <c:pt idx="257">
                  <c:v>0.80000000000000016</c:v>
                </c:pt>
                <c:pt idx="258">
                  <c:v>0.8</c:v>
                </c:pt>
                <c:pt idx="259">
                  <c:v>0.80000000000000016</c:v>
                </c:pt>
                <c:pt idx="260">
                  <c:v>0.8</c:v>
                </c:pt>
                <c:pt idx="261">
                  <c:v>0.8</c:v>
                </c:pt>
                <c:pt idx="262">
                  <c:v>0.80000000000000016</c:v>
                </c:pt>
                <c:pt idx="263">
                  <c:v>0.80000000000000016</c:v>
                </c:pt>
                <c:pt idx="264">
                  <c:v>0.80000000000000016</c:v>
                </c:pt>
                <c:pt idx="265">
                  <c:v>0.80000000000000016</c:v>
                </c:pt>
                <c:pt idx="266">
                  <c:v>0.80000000000000016</c:v>
                </c:pt>
                <c:pt idx="267">
                  <c:v>0.80000000000000016</c:v>
                </c:pt>
                <c:pt idx="268">
                  <c:v>0.80000000000000016</c:v>
                </c:pt>
                <c:pt idx="269">
                  <c:v>0.8</c:v>
                </c:pt>
                <c:pt idx="270">
                  <c:v>0.8</c:v>
                </c:pt>
                <c:pt idx="271">
                  <c:v>0.80000000000000016</c:v>
                </c:pt>
                <c:pt idx="272">
                  <c:v>0.80000000000000016</c:v>
                </c:pt>
                <c:pt idx="273">
                  <c:v>0.80000000000000016</c:v>
                </c:pt>
                <c:pt idx="274">
                  <c:v>0.8</c:v>
                </c:pt>
                <c:pt idx="275">
                  <c:v>0.80000000000000016</c:v>
                </c:pt>
                <c:pt idx="276">
                  <c:v>0.80000000000000016</c:v>
                </c:pt>
                <c:pt idx="277">
                  <c:v>0.80000000000000016</c:v>
                </c:pt>
                <c:pt idx="278">
                  <c:v>0.80000000000000016</c:v>
                </c:pt>
                <c:pt idx="279">
                  <c:v>0.80000000000000016</c:v>
                </c:pt>
                <c:pt idx="280">
                  <c:v>0.80000000000000016</c:v>
                </c:pt>
                <c:pt idx="281">
                  <c:v>0.80000000000000016</c:v>
                </c:pt>
                <c:pt idx="282">
                  <c:v>0.80000000000000016</c:v>
                </c:pt>
                <c:pt idx="283">
                  <c:v>0.8</c:v>
                </c:pt>
                <c:pt idx="284">
                  <c:v>0.8</c:v>
                </c:pt>
                <c:pt idx="285">
                  <c:v>0.8</c:v>
                </c:pt>
                <c:pt idx="286">
                  <c:v>0.80000000000000016</c:v>
                </c:pt>
                <c:pt idx="287">
                  <c:v>0.8</c:v>
                </c:pt>
                <c:pt idx="288">
                  <c:v>0.8</c:v>
                </c:pt>
                <c:pt idx="289">
                  <c:v>0.80000000000000016</c:v>
                </c:pt>
                <c:pt idx="290">
                  <c:v>0.80000000000000016</c:v>
                </c:pt>
                <c:pt idx="291">
                  <c:v>0.80000000000000016</c:v>
                </c:pt>
                <c:pt idx="292">
                  <c:v>0.80000000000000016</c:v>
                </c:pt>
                <c:pt idx="293">
                  <c:v>0.80000000000000016</c:v>
                </c:pt>
                <c:pt idx="294">
                  <c:v>0.8</c:v>
                </c:pt>
                <c:pt idx="295">
                  <c:v>0.8</c:v>
                </c:pt>
                <c:pt idx="296">
                  <c:v>0.80000000000000016</c:v>
                </c:pt>
                <c:pt idx="297">
                  <c:v>0.80000000000000016</c:v>
                </c:pt>
                <c:pt idx="298">
                  <c:v>0.8</c:v>
                </c:pt>
                <c:pt idx="299">
                  <c:v>0.80000000000000016</c:v>
                </c:pt>
                <c:pt idx="300">
                  <c:v>0.80000000000000016</c:v>
                </c:pt>
                <c:pt idx="301">
                  <c:v>0.8</c:v>
                </c:pt>
                <c:pt idx="302">
                  <c:v>0.80000000000000016</c:v>
                </c:pt>
                <c:pt idx="303">
                  <c:v>0.80000000000000016</c:v>
                </c:pt>
                <c:pt idx="304">
                  <c:v>0.80000000000000016</c:v>
                </c:pt>
                <c:pt idx="305">
                  <c:v>0.80000000000000016</c:v>
                </c:pt>
                <c:pt idx="306">
                  <c:v>0.80000000000000016</c:v>
                </c:pt>
                <c:pt idx="307">
                  <c:v>0.80000000000000016</c:v>
                </c:pt>
                <c:pt idx="308">
                  <c:v>0.80000000000000016</c:v>
                </c:pt>
                <c:pt idx="309">
                  <c:v>0.80000000000000016</c:v>
                </c:pt>
                <c:pt idx="310">
                  <c:v>0.80000000000000016</c:v>
                </c:pt>
                <c:pt idx="311">
                  <c:v>0.8</c:v>
                </c:pt>
                <c:pt idx="312">
                  <c:v>0.80000000000000016</c:v>
                </c:pt>
                <c:pt idx="313">
                  <c:v>0.80000000000000016</c:v>
                </c:pt>
                <c:pt idx="314">
                  <c:v>0.80000000000000016</c:v>
                </c:pt>
                <c:pt idx="315">
                  <c:v>0.8</c:v>
                </c:pt>
                <c:pt idx="316">
                  <c:v>0.80000000000000016</c:v>
                </c:pt>
                <c:pt idx="317">
                  <c:v>0.80000000000000016</c:v>
                </c:pt>
                <c:pt idx="318">
                  <c:v>0.80000000000000016</c:v>
                </c:pt>
                <c:pt idx="319">
                  <c:v>0.8</c:v>
                </c:pt>
                <c:pt idx="320">
                  <c:v>0.8</c:v>
                </c:pt>
                <c:pt idx="321">
                  <c:v>0.80000000000000016</c:v>
                </c:pt>
                <c:pt idx="322">
                  <c:v>0.80000000000000016</c:v>
                </c:pt>
                <c:pt idx="323">
                  <c:v>0.80000000000000016</c:v>
                </c:pt>
                <c:pt idx="324">
                  <c:v>0.80000000000000016</c:v>
                </c:pt>
                <c:pt idx="325">
                  <c:v>0.80000000000000016</c:v>
                </c:pt>
                <c:pt idx="326">
                  <c:v>0.80000000000000016</c:v>
                </c:pt>
                <c:pt idx="327">
                  <c:v>0.80000000000000016</c:v>
                </c:pt>
                <c:pt idx="328">
                  <c:v>0.80000000000000016</c:v>
                </c:pt>
                <c:pt idx="329">
                  <c:v>0.80000000000000016</c:v>
                </c:pt>
                <c:pt idx="330">
                  <c:v>0.80000000000000016</c:v>
                </c:pt>
                <c:pt idx="331">
                  <c:v>0.80000000000000016</c:v>
                </c:pt>
                <c:pt idx="332">
                  <c:v>0.80000000000000016</c:v>
                </c:pt>
                <c:pt idx="333">
                  <c:v>0.80000000000000016</c:v>
                </c:pt>
                <c:pt idx="334">
                  <c:v>0.80000000000000016</c:v>
                </c:pt>
                <c:pt idx="335">
                  <c:v>0.80000000000000016</c:v>
                </c:pt>
                <c:pt idx="336">
                  <c:v>0.8</c:v>
                </c:pt>
                <c:pt idx="337">
                  <c:v>0.80000000000000016</c:v>
                </c:pt>
                <c:pt idx="338">
                  <c:v>0.80000000000000016</c:v>
                </c:pt>
                <c:pt idx="339">
                  <c:v>0.80000000000000016</c:v>
                </c:pt>
                <c:pt idx="340">
                  <c:v>0.80000000000000016</c:v>
                </c:pt>
                <c:pt idx="341">
                  <c:v>0.80000000000000016</c:v>
                </c:pt>
                <c:pt idx="342">
                  <c:v>0.80000000000000016</c:v>
                </c:pt>
                <c:pt idx="343">
                  <c:v>0.8</c:v>
                </c:pt>
                <c:pt idx="344">
                  <c:v>0.80000000000000016</c:v>
                </c:pt>
                <c:pt idx="345">
                  <c:v>0.80000000000000016</c:v>
                </c:pt>
                <c:pt idx="346">
                  <c:v>0.8</c:v>
                </c:pt>
                <c:pt idx="347">
                  <c:v>0.8</c:v>
                </c:pt>
                <c:pt idx="348">
                  <c:v>0.8</c:v>
                </c:pt>
                <c:pt idx="349">
                  <c:v>0.80000000000000016</c:v>
                </c:pt>
                <c:pt idx="350">
                  <c:v>0.80000000000000016</c:v>
                </c:pt>
                <c:pt idx="351">
                  <c:v>0.80000000000000016</c:v>
                </c:pt>
                <c:pt idx="352">
                  <c:v>0.80000000000000016</c:v>
                </c:pt>
                <c:pt idx="353">
                  <c:v>0.8</c:v>
                </c:pt>
                <c:pt idx="354">
                  <c:v>0.80000000000000016</c:v>
                </c:pt>
                <c:pt idx="355">
                  <c:v>0.8</c:v>
                </c:pt>
                <c:pt idx="356">
                  <c:v>0.80000000000000016</c:v>
                </c:pt>
                <c:pt idx="357">
                  <c:v>0.80000000000000016</c:v>
                </c:pt>
                <c:pt idx="358">
                  <c:v>0.80000000000000016</c:v>
                </c:pt>
                <c:pt idx="359">
                  <c:v>0.8</c:v>
                </c:pt>
                <c:pt idx="360">
                  <c:v>0.80000000000000016</c:v>
                </c:pt>
                <c:pt idx="361">
                  <c:v>0.8</c:v>
                </c:pt>
                <c:pt idx="362">
                  <c:v>0.8</c:v>
                </c:pt>
                <c:pt idx="363">
                  <c:v>0.80000000000000016</c:v>
                </c:pt>
                <c:pt idx="364">
                  <c:v>0.80000000000000016</c:v>
                </c:pt>
                <c:pt idx="365">
                  <c:v>0.8</c:v>
                </c:pt>
                <c:pt idx="366">
                  <c:v>0.8</c:v>
                </c:pt>
                <c:pt idx="367">
                  <c:v>0.80000000000000016</c:v>
                </c:pt>
                <c:pt idx="368">
                  <c:v>0.80000000000000016</c:v>
                </c:pt>
                <c:pt idx="369">
                  <c:v>0.80000000000000016</c:v>
                </c:pt>
                <c:pt idx="370">
                  <c:v>0.80000000000000016</c:v>
                </c:pt>
                <c:pt idx="371">
                  <c:v>0.80000000000000016</c:v>
                </c:pt>
                <c:pt idx="372">
                  <c:v>0.80000000000000016</c:v>
                </c:pt>
                <c:pt idx="373">
                  <c:v>0.8</c:v>
                </c:pt>
                <c:pt idx="374">
                  <c:v>0.80000000000000016</c:v>
                </c:pt>
                <c:pt idx="375">
                  <c:v>0.80000000000000016</c:v>
                </c:pt>
                <c:pt idx="376">
                  <c:v>0.80000000000000016</c:v>
                </c:pt>
                <c:pt idx="377">
                  <c:v>0.80000000000000016</c:v>
                </c:pt>
                <c:pt idx="378">
                  <c:v>0.80000000000000016</c:v>
                </c:pt>
                <c:pt idx="379">
                  <c:v>0.80000000000000016</c:v>
                </c:pt>
                <c:pt idx="380">
                  <c:v>0.80000000000000016</c:v>
                </c:pt>
                <c:pt idx="381">
                  <c:v>0.80000000000000016</c:v>
                </c:pt>
                <c:pt idx="382">
                  <c:v>0.80000000000000016</c:v>
                </c:pt>
                <c:pt idx="383">
                  <c:v>0.80000000000000016</c:v>
                </c:pt>
                <c:pt idx="384">
                  <c:v>0.80000000000000016</c:v>
                </c:pt>
                <c:pt idx="385">
                  <c:v>0.80000000000000016</c:v>
                </c:pt>
                <c:pt idx="386">
                  <c:v>0.80000000000000016</c:v>
                </c:pt>
                <c:pt idx="387">
                  <c:v>0.80000000000000016</c:v>
                </c:pt>
                <c:pt idx="388">
                  <c:v>0.80000000000000016</c:v>
                </c:pt>
                <c:pt idx="389">
                  <c:v>0.8</c:v>
                </c:pt>
                <c:pt idx="390">
                  <c:v>0.8</c:v>
                </c:pt>
                <c:pt idx="391">
                  <c:v>0.80000000000000016</c:v>
                </c:pt>
                <c:pt idx="392">
                  <c:v>0.80000000000000016</c:v>
                </c:pt>
                <c:pt idx="393">
                  <c:v>0.80000000000000016</c:v>
                </c:pt>
                <c:pt idx="394">
                  <c:v>0.80000000000000016</c:v>
                </c:pt>
                <c:pt idx="395">
                  <c:v>0.80000000000000016</c:v>
                </c:pt>
                <c:pt idx="396">
                  <c:v>0.8</c:v>
                </c:pt>
                <c:pt idx="397">
                  <c:v>0.8</c:v>
                </c:pt>
                <c:pt idx="398">
                  <c:v>0.8</c:v>
                </c:pt>
                <c:pt idx="399">
                  <c:v>0.80000000000000016</c:v>
                </c:pt>
                <c:pt idx="400">
                  <c:v>0.80000000000000016</c:v>
                </c:pt>
                <c:pt idx="401">
                  <c:v>0.80000000000000016</c:v>
                </c:pt>
                <c:pt idx="402">
                  <c:v>0.80000000000000016</c:v>
                </c:pt>
                <c:pt idx="403">
                  <c:v>0.80000000000000016</c:v>
                </c:pt>
                <c:pt idx="404">
                  <c:v>0.80000000000000016</c:v>
                </c:pt>
                <c:pt idx="405">
                  <c:v>0.80000000000000016</c:v>
                </c:pt>
                <c:pt idx="406">
                  <c:v>0.80000000000000016</c:v>
                </c:pt>
                <c:pt idx="407">
                  <c:v>0.80000000000000016</c:v>
                </c:pt>
                <c:pt idx="408">
                  <c:v>0.80000000000000016</c:v>
                </c:pt>
                <c:pt idx="409">
                  <c:v>0.80000000000000016</c:v>
                </c:pt>
                <c:pt idx="410">
                  <c:v>0.80000000000000016</c:v>
                </c:pt>
                <c:pt idx="411">
                  <c:v>0.80000000000000016</c:v>
                </c:pt>
                <c:pt idx="412">
                  <c:v>0.80000000000000016</c:v>
                </c:pt>
                <c:pt idx="413">
                  <c:v>0.80000000000000016</c:v>
                </c:pt>
                <c:pt idx="414">
                  <c:v>0.80000000000000016</c:v>
                </c:pt>
                <c:pt idx="415">
                  <c:v>0.80000000000000016</c:v>
                </c:pt>
                <c:pt idx="416">
                  <c:v>0.80000000000000016</c:v>
                </c:pt>
                <c:pt idx="417">
                  <c:v>0.80000000000000016</c:v>
                </c:pt>
                <c:pt idx="418">
                  <c:v>0.80000000000000016</c:v>
                </c:pt>
                <c:pt idx="419">
                  <c:v>0.80000000000000016</c:v>
                </c:pt>
                <c:pt idx="420">
                  <c:v>0.80000000000000016</c:v>
                </c:pt>
                <c:pt idx="421">
                  <c:v>0.80000000000000016</c:v>
                </c:pt>
                <c:pt idx="422">
                  <c:v>0.80000000000000016</c:v>
                </c:pt>
                <c:pt idx="423">
                  <c:v>0.8</c:v>
                </c:pt>
                <c:pt idx="424">
                  <c:v>0.80000000000000016</c:v>
                </c:pt>
                <c:pt idx="425">
                  <c:v>0.80000000000000016</c:v>
                </c:pt>
                <c:pt idx="426">
                  <c:v>0.80000000000000016</c:v>
                </c:pt>
                <c:pt idx="427">
                  <c:v>0.80000000000000016</c:v>
                </c:pt>
                <c:pt idx="428">
                  <c:v>0.80000000000000016</c:v>
                </c:pt>
                <c:pt idx="429">
                  <c:v>0.80000000000000016</c:v>
                </c:pt>
                <c:pt idx="430">
                  <c:v>0.80000000000000016</c:v>
                </c:pt>
                <c:pt idx="431">
                  <c:v>0.80000000000000016</c:v>
                </c:pt>
                <c:pt idx="432">
                  <c:v>0.80000000000000016</c:v>
                </c:pt>
                <c:pt idx="433">
                  <c:v>0.80000000000000016</c:v>
                </c:pt>
                <c:pt idx="434">
                  <c:v>0.80000000000000016</c:v>
                </c:pt>
                <c:pt idx="435">
                  <c:v>0.80000000000000016</c:v>
                </c:pt>
                <c:pt idx="436">
                  <c:v>0.80000000000000016</c:v>
                </c:pt>
                <c:pt idx="437">
                  <c:v>0.80000000000000016</c:v>
                </c:pt>
                <c:pt idx="438">
                  <c:v>0.80000000000000016</c:v>
                </c:pt>
                <c:pt idx="439">
                  <c:v>0.80000000000000016</c:v>
                </c:pt>
                <c:pt idx="440">
                  <c:v>0.80000000000000016</c:v>
                </c:pt>
                <c:pt idx="441">
                  <c:v>0.80000000000000016</c:v>
                </c:pt>
                <c:pt idx="442">
                  <c:v>0.80000000000000016</c:v>
                </c:pt>
                <c:pt idx="443">
                  <c:v>0.80000000000000016</c:v>
                </c:pt>
                <c:pt idx="444">
                  <c:v>0.80000000000000016</c:v>
                </c:pt>
                <c:pt idx="445">
                  <c:v>0.80000000000000016</c:v>
                </c:pt>
                <c:pt idx="446">
                  <c:v>0.80000000000000016</c:v>
                </c:pt>
                <c:pt idx="447">
                  <c:v>0.8</c:v>
                </c:pt>
                <c:pt idx="448">
                  <c:v>0.80000000000000016</c:v>
                </c:pt>
                <c:pt idx="449">
                  <c:v>0.80000000000000016</c:v>
                </c:pt>
                <c:pt idx="450">
                  <c:v>0.8</c:v>
                </c:pt>
                <c:pt idx="451">
                  <c:v>0.80000000000000016</c:v>
                </c:pt>
                <c:pt idx="452">
                  <c:v>0.80000000000000016</c:v>
                </c:pt>
                <c:pt idx="453">
                  <c:v>0.8</c:v>
                </c:pt>
                <c:pt idx="454">
                  <c:v>0.80000000000000016</c:v>
                </c:pt>
                <c:pt idx="455">
                  <c:v>0.80000000000000016</c:v>
                </c:pt>
                <c:pt idx="456">
                  <c:v>0.80000000000000016</c:v>
                </c:pt>
                <c:pt idx="457">
                  <c:v>0.80000000000000016</c:v>
                </c:pt>
                <c:pt idx="458">
                  <c:v>0.80000000000000016</c:v>
                </c:pt>
                <c:pt idx="459">
                  <c:v>0.80000000000000016</c:v>
                </c:pt>
                <c:pt idx="460">
                  <c:v>0.80000000000000016</c:v>
                </c:pt>
                <c:pt idx="461">
                  <c:v>0.80000000000000016</c:v>
                </c:pt>
                <c:pt idx="462">
                  <c:v>0.80000000000000016</c:v>
                </c:pt>
                <c:pt idx="463">
                  <c:v>0.80000000000000016</c:v>
                </c:pt>
                <c:pt idx="464">
                  <c:v>0.80000000000000016</c:v>
                </c:pt>
                <c:pt idx="465">
                  <c:v>0.8</c:v>
                </c:pt>
                <c:pt idx="466">
                  <c:v>0.8</c:v>
                </c:pt>
                <c:pt idx="467">
                  <c:v>0.80000000000000016</c:v>
                </c:pt>
                <c:pt idx="468">
                  <c:v>0.8</c:v>
                </c:pt>
                <c:pt idx="469">
                  <c:v>0.8</c:v>
                </c:pt>
                <c:pt idx="470">
                  <c:v>0.8</c:v>
                </c:pt>
                <c:pt idx="471">
                  <c:v>0.80000000000000016</c:v>
                </c:pt>
                <c:pt idx="472">
                  <c:v>0.80000000000000016</c:v>
                </c:pt>
                <c:pt idx="473">
                  <c:v>0.8</c:v>
                </c:pt>
                <c:pt idx="474">
                  <c:v>0.80000000000000016</c:v>
                </c:pt>
                <c:pt idx="475">
                  <c:v>0.80000000000000016</c:v>
                </c:pt>
                <c:pt idx="476">
                  <c:v>0.8</c:v>
                </c:pt>
                <c:pt idx="477">
                  <c:v>0.8</c:v>
                </c:pt>
                <c:pt idx="478">
                  <c:v>0.80000000000000016</c:v>
                </c:pt>
                <c:pt idx="479">
                  <c:v>0.8</c:v>
                </c:pt>
                <c:pt idx="480">
                  <c:v>0.8</c:v>
                </c:pt>
                <c:pt idx="481">
                  <c:v>0.8</c:v>
                </c:pt>
                <c:pt idx="482">
                  <c:v>0.80000000000000016</c:v>
                </c:pt>
                <c:pt idx="483">
                  <c:v>0.80000000000000016</c:v>
                </c:pt>
                <c:pt idx="484">
                  <c:v>0.8</c:v>
                </c:pt>
                <c:pt idx="485">
                  <c:v>0.80000000000000016</c:v>
                </c:pt>
                <c:pt idx="486">
                  <c:v>0.80000000000000016</c:v>
                </c:pt>
                <c:pt idx="487">
                  <c:v>0.8</c:v>
                </c:pt>
                <c:pt idx="488">
                  <c:v>0.8</c:v>
                </c:pt>
                <c:pt idx="489">
                  <c:v>0.80000000000000016</c:v>
                </c:pt>
                <c:pt idx="490">
                  <c:v>0.80000000000000016</c:v>
                </c:pt>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BCDC-4BA6-943D-AE67E3EA1A05}"/>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BCDC-4BA6-943D-AE67E3EA1A05}"/>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BCDC-4BA6-943D-AE67E3EA1A05}"/>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BCDC-4BA6-943D-AE67E3EA1A05}"/>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BCDC-4BA6-943D-AE67E3EA1A05}"/>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BCDC-4BA6-943D-AE67E3EA1A05}"/>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BCDC-4BA6-943D-AE67E3EA1A05}"/>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BCDC-4BA6-943D-AE67E3EA1A05}"/>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BCDC-4BA6-943D-AE67E3EA1A05}"/>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BCDC-4BA6-943D-AE67E3EA1A05}"/>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BCDC-4BA6-943D-AE67E3EA1A05}"/>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BCDC-4BA6-943D-AE67E3EA1A05}"/>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BCDC-4BA6-943D-AE67E3EA1A05}"/>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BCDC-4BA6-943D-AE67E3EA1A05}"/>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BCDC-4BA6-943D-AE67E3EA1A05}"/>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BCDC-4BA6-943D-AE67E3EA1A05}"/>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F78D-4966-8644-89CF39FCDFEB}"/>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F78D-4966-8644-89CF39FCDFEB}"/>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F78D-4966-8644-89CF39FCDFEB}"/>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C-F78D-4966-8644-89CF39FCDFEB}"/>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F78D-4966-8644-89CF39FCDFEB}"/>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E-F78D-4966-8644-89CF39FCDFEB}"/>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F78D-4966-8644-89CF39FCDFEB}"/>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2-F78D-4966-8644-89CF39FCDFEB}"/>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F78D-4966-8644-89CF39FCDFEB}"/>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6-F78D-4966-8644-89CF39FCDFEB}"/>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F78D-4966-8644-89CF39FCDFEB}"/>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4030-4A96-9042-28AB757A830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4030-4A96-9042-28AB757A830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4030-4A96-9042-28AB757A830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4030-4A96-9042-28AB757A830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4030-4A96-9042-28AB757A830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4030-4A96-9042-28AB757A830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4030-4A96-9042-28AB757A830E}"/>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4030-4A96-9042-28AB757A830E}"/>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4030-4A96-9042-28AB757A830E}"/>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4030-4A96-9042-28AB757A830E}"/>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4030-4A96-9042-28AB757A830E}"/>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4030-4A96-9042-28AB757A830E}"/>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4030-4A96-9042-28AB757A830E}"/>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4030-4A96-9042-28AB757A830E}"/>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4030-4A96-9042-28AB757A830E}"/>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4030-4A96-9042-28AB757A830E}"/>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4030-4A96-9042-28AB757A830E}"/>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4030-4A96-9042-28AB757A830E}"/>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4030-4A96-9042-28AB757A830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4030-4A96-9042-28AB757A830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4030-4A96-9042-28AB757A830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4030-4A96-9042-28AB757A830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4030-4A96-9042-28AB757A830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7-4030-4A96-9042-28AB757A830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4030-4A96-9042-28AB757A830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4030-4A96-9042-28AB757A830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A-4030-4A96-9042-28AB757A830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4030-4A96-9042-28AB757A830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4030-4A96-9042-28AB757A830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4030-4A96-9042-28AB757A830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4030-4A96-9042-28AB757A830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4030-4A96-9042-28AB757A830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8F27-4D3A-8CB8-318C81DFFB69}"/>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8F27-4D3A-8CB8-318C81DFFB6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8F27-4D3A-8CB8-318C81DFFB6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8F27-4D3A-8CB8-318C81DFFB6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8F27-4D3A-8CB8-318C81DFFB6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8F27-4D3A-8CB8-318C81DFFB6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8F27-4D3A-8CB8-318C81DFFB6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8F27-4D3A-8CB8-318C81DFFB69}"/>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8F27-4D3A-8CB8-318C81DFFB69}"/>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8F27-4D3A-8CB8-318C81DFFB69}"/>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8F27-4D3A-8CB8-318C81DFFB69}"/>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B-8F27-4D3A-8CB8-318C81DFFB69}"/>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D-8F27-4D3A-8CB8-318C81DFFB69}"/>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F-8F27-4D3A-8CB8-318C81DFFB69}"/>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8F27-4D3A-8CB8-318C81DFFB69}"/>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8F27-4D3A-8CB8-318C81DFFB69}"/>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5-8F27-4D3A-8CB8-318C81DFFB69}"/>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7-8F27-4D3A-8CB8-318C81DFFB69}"/>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87F2-4354-B83C-1CD3AAC20B2E}"/>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87F2-4354-B83C-1CD3AAC20B2E}"/>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87F2-4354-B83C-1CD3AAC20B2E}"/>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87F2-4354-B83C-1CD3AAC20B2E}"/>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87F2-4354-B83C-1CD3AAC20B2E}"/>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87F2-4354-B83C-1CD3AAC20B2E}"/>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87F2-4354-B83C-1CD3AAC20B2E}"/>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87F2-4354-B83C-1CD3AAC20B2E}"/>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87F2-4354-B83C-1CD3AAC20B2E}"/>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87F2-4354-B83C-1CD3AAC20B2E}"/>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87F2-4354-B83C-1CD3AAC20B2E}"/>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87F2-4354-B83C-1CD3AAC20B2E}"/>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87F2-4354-B83C-1CD3AAC20B2E}"/>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87F2-4354-B83C-1CD3AAC20B2E}"/>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87F2-4354-B83C-1CD3AAC20B2E}"/>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87F2-4354-B83C-1CD3AAC20B2E}"/>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87F2-4354-B83C-1CD3AAC20B2E}"/>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87F2-4354-B83C-1CD3AAC20B2E}"/>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87F2-4354-B83C-1CD3AAC20B2E}"/>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87F2-4354-B83C-1CD3AAC20B2E}"/>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87F2-4354-B83C-1CD3AAC20B2E}"/>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87F2-4354-B83C-1CD3AAC20B2E}"/>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87F2-4354-B83C-1CD3AAC20B2E}"/>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87F2-4354-B83C-1CD3AAC20B2E}"/>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87F2-4354-B83C-1CD3AAC20B2E}"/>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87F2-4354-B83C-1CD3AAC20B2E}"/>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87F2-4354-B83C-1CD3AAC20B2E}"/>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9-A0F5-4684-8D9B-0006CA9B93DF}"/>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B-A0F5-4684-8D9B-0006CA9B93DF}"/>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A0F5-4684-8D9B-0006CA9B93DF}"/>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A0F5-4684-8D9B-0006CA9B93DF}"/>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A0F5-4684-8D9B-0006CA9B93DF}"/>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A0F5-4684-8D9B-0006CA9B93DF}"/>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A0F5-4684-8D9B-0006CA9B93DF}"/>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A0F5-4684-8D9B-0006CA9B93DF}"/>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A0F5-4684-8D9B-0006CA9B93DF}"/>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A0F5-4684-8D9B-0006CA9B93DF}"/>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A0F5-4684-8D9B-0006CA9B93DF}"/>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A0F5-4684-8D9B-0006CA9B93DF}"/>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A0F5-4684-8D9B-0006CA9B93DF}"/>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A0F5-4684-8D9B-0006CA9B93DF}"/>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A0F5-4684-8D9B-0006CA9B93DF}"/>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A0F5-4684-8D9B-0006CA9B93DF}"/>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5-3BB8-4CD6-9B43-03F41F0CC230}"/>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7-3BB8-4CD6-9B43-03F41F0CC230}"/>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3BB8-4CD6-9B43-03F41F0CC230}"/>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3BB8-4CD6-9B43-03F41F0CC230}"/>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3BB8-4CD6-9B43-03F41F0CC230}"/>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3BB8-4CD6-9B43-03F41F0CC230}"/>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A0F5-4684-8D9B-0006CA9B93DF}"/>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A0F5-4684-8D9B-0006CA9B93DF}"/>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2533-4E60-9B8C-87487D8AAD20}"/>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2533-4E60-9B8C-87487D8AAD20}"/>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2533-4E60-9B8C-87487D8AAD20}"/>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2533-4E60-9B8C-87487D8AAD20}"/>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9C88-4085-A79E-0DC7937C9F0A}"/>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9C88-4085-A79E-0DC7937C9F0A}"/>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1D4D-4D40-8B3F-15D6C7D28C85}"/>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1D4D-4D40-8B3F-15D6C7D28C85}"/>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E-1232-45F6-B1F6-F4CAD9477139}"/>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F-1232-45F6-B1F6-F4CAD9477139}"/>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0-1232-45F6-B1F6-F4CAD9477139}"/>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1-1232-45F6-B1F6-F4CAD9477139}"/>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1232-45F6-B1F6-F4CAD9477139}"/>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1232-45F6-B1F6-F4CAD9477139}"/>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1232-45F6-B1F6-F4CAD9477139}"/>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1232-45F6-B1F6-F4CAD9477139}"/>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1232-45F6-B1F6-F4CAD9477139}"/>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1232-45F6-B1F6-F4CAD9477139}"/>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1232-45F6-B1F6-F4CAD9477139}"/>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1232-45F6-B1F6-F4CAD9477139}"/>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1232-45F6-B1F6-F4CAD9477139}"/>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1232-45F6-B1F6-F4CAD9477139}"/>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1232-45F6-B1F6-F4CAD9477139}"/>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1232-45F6-B1F6-F4CAD9477139}"/>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1232-45F6-B1F6-F4CAD9477139}"/>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1232-45F6-B1F6-F4CAD9477139}"/>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1232-45F6-B1F6-F4CAD9477139}"/>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1232-45F6-B1F6-F4CAD9477139}"/>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1232-45F6-B1F6-F4CAD9477139}"/>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1232-45F6-B1F6-F4CAD9477139}"/>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1232-45F6-B1F6-F4CAD9477139}"/>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1232-45F6-B1F6-F4CAD9477139}"/>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1232-45F6-B1F6-F4CAD9477139}"/>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1232-45F6-B1F6-F4CAD9477139}"/>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1232-45F6-B1F6-F4CAD9477139}"/>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1232-45F6-B1F6-F4CAD9477139}"/>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1232-45F6-B1F6-F4CAD9477139}"/>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1232-45F6-B1F6-F4CAD9477139}"/>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1232-45F6-B1F6-F4CAD9477139}"/>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1232-45F6-B1F6-F4CAD9477139}"/>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1232-45F6-B1F6-F4CAD9477139}"/>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1232-45F6-B1F6-F4CAD9477139}"/>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1232-45F6-B1F6-F4CAD9477139}"/>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1232-45F6-B1F6-F4CAD9477139}"/>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1232-45F6-B1F6-F4CAD9477139}"/>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1232-45F6-B1F6-F4CAD9477139}"/>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1232-45F6-B1F6-F4CAD9477139}"/>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1232-45F6-B1F6-F4CAD9477139}"/>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1232-45F6-B1F6-F4CAD9477139}"/>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1232-45F6-B1F6-F4CAD9477139}"/>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1232-45F6-B1F6-F4CAD9477139}"/>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1232-45F6-B1F6-F4CAD9477139}"/>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1232-45F6-B1F6-F4CAD9477139}"/>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1232-45F6-B1F6-F4CAD9477139}"/>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1232-45F6-B1F6-F4CAD9477139}"/>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1232-45F6-B1F6-F4CAD9477139}"/>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1232-45F6-B1F6-F4CAD9477139}"/>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1232-45F6-B1F6-F4CAD9477139}"/>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1232-45F6-B1F6-F4CAD9477139}"/>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1232-45F6-B1F6-F4CAD9477139}"/>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1232-45F6-B1F6-F4CAD9477139}"/>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1232-45F6-B1F6-F4CAD9477139}"/>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1232-45F6-B1F6-F4CAD9477139}"/>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1232-45F6-B1F6-F4CAD9477139}"/>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1232-45F6-B1F6-F4CAD9477139}"/>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1232-45F6-B1F6-F4CAD9477139}"/>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1232-45F6-B1F6-F4CAD9477139}"/>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1232-45F6-B1F6-F4CAD9477139}"/>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1232-45F6-B1F6-F4CAD9477139}"/>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1232-45F6-B1F6-F4CAD9477139}"/>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1232-45F6-B1F6-F4CAD9477139}"/>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1232-45F6-B1F6-F4CAD9477139}"/>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1232-45F6-B1F6-F4CAD9477139}"/>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1232-45F6-B1F6-F4CAD9477139}"/>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1232-45F6-B1F6-F4CAD9477139}"/>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1232-45F6-B1F6-F4CAD9477139}"/>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1232-45F6-B1F6-F4CAD9477139}"/>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1232-45F6-B1F6-F4CAD9477139}"/>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1232-45F6-B1F6-F4CAD9477139}"/>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1232-45F6-B1F6-F4CAD9477139}"/>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1232-45F6-B1F6-F4CAD9477139}"/>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1232-45F6-B1F6-F4CAD9477139}"/>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1232-45F6-B1F6-F4CAD9477139}"/>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1232-45F6-B1F6-F4CAD9477139}"/>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1232-45F6-B1F6-F4CAD9477139}"/>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1232-45F6-B1F6-F4CAD9477139}"/>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1232-45F6-B1F6-F4CAD9477139}"/>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1232-45F6-B1F6-F4CAD9477139}"/>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1232-45F6-B1F6-F4CAD9477139}"/>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1232-45F6-B1F6-F4CAD9477139}"/>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1232-45F6-B1F6-F4CAD9477139}"/>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1232-45F6-B1F6-F4CAD9477139}"/>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1232-45F6-B1F6-F4CAD9477139}"/>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1232-45F6-B1F6-F4CAD9477139}"/>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1232-45F6-B1F6-F4CAD9477139}"/>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1232-45F6-B1F6-F4CAD9477139}"/>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1232-45F6-B1F6-F4CAD9477139}"/>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1232-45F6-B1F6-F4CAD9477139}"/>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1232-45F6-B1F6-F4CAD9477139}"/>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1232-45F6-B1F6-F4CAD9477139}"/>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1232-45F6-B1F6-F4CAD9477139}"/>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1232-45F6-B1F6-F4CAD9477139}"/>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1232-45F6-B1F6-F4CAD9477139}"/>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1232-45F6-B1F6-F4CAD9477139}"/>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1232-45F6-B1F6-F4CAD9477139}"/>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1232-45F6-B1F6-F4CAD9477139}"/>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1232-45F6-B1F6-F4CAD9477139}"/>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1232-45F6-B1F6-F4CAD9477139}"/>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1232-45F6-B1F6-F4CAD9477139}"/>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1232-45F6-B1F6-F4CAD9477139}"/>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1232-45F6-B1F6-F4CAD9477139}"/>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1232-45F6-B1F6-F4CAD9477139}"/>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1232-45F6-B1F6-F4CAD9477139}"/>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1232-45F6-B1F6-F4CAD9477139}"/>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1232-45F6-B1F6-F4CAD9477139}"/>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1232-45F6-B1F6-F4CAD9477139}"/>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1232-45F6-B1F6-F4CAD9477139}"/>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1232-45F6-B1F6-F4CAD9477139}"/>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1232-45F6-B1F6-F4CAD9477139}"/>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1232-45F6-B1F6-F4CAD9477139}"/>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1232-45F6-B1F6-F4CAD9477139}"/>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1232-45F6-B1F6-F4CAD9477139}"/>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1232-45F6-B1F6-F4CAD9477139}"/>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1232-45F6-B1F6-F4CAD9477139}"/>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1232-45F6-B1F6-F4CAD9477139}"/>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1232-45F6-B1F6-F4CAD9477139}"/>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1232-45F6-B1F6-F4CAD9477139}"/>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1232-45F6-B1F6-F4CAD9477139}"/>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1232-45F6-B1F6-F4CAD9477139}"/>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1232-45F6-B1F6-F4CAD9477139}"/>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1232-45F6-B1F6-F4CAD9477139}"/>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1232-45F6-B1F6-F4CAD9477139}"/>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1232-45F6-B1F6-F4CAD9477139}"/>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1232-45F6-B1F6-F4CAD9477139}"/>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1232-45F6-B1F6-F4CAD9477139}"/>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1232-45F6-B1F6-F4CAD9477139}"/>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1232-45F6-B1F6-F4CAD9477139}"/>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1232-45F6-B1F6-F4CAD9477139}"/>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1232-45F6-B1F6-F4CAD9477139}"/>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1232-45F6-B1F6-F4CAD9477139}"/>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1232-45F6-B1F6-F4CAD9477139}"/>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1232-45F6-B1F6-F4CAD9477139}"/>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1232-45F6-B1F6-F4CAD9477139}"/>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1232-45F6-B1F6-F4CAD9477139}"/>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1232-45F6-B1F6-F4CAD9477139}"/>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1232-45F6-B1F6-F4CAD9477139}"/>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1232-45F6-B1F6-F4CAD9477139}"/>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1232-45F6-B1F6-F4CAD9477139}"/>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1232-45F6-B1F6-F4CAD9477139}"/>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1232-45F6-B1F6-F4CAD9477139}"/>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1232-45F6-B1F6-F4CAD9477139}"/>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1232-45F6-B1F6-F4CAD9477139}"/>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1232-45F6-B1F6-F4CAD9477139}"/>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1232-45F6-B1F6-F4CAD9477139}"/>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1232-45F6-B1F6-F4CAD9477139}"/>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1232-45F6-B1F6-F4CAD9477139}"/>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1232-45F6-B1F6-F4CAD9477139}"/>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1232-45F6-B1F6-F4CAD9477139}"/>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1232-45F6-B1F6-F4CAD9477139}"/>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1232-45F6-B1F6-F4CAD9477139}"/>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1232-45F6-B1F6-F4CAD9477139}"/>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1232-45F6-B1F6-F4CAD9477139}"/>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1232-45F6-B1F6-F4CAD9477139}"/>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1232-45F6-B1F6-F4CAD9477139}"/>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1232-45F6-B1F6-F4CAD9477139}"/>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1232-45F6-B1F6-F4CAD9477139}"/>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1232-45F6-B1F6-F4CAD9477139}"/>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1232-45F6-B1F6-F4CAD9477139}"/>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1232-45F6-B1F6-F4CAD9477139}"/>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1232-45F6-B1F6-F4CAD9477139}"/>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1232-45F6-B1F6-F4CAD9477139}"/>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1232-45F6-B1F6-F4CAD9477139}"/>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1232-45F6-B1F6-F4CAD9477139}"/>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1232-45F6-B1F6-F4CAD9477139}"/>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1232-45F6-B1F6-F4CAD9477139}"/>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1232-45F6-B1F6-F4CAD9477139}"/>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1232-45F6-B1F6-F4CAD9477139}"/>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1232-45F6-B1F6-F4CAD9477139}"/>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1232-45F6-B1F6-F4CAD9477139}"/>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1232-45F6-B1F6-F4CAD9477139}"/>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1232-45F6-B1F6-F4CAD9477139}"/>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1232-45F6-B1F6-F4CAD9477139}"/>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1232-45F6-B1F6-F4CAD9477139}"/>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1232-45F6-B1F6-F4CAD9477139}"/>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1232-45F6-B1F6-F4CAD9477139}"/>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1232-45F6-B1F6-F4CAD9477139}"/>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1232-45F6-B1F6-F4CAD9477139}"/>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1232-45F6-B1F6-F4CAD9477139}"/>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1232-45F6-B1F6-F4CAD9477139}"/>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1232-45F6-B1F6-F4CAD9477139}"/>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1232-45F6-B1F6-F4CAD9477139}"/>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1232-45F6-B1F6-F4CAD9477139}"/>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1232-45F6-B1F6-F4CAD9477139}"/>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1232-45F6-B1F6-F4CAD9477139}"/>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1232-45F6-B1F6-F4CAD9477139}"/>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1232-45F6-B1F6-F4CAD9477139}"/>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1232-45F6-B1F6-F4CAD9477139}"/>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1232-45F6-B1F6-F4CAD9477139}"/>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1232-45F6-B1F6-F4CAD9477139}"/>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1232-45F6-B1F6-F4CAD9477139}"/>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1232-45F6-B1F6-F4CAD9477139}"/>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1232-45F6-B1F6-F4CAD9477139}"/>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1232-45F6-B1F6-F4CAD9477139}"/>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1232-45F6-B1F6-F4CAD9477139}"/>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1232-45F6-B1F6-F4CAD9477139}"/>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1232-45F6-B1F6-F4CAD9477139}"/>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1232-45F6-B1F6-F4CAD9477139}"/>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1232-45F6-B1F6-F4CAD9477139}"/>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1232-45F6-B1F6-F4CAD9477139}"/>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1232-45F6-B1F6-F4CAD9477139}"/>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1232-45F6-B1F6-F4CAD9477139}"/>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1232-45F6-B1F6-F4CAD9477139}"/>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1232-45F6-B1F6-F4CAD9477139}"/>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1232-45F6-B1F6-F4CAD9477139}"/>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1232-45F6-B1F6-F4CAD9477139}"/>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1232-45F6-B1F6-F4CAD9477139}"/>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1232-45F6-B1F6-F4CAD9477139}"/>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1232-45F6-B1F6-F4CAD9477139}"/>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1232-45F6-B1F6-F4CAD9477139}"/>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1232-45F6-B1F6-F4CAD9477139}"/>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1232-45F6-B1F6-F4CAD9477139}"/>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1232-45F6-B1F6-F4CAD9477139}"/>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1232-45F6-B1F6-F4CAD9477139}"/>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1232-45F6-B1F6-F4CAD9477139}"/>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1232-45F6-B1F6-F4CAD9477139}"/>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1232-45F6-B1F6-F4CAD9477139}"/>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1232-45F6-B1F6-F4CAD9477139}"/>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1232-45F6-B1F6-F4CAD9477139}"/>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1232-45F6-B1F6-F4CAD9477139}"/>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1232-45F6-B1F6-F4CAD9477139}"/>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1232-45F6-B1F6-F4CAD9477139}"/>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1232-45F6-B1F6-F4CAD9477139}"/>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1232-45F6-B1F6-F4CAD9477139}"/>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1232-45F6-B1F6-F4CAD9477139}"/>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1232-45F6-B1F6-F4CAD9477139}"/>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1232-45F6-B1F6-F4CAD9477139}"/>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1232-45F6-B1F6-F4CAD9477139}"/>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1232-45F6-B1F6-F4CAD9477139}"/>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1232-45F6-B1F6-F4CAD9477139}"/>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1232-45F6-B1F6-F4CAD9477139}"/>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1232-45F6-B1F6-F4CAD9477139}"/>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1232-45F6-B1F6-F4CAD9477139}"/>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1232-45F6-B1F6-F4CAD9477139}"/>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1232-45F6-B1F6-F4CAD9477139}"/>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1232-45F6-B1F6-F4CAD9477139}"/>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1232-45F6-B1F6-F4CAD9477139}"/>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1232-45F6-B1F6-F4CAD9477139}"/>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1232-45F6-B1F6-F4CAD9477139}"/>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1232-45F6-B1F6-F4CAD9477139}"/>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1232-45F6-B1F6-F4CAD9477139}"/>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1232-45F6-B1F6-F4CAD9477139}"/>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1232-45F6-B1F6-F4CAD9477139}"/>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1232-45F6-B1F6-F4CAD9477139}"/>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1232-45F6-B1F6-F4CAD9477139}"/>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1232-45F6-B1F6-F4CAD9477139}"/>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1232-45F6-B1F6-F4CAD9477139}"/>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1232-45F6-B1F6-F4CAD9477139}"/>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1232-45F6-B1F6-F4CAD9477139}"/>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E514-43C6-8AD3-8E56A75A1EA9}"/>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E514-43C6-8AD3-8E56A75A1EA9}"/>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E514-43C6-8AD3-8E56A75A1EA9}"/>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E514-43C6-8AD3-8E56A75A1EA9}"/>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E514-43C6-8AD3-8E56A75A1EA9}"/>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E514-43C6-8AD3-8E56A75A1EA9}"/>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E514-43C6-8AD3-8E56A75A1EA9}"/>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E514-43C6-8AD3-8E56A75A1EA9}"/>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E514-43C6-8AD3-8E56A75A1EA9}"/>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E514-43C6-8AD3-8E56A75A1EA9}"/>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E514-43C6-8AD3-8E56A75A1EA9}"/>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E514-43C6-8AD3-8E56A75A1EA9}"/>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E514-43C6-8AD3-8E56A75A1EA9}"/>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E514-43C6-8AD3-8E56A75A1EA9}"/>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E514-43C6-8AD3-8E56A75A1EA9}"/>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E514-43C6-8AD3-8E56A75A1EA9}"/>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E514-43C6-8AD3-8E56A75A1EA9}"/>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E514-43C6-8AD3-8E56A75A1EA9}"/>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E514-43C6-8AD3-8E56A75A1EA9}"/>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E514-43C6-8AD3-8E56A75A1EA9}"/>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E514-43C6-8AD3-8E56A75A1EA9}"/>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E514-43C6-8AD3-8E56A75A1EA9}"/>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E514-43C6-8AD3-8E56A75A1EA9}"/>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E514-43C6-8AD3-8E56A75A1EA9}"/>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E514-43C6-8AD3-8E56A75A1EA9}"/>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E514-43C6-8AD3-8E56A75A1EA9}"/>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E514-43C6-8AD3-8E56A75A1EA9}"/>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E514-43C6-8AD3-8E56A75A1EA9}"/>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E514-43C6-8AD3-8E56A75A1EA9}"/>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E514-43C6-8AD3-8E56A75A1EA9}"/>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E514-43C6-8AD3-8E56A75A1EA9}"/>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E514-43C6-8AD3-8E56A75A1EA9}"/>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E514-43C6-8AD3-8E56A75A1EA9}"/>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E514-43C6-8AD3-8E56A75A1EA9}"/>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E514-43C6-8AD3-8E56A75A1EA9}"/>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E514-43C6-8AD3-8E56A75A1EA9}"/>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E514-43C6-8AD3-8E56A75A1EA9}"/>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E514-43C6-8AD3-8E56A75A1EA9}"/>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E514-43C6-8AD3-8E56A75A1EA9}"/>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E514-43C6-8AD3-8E56A75A1EA9}"/>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E514-43C6-8AD3-8E56A75A1EA9}"/>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E514-43C6-8AD3-8E56A75A1EA9}"/>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E514-43C6-8AD3-8E56A75A1EA9}"/>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E514-43C6-8AD3-8E56A75A1EA9}"/>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E514-43C6-8AD3-8E56A75A1EA9}"/>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E514-43C6-8AD3-8E56A75A1EA9}"/>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E514-43C6-8AD3-8E56A75A1EA9}"/>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E514-43C6-8AD3-8E56A75A1EA9}"/>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E514-43C6-8AD3-8E56A75A1EA9}"/>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E514-43C6-8AD3-8E56A75A1EA9}"/>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E514-43C6-8AD3-8E56A75A1EA9}"/>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E514-43C6-8AD3-8E56A75A1EA9}"/>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E514-43C6-8AD3-8E56A75A1EA9}"/>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E514-43C6-8AD3-8E56A75A1EA9}"/>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E514-43C6-8AD3-8E56A75A1EA9}"/>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E514-43C6-8AD3-8E56A75A1EA9}"/>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E514-43C6-8AD3-8E56A75A1EA9}"/>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E514-43C6-8AD3-8E56A75A1EA9}"/>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E514-43C6-8AD3-8E56A75A1EA9}"/>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E514-43C6-8AD3-8E56A75A1EA9}"/>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E514-43C6-8AD3-8E56A75A1EA9}"/>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E514-43C6-8AD3-8E56A75A1EA9}"/>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E514-43C6-8AD3-8E56A75A1EA9}"/>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E514-43C6-8AD3-8E56A75A1EA9}"/>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E514-43C6-8AD3-8E56A75A1EA9}"/>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E514-43C6-8AD3-8E56A75A1EA9}"/>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E514-43C6-8AD3-8E56A75A1EA9}"/>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E514-43C6-8AD3-8E56A75A1EA9}"/>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E514-43C6-8AD3-8E56A75A1EA9}"/>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E514-43C6-8AD3-8E56A75A1EA9}"/>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E514-43C6-8AD3-8E56A75A1EA9}"/>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E514-43C6-8AD3-8E56A75A1EA9}"/>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E514-43C6-8AD3-8E56A75A1EA9}"/>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E514-43C6-8AD3-8E56A75A1EA9}"/>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E514-43C6-8AD3-8E56A75A1EA9}"/>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E514-43C6-8AD3-8E56A75A1EA9}"/>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E514-43C6-8AD3-8E56A75A1EA9}"/>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E514-43C6-8AD3-8E56A75A1EA9}"/>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E514-43C6-8AD3-8E56A75A1EA9}"/>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E514-43C6-8AD3-8E56A75A1EA9}"/>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E514-43C6-8AD3-8E56A75A1EA9}"/>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E514-43C6-8AD3-8E56A75A1EA9}"/>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E514-43C6-8AD3-8E56A75A1EA9}"/>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E514-43C6-8AD3-8E56A75A1EA9}"/>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E514-43C6-8AD3-8E56A75A1EA9}"/>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E514-43C6-8AD3-8E56A75A1EA9}"/>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E514-43C6-8AD3-8E56A75A1EA9}"/>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E514-43C6-8AD3-8E56A75A1EA9}"/>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E514-43C6-8AD3-8E56A75A1EA9}"/>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E514-43C6-8AD3-8E56A75A1EA9}"/>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E514-43C6-8AD3-8E56A75A1EA9}"/>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E514-43C6-8AD3-8E56A75A1EA9}"/>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E514-43C6-8AD3-8E56A75A1EA9}"/>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E514-43C6-8AD3-8E56A75A1EA9}"/>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E514-43C6-8AD3-8E56A75A1EA9}"/>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E514-43C6-8AD3-8E56A75A1EA9}"/>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E514-43C6-8AD3-8E56A75A1EA9}"/>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E514-43C6-8AD3-8E56A75A1EA9}"/>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E514-43C6-8AD3-8E56A75A1EA9}"/>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E514-43C6-8AD3-8E56A75A1EA9}"/>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E514-43C6-8AD3-8E56A75A1EA9}"/>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E514-43C6-8AD3-8E56A75A1EA9}"/>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C-E514-43C6-8AD3-8E56A75A1EA9}"/>
              </c:ext>
            </c:extLst>
          </c:dPt>
          <c:dPt>
            <c:idx val="4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D-E514-43C6-8AD3-8E56A75A1EA9}"/>
              </c:ext>
            </c:extLst>
          </c:dPt>
          <c:cat>
            <c:multiLvlStrRef>
              <c:f>pt.lvl3_generic_3!$B$8:$C$499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pt.lvl3_generic_3!$F$8:$F$499</c:f>
              <c:numCache>
                <c:formatCode>General</c:formatCode>
                <c:ptCount val="4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446335648"/>
        <c:axId val="446336040"/>
      </c:lineChart>
      <c:catAx>
        <c:axId val="44633564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6040"/>
        <c:crosses val="autoZero"/>
        <c:auto val="1"/>
        <c:lblAlgn val="ctr"/>
        <c:lblOffset val="100"/>
        <c:noMultiLvlLbl val="0"/>
      </c:catAx>
      <c:valAx>
        <c:axId val="4463360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564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6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spPr>
              <a:solidFill>
                <a:srgbClr val="9CC746"/>
              </a:solidFill>
              <a:ln>
                <a:noFill/>
              </a:ln>
              <a:effectLst/>
            </c:spPr>
            <c:extLst>
              <c:ext xmlns:c16="http://schemas.microsoft.com/office/drawing/2014/chart" uri="{C3380CC4-5D6E-409C-BE32-E72D297353CC}">
                <c16:uniqueId val="{0000000E-4D84-4F41-B867-1DE59949B750}"/>
              </c:ext>
            </c:extLst>
          </c:dPt>
          <c:dPt>
            <c:idx val="2"/>
            <c:invertIfNegative val="0"/>
            <c:bubble3D val="0"/>
            <c:spPr>
              <a:solidFill>
                <a:srgbClr val="9CC746"/>
              </a:solidFill>
              <a:ln>
                <a:noFill/>
              </a:ln>
              <a:effectLst/>
            </c:spPr>
            <c:extLst>
              <c:ext xmlns:c16="http://schemas.microsoft.com/office/drawing/2014/chart" uri="{C3380CC4-5D6E-409C-BE32-E72D297353CC}">
                <c16:uniqueId val="{00000006-85A0-442A-BFC9-AA214FBBFD27}"/>
              </c:ext>
            </c:extLst>
          </c:dPt>
          <c:dPt>
            <c:idx val="3"/>
            <c:invertIfNegative val="0"/>
            <c:bubble3D val="0"/>
            <c:spPr>
              <a:solidFill>
                <a:srgbClr val="9CC746"/>
              </a:solidFill>
              <a:ln>
                <a:noFill/>
              </a:ln>
              <a:effectLst/>
            </c:spPr>
            <c:extLst>
              <c:ext xmlns:c16="http://schemas.microsoft.com/office/drawing/2014/chart" uri="{C3380CC4-5D6E-409C-BE32-E72D297353CC}">
                <c16:uniqueId val="{00000007-85A0-442A-BFC9-AA214FBBFD27}"/>
              </c:ext>
            </c:extLst>
          </c:dPt>
          <c:dPt>
            <c:idx val="4"/>
            <c:invertIfNegative val="0"/>
            <c:bubble3D val="0"/>
            <c:spPr>
              <a:solidFill>
                <a:srgbClr val="9CC746"/>
              </a:solidFill>
              <a:ln>
                <a:noFill/>
              </a:ln>
              <a:effectLst/>
            </c:spPr>
            <c:extLst>
              <c:ext xmlns:c16="http://schemas.microsoft.com/office/drawing/2014/chart" uri="{C3380CC4-5D6E-409C-BE32-E72D297353CC}">
                <c16:uniqueId val="{00000008-85A0-442A-BFC9-AA214FBBFD27}"/>
              </c:ext>
            </c:extLst>
          </c:dPt>
          <c:dPt>
            <c:idx val="5"/>
            <c:invertIfNegative val="0"/>
            <c:bubble3D val="0"/>
            <c:spPr>
              <a:solidFill>
                <a:srgbClr val="9CC746"/>
              </a:solidFill>
              <a:ln>
                <a:noFill/>
              </a:ln>
              <a:effectLst/>
            </c:spPr>
            <c:extLst>
              <c:ext xmlns:c16="http://schemas.microsoft.com/office/drawing/2014/chart" uri="{C3380CC4-5D6E-409C-BE32-E72D297353CC}">
                <c16:uniqueId val="{00000009-85A0-442A-BFC9-AA214FBBFD27}"/>
              </c:ext>
            </c:extLst>
          </c:dPt>
          <c:dPt>
            <c:idx val="6"/>
            <c:invertIfNegative val="0"/>
            <c:bubble3D val="0"/>
            <c:spPr>
              <a:solidFill>
                <a:srgbClr val="9CC746"/>
              </a:solidFill>
              <a:ln>
                <a:noFill/>
              </a:ln>
              <a:effectLst/>
            </c:spPr>
            <c:extLst>
              <c:ext xmlns:c16="http://schemas.microsoft.com/office/drawing/2014/chart" uri="{C3380CC4-5D6E-409C-BE32-E72D297353CC}">
                <c16:uniqueId val="{0000000A-85A0-442A-BFC9-AA214FBBFD27}"/>
              </c:ext>
            </c:extLst>
          </c:dPt>
          <c:dPt>
            <c:idx val="7"/>
            <c:invertIfNegative val="0"/>
            <c:bubble3D val="0"/>
            <c:spPr>
              <a:solidFill>
                <a:srgbClr val="9CC746"/>
              </a:solidFill>
              <a:ln>
                <a:noFill/>
              </a:ln>
              <a:effectLst/>
            </c:spPr>
            <c:extLst>
              <c:ext xmlns:c16="http://schemas.microsoft.com/office/drawing/2014/chart" uri="{C3380CC4-5D6E-409C-BE32-E72D297353CC}">
                <c16:uniqueId val="{0000000B-85A0-442A-BFC9-AA214FBBFD27}"/>
              </c:ext>
            </c:extLst>
          </c:dPt>
          <c:dPt>
            <c:idx val="8"/>
            <c:invertIfNegative val="0"/>
            <c:bubble3D val="0"/>
            <c:spPr>
              <a:solidFill>
                <a:srgbClr val="9B2D2A"/>
              </a:solidFill>
              <a:ln>
                <a:noFill/>
              </a:ln>
              <a:effectLst/>
            </c:spPr>
            <c:extLst>
              <c:ext xmlns:c16="http://schemas.microsoft.com/office/drawing/2014/chart" uri="{C3380CC4-5D6E-409C-BE32-E72D297353CC}">
                <c16:uniqueId val="{0000000C-85A0-442A-BFC9-AA214FBBFD27}"/>
              </c:ext>
            </c:extLst>
          </c:dPt>
          <c:dPt>
            <c:idx val="9"/>
            <c:invertIfNegative val="0"/>
            <c:bubble3D val="0"/>
            <c:spPr>
              <a:solidFill>
                <a:srgbClr val="9B2D2A"/>
              </a:solidFill>
              <a:ln>
                <a:noFill/>
              </a:ln>
              <a:effectLst/>
            </c:spPr>
            <c:extLst>
              <c:ext xmlns:c16="http://schemas.microsoft.com/office/drawing/2014/chart" uri="{C3380CC4-5D6E-409C-BE32-E72D297353CC}">
                <c16:uniqueId val="{0000000D-85A0-442A-BFC9-AA214FBBFD27}"/>
              </c:ext>
            </c:extLst>
          </c:dPt>
          <c:dPt>
            <c:idx val="10"/>
            <c:invertIfNegative val="0"/>
            <c:bubble3D val="0"/>
            <c:spPr>
              <a:solidFill>
                <a:srgbClr val="9B2D2A"/>
              </a:solidFill>
              <a:ln>
                <a:noFill/>
              </a:ln>
              <a:effectLst/>
            </c:spPr>
            <c:extLst>
              <c:ext xmlns:c16="http://schemas.microsoft.com/office/drawing/2014/chart" uri="{C3380CC4-5D6E-409C-BE32-E72D297353CC}">
                <c16:uniqueId val="{0000000E-85A0-442A-BFC9-AA214FBBFD27}"/>
              </c:ext>
            </c:extLst>
          </c:dPt>
          <c:dPt>
            <c:idx val="11"/>
            <c:invertIfNegative val="0"/>
            <c:bubble3D val="0"/>
            <c:spPr>
              <a:solidFill>
                <a:srgbClr val="9CC746"/>
              </a:solidFill>
              <a:ln>
                <a:noFill/>
              </a:ln>
              <a:effectLst/>
            </c:spPr>
            <c:extLst>
              <c:ext xmlns:c16="http://schemas.microsoft.com/office/drawing/2014/chart" uri="{C3380CC4-5D6E-409C-BE32-E72D297353CC}">
                <c16:uniqueId val="{0000000F-85A0-442A-BFC9-AA214FBBFD27}"/>
              </c:ext>
            </c:extLst>
          </c:dPt>
          <c:dPt>
            <c:idx val="12"/>
            <c:invertIfNegative val="0"/>
            <c:bubble3D val="0"/>
            <c:spPr>
              <a:solidFill>
                <a:srgbClr val="9CC746"/>
              </a:solidFill>
              <a:ln>
                <a:noFill/>
              </a:ln>
              <a:effectLst/>
            </c:spPr>
            <c:extLst>
              <c:ext xmlns:c16="http://schemas.microsoft.com/office/drawing/2014/chart" uri="{C3380CC4-5D6E-409C-BE32-E72D297353CC}">
                <c16:uniqueId val="{00000010-85A0-442A-BFC9-AA214FBBFD27}"/>
              </c:ext>
            </c:extLst>
          </c:dPt>
          <c:dPt>
            <c:idx val="13"/>
            <c:invertIfNegative val="0"/>
            <c:bubble3D val="0"/>
            <c:spPr>
              <a:solidFill>
                <a:srgbClr val="9CC746"/>
              </a:solidFill>
              <a:ln>
                <a:noFill/>
              </a:ln>
              <a:effectLst/>
            </c:spPr>
            <c:extLst>
              <c:ext xmlns:c16="http://schemas.microsoft.com/office/drawing/2014/chart" uri="{C3380CC4-5D6E-409C-BE32-E72D297353CC}">
                <c16:uniqueId val="{00000011-85A0-442A-BFC9-AA214FBBFD27}"/>
              </c:ext>
            </c:extLst>
          </c:dPt>
          <c:dPt>
            <c:idx val="14"/>
            <c:invertIfNegative val="0"/>
            <c:bubble3D val="0"/>
            <c:spPr>
              <a:solidFill>
                <a:srgbClr val="9CC746"/>
              </a:solidFill>
              <a:ln>
                <a:noFill/>
              </a:ln>
              <a:effectLst/>
            </c:spPr>
            <c:extLst>
              <c:ext xmlns:c16="http://schemas.microsoft.com/office/drawing/2014/chart" uri="{C3380CC4-5D6E-409C-BE32-E72D297353CC}">
                <c16:uniqueId val="{00000012-85A0-442A-BFC9-AA214FBBFD27}"/>
              </c:ext>
            </c:extLst>
          </c:dPt>
          <c:dPt>
            <c:idx val="15"/>
            <c:invertIfNegative val="0"/>
            <c:bubble3D val="0"/>
            <c:spPr>
              <a:solidFill>
                <a:srgbClr val="9CC746"/>
              </a:solidFill>
              <a:ln>
                <a:noFill/>
              </a:ln>
              <a:effectLst/>
            </c:spPr>
            <c:extLst>
              <c:ext xmlns:c16="http://schemas.microsoft.com/office/drawing/2014/chart" uri="{C3380CC4-5D6E-409C-BE32-E72D297353CC}">
                <c16:uniqueId val="{00000013-85A0-442A-BFC9-AA214FBBFD27}"/>
              </c:ext>
            </c:extLst>
          </c:dPt>
          <c:dPt>
            <c:idx val="16"/>
            <c:invertIfNegative val="0"/>
            <c:bubble3D val="0"/>
            <c:spPr>
              <a:solidFill>
                <a:srgbClr val="9CC746"/>
              </a:solidFill>
              <a:ln>
                <a:noFill/>
              </a:ln>
              <a:effectLst/>
            </c:spPr>
            <c:extLst>
              <c:ext xmlns:c16="http://schemas.microsoft.com/office/drawing/2014/chart" uri="{C3380CC4-5D6E-409C-BE32-E72D297353CC}">
                <c16:uniqueId val="{00000014-85A0-442A-BFC9-AA214FBBFD27}"/>
              </c:ext>
            </c:extLst>
          </c:dPt>
          <c:dPt>
            <c:idx val="17"/>
            <c:invertIfNegative val="0"/>
            <c:bubble3D val="0"/>
            <c:spPr>
              <a:solidFill>
                <a:srgbClr val="9CC746"/>
              </a:solidFill>
              <a:ln>
                <a:noFill/>
              </a:ln>
              <a:effectLst/>
            </c:spPr>
            <c:extLst>
              <c:ext xmlns:c16="http://schemas.microsoft.com/office/drawing/2014/chart" uri="{C3380CC4-5D6E-409C-BE32-E72D297353CC}">
                <c16:uniqueId val="{00000015-85A0-442A-BFC9-AA214FBBFD27}"/>
              </c:ext>
            </c:extLst>
          </c:dPt>
          <c:dPt>
            <c:idx val="18"/>
            <c:invertIfNegative val="0"/>
            <c:bubble3D val="0"/>
            <c:spPr>
              <a:solidFill>
                <a:srgbClr val="9CC746"/>
              </a:solidFill>
              <a:ln>
                <a:noFill/>
              </a:ln>
              <a:effectLst/>
            </c:spPr>
            <c:extLst>
              <c:ext xmlns:c16="http://schemas.microsoft.com/office/drawing/2014/chart" uri="{C3380CC4-5D6E-409C-BE32-E72D297353CC}">
                <c16:uniqueId val="{00000016-85A0-442A-BFC9-AA214FBBFD27}"/>
              </c:ext>
            </c:extLst>
          </c:dPt>
          <c:dPt>
            <c:idx val="19"/>
            <c:invertIfNegative val="0"/>
            <c:bubble3D val="0"/>
            <c:spPr>
              <a:solidFill>
                <a:srgbClr val="9CC746"/>
              </a:solidFill>
              <a:ln>
                <a:noFill/>
              </a:ln>
              <a:effectLst/>
            </c:spPr>
            <c:extLst>
              <c:ext xmlns:c16="http://schemas.microsoft.com/office/drawing/2014/chart" uri="{C3380CC4-5D6E-409C-BE32-E72D297353CC}">
                <c16:uniqueId val="{00000017-85A0-442A-BFC9-AA214FBBFD27}"/>
              </c:ext>
            </c:extLst>
          </c:dPt>
          <c:dPt>
            <c:idx val="20"/>
            <c:invertIfNegative val="0"/>
            <c:bubble3D val="0"/>
            <c:spPr>
              <a:solidFill>
                <a:srgbClr val="9CC746"/>
              </a:solidFill>
              <a:ln>
                <a:noFill/>
              </a:ln>
              <a:effectLst/>
            </c:spPr>
            <c:extLst>
              <c:ext xmlns:c16="http://schemas.microsoft.com/office/drawing/2014/chart" uri="{C3380CC4-5D6E-409C-BE32-E72D297353CC}">
                <c16:uniqueId val="{00000018-85A0-442A-BFC9-AA214FBBFD27}"/>
              </c:ext>
            </c:extLst>
          </c:dPt>
          <c:dPt>
            <c:idx val="21"/>
            <c:invertIfNegative val="0"/>
            <c:bubble3D val="0"/>
            <c:spPr>
              <a:solidFill>
                <a:srgbClr val="9B2D2A"/>
              </a:solidFill>
              <a:ln>
                <a:noFill/>
              </a:ln>
              <a:effectLst/>
            </c:spPr>
            <c:extLst>
              <c:ext xmlns:c16="http://schemas.microsoft.com/office/drawing/2014/chart" uri="{C3380CC4-5D6E-409C-BE32-E72D297353CC}">
                <c16:uniqueId val="{00000019-85A0-442A-BFC9-AA214FBBFD27}"/>
              </c:ext>
            </c:extLst>
          </c:dPt>
          <c:dPt>
            <c:idx val="22"/>
            <c:invertIfNegative val="0"/>
            <c:bubble3D val="0"/>
            <c:spPr>
              <a:solidFill>
                <a:srgbClr val="9CC746"/>
              </a:solidFill>
              <a:ln>
                <a:noFill/>
              </a:ln>
              <a:effectLst/>
            </c:spPr>
            <c:extLst>
              <c:ext xmlns:c16="http://schemas.microsoft.com/office/drawing/2014/chart" uri="{C3380CC4-5D6E-409C-BE32-E72D297353CC}">
                <c16:uniqueId val="{0000001A-85A0-442A-BFC9-AA214FBBFD27}"/>
              </c:ext>
            </c:extLst>
          </c:dPt>
          <c:dPt>
            <c:idx val="23"/>
            <c:invertIfNegative val="0"/>
            <c:bubble3D val="0"/>
            <c:spPr>
              <a:solidFill>
                <a:srgbClr val="9B2D2A"/>
              </a:solidFill>
              <a:ln>
                <a:noFill/>
              </a:ln>
              <a:effectLst/>
            </c:spPr>
            <c:extLst>
              <c:ext xmlns:c16="http://schemas.microsoft.com/office/drawing/2014/chart" uri="{C3380CC4-5D6E-409C-BE32-E72D297353CC}">
                <c16:uniqueId val="{0000001B-85A0-442A-BFC9-AA214FBBFD27}"/>
              </c:ext>
            </c:extLst>
          </c:dPt>
          <c:dPt>
            <c:idx val="24"/>
            <c:invertIfNegative val="0"/>
            <c:bubble3D val="0"/>
            <c:spPr>
              <a:solidFill>
                <a:srgbClr val="9B2D2A"/>
              </a:solidFill>
              <a:ln>
                <a:noFill/>
              </a:ln>
              <a:effectLst/>
            </c:spPr>
            <c:extLst>
              <c:ext xmlns:c16="http://schemas.microsoft.com/office/drawing/2014/chart" uri="{C3380CC4-5D6E-409C-BE32-E72D297353CC}">
                <c16:uniqueId val="{0000001C-85A0-442A-BFC9-AA214FBBFD27}"/>
              </c:ext>
            </c:extLst>
          </c:dPt>
          <c:dPt>
            <c:idx val="25"/>
            <c:invertIfNegative val="0"/>
            <c:bubble3D val="0"/>
            <c:spPr>
              <a:solidFill>
                <a:srgbClr val="9B2D2A"/>
              </a:solidFill>
              <a:ln>
                <a:noFill/>
              </a:ln>
              <a:effectLst/>
            </c:spPr>
            <c:extLst>
              <c:ext xmlns:c16="http://schemas.microsoft.com/office/drawing/2014/chart" uri="{C3380CC4-5D6E-409C-BE32-E72D297353CC}">
                <c16:uniqueId val="{0000001D-85A0-442A-BFC9-AA214FBBFD27}"/>
              </c:ext>
            </c:extLst>
          </c:dPt>
          <c:dPt>
            <c:idx val="26"/>
            <c:invertIfNegative val="0"/>
            <c:bubble3D val="0"/>
            <c:spPr>
              <a:solidFill>
                <a:srgbClr val="9CC746"/>
              </a:solidFill>
              <a:ln>
                <a:noFill/>
              </a:ln>
              <a:effectLst/>
            </c:spPr>
            <c:extLst>
              <c:ext xmlns:c16="http://schemas.microsoft.com/office/drawing/2014/chart" uri="{C3380CC4-5D6E-409C-BE32-E72D297353CC}">
                <c16:uniqueId val="{0000001E-85A0-442A-BFC9-AA214FBBFD27}"/>
              </c:ext>
            </c:extLst>
          </c:dPt>
          <c:dPt>
            <c:idx val="27"/>
            <c:invertIfNegative val="0"/>
            <c:bubble3D val="0"/>
            <c:spPr>
              <a:solidFill>
                <a:srgbClr val="9CC746"/>
              </a:solidFill>
              <a:ln>
                <a:noFill/>
              </a:ln>
              <a:effectLst/>
            </c:spPr>
            <c:extLst>
              <c:ext xmlns:c16="http://schemas.microsoft.com/office/drawing/2014/chart" uri="{C3380CC4-5D6E-409C-BE32-E72D297353CC}">
                <c16:uniqueId val="{0000001F-85A0-442A-BFC9-AA214FBBFD27}"/>
              </c:ext>
            </c:extLst>
          </c:dPt>
          <c:dPt>
            <c:idx val="28"/>
            <c:invertIfNegative val="0"/>
            <c:bubble3D val="0"/>
            <c:spPr>
              <a:solidFill>
                <a:srgbClr val="9B2D2A"/>
              </a:solidFill>
              <a:ln>
                <a:noFill/>
              </a:ln>
              <a:effectLst/>
            </c:spPr>
            <c:extLst>
              <c:ext xmlns:c16="http://schemas.microsoft.com/office/drawing/2014/chart" uri="{C3380CC4-5D6E-409C-BE32-E72D297353CC}">
                <c16:uniqueId val="{00000020-85A0-442A-BFC9-AA214FBBFD27}"/>
              </c:ext>
            </c:extLst>
          </c:dPt>
          <c:dPt>
            <c:idx val="29"/>
            <c:invertIfNegative val="0"/>
            <c:bubble3D val="0"/>
            <c:spPr>
              <a:solidFill>
                <a:srgbClr val="9B2D2A"/>
              </a:solidFill>
              <a:ln>
                <a:noFill/>
              </a:ln>
              <a:effectLst/>
            </c:spPr>
            <c:extLst>
              <c:ext xmlns:c16="http://schemas.microsoft.com/office/drawing/2014/chart" uri="{C3380CC4-5D6E-409C-BE32-E72D297353CC}">
                <c16:uniqueId val="{00000021-85A0-442A-BFC9-AA214FBBFD27}"/>
              </c:ext>
            </c:extLst>
          </c:dPt>
          <c:dPt>
            <c:idx val="30"/>
            <c:invertIfNegative val="0"/>
            <c:bubble3D val="0"/>
            <c:spPr>
              <a:solidFill>
                <a:srgbClr val="9CC746"/>
              </a:solidFill>
              <a:ln>
                <a:noFill/>
              </a:ln>
              <a:effectLst/>
            </c:spPr>
            <c:extLst>
              <c:ext xmlns:c16="http://schemas.microsoft.com/office/drawing/2014/chart" uri="{C3380CC4-5D6E-409C-BE32-E72D297353CC}">
                <c16:uniqueId val="{00000022-85A0-442A-BFC9-AA214FBBFD27}"/>
              </c:ext>
            </c:extLst>
          </c:dPt>
          <c:dPt>
            <c:idx val="31"/>
            <c:invertIfNegative val="0"/>
            <c:bubble3D val="0"/>
            <c:spPr>
              <a:solidFill>
                <a:srgbClr val="9CC746"/>
              </a:solidFill>
              <a:ln>
                <a:noFill/>
              </a:ln>
              <a:effectLst/>
            </c:spPr>
            <c:extLst>
              <c:ext xmlns:c16="http://schemas.microsoft.com/office/drawing/2014/chart" uri="{C3380CC4-5D6E-409C-BE32-E72D297353CC}">
                <c16:uniqueId val="{00000023-85A0-442A-BFC9-AA214FBBFD27}"/>
              </c:ext>
            </c:extLst>
          </c:dPt>
          <c:dPt>
            <c:idx val="32"/>
            <c:invertIfNegative val="0"/>
            <c:bubble3D val="0"/>
            <c:spPr>
              <a:solidFill>
                <a:srgbClr val="9CC746"/>
              </a:solidFill>
              <a:ln>
                <a:noFill/>
              </a:ln>
              <a:effectLst/>
            </c:spPr>
            <c:extLst>
              <c:ext xmlns:c16="http://schemas.microsoft.com/office/drawing/2014/chart" uri="{C3380CC4-5D6E-409C-BE32-E72D297353CC}">
                <c16:uniqueId val="{00000024-85A0-442A-BFC9-AA214FBBFD27}"/>
              </c:ext>
            </c:extLst>
          </c:dPt>
          <c:dPt>
            <c:idx val="33"/>
            <c:invertIfNegative val="0"/>
            <c:bubble3D val="0"/>
            <c:spPr>
              <a:solidFill>
                <a:srgbClr val="9CC746"/>
              </a:solidFill>
              <a:ln>
                <a:noFill/>
              </a:ln>
              <a:effectLst/>
            </c:spPr>
            <c:extLst>
              <c:ext xmlns:c16="http://schemas.microsoft.com/office/drawing/2014/chart" uri="{C3380CC4-5D6E-409C-BE32-E72D297353CC}">
                <c16:uniqueId val="{00000025-85A0-442A-BFC9-AA214FBBFD27}"/>
              </c:ext>
            </c:extLst>
          </c:dPt>
          <c:dPt>
            <c:idx val="34"/>
            <c:invertIfNegative val="0"/>
            <c:bubble3D val="0"/>
            <c:spPr>
              <a:solidFill>
                <a:srgbClr val="9CC746"/>
              </a:solidFill>
              <a:ln>
                <a:noFill/>
              </a:ln>
              <a:effectLst/>
            </c:spPr>
            <c:extLst>
              <c:ext xmlns:c16="http://schemas.microsoft.com/office/drawing/2014/chart" uri="{C3380CC4-5D6E-409C-BE32-E72D297353CC}">
                <c16:uniqueId val="{00000026-85A0-442A-BFC9-AA214FBBFD27}"/>
              </c:ext>
            </c:extLst>
          </c:dPt>
          <c:dPt>
            <c:idx val="35"/>
            <c:invertIfNegative val="0"/>
            <c:bubble3D val="0"/>
            <c:spPr>
              <a:solidFill>
                <a:srgbClr val="9CC746"/>
              </a:solidFill>
              <a:ln>
                <a:noFill/>
              </a:ln>
              <a:effectLst/>
            </c:spPr>
            <c:extLst>
              <c:ext xmlns:c16="http://schemas.microsoft.com/office/drawing/2014/chart" uri="{C3380CC4-5D6E-409C-BE32-E72D297353CC}">
                <c16:uniqueId val="{00000027-85A0-442A-BFC9-AA214FBBFD27}"/>
              </c:ext>
            </c:extLst>
          </c:dPt>
          <c:dPt>
            <c:idx val="36"/>
            <c:invertIfNegative val="0"/>
            <c:bubble3D val="0"/>
            <c:spPr>
              <a:solidFill>
                <a:srgbClr val="9B2D2A"/>
              </a:solidFill>
              <a:ln>
                <a:noFill/>
              </a:ln>
              <a:effectLst/>
            </c:spPr>
            <c:extLst>
              <c:ext xmlns:c16="http://schemas.microsoft.com/office/drawing/2014/chart" uri="{C3380CC4-5D6E-409C-BE32-E72D297353CC}">
                <c16:uniqueId val="{00000028-85A0-442A-BFC9-AA214FBBFD27}"/>
              </c:ext>
            </c:extLst>
          </c:dPt>
          <c:dPt>
            <c:idx val="37"/>
            <c:invertIfNegative val="0"/>
            <c:bubble3D val="0"/>
            <c:spPr>
              <a:solidFill>
                <a:srgbClr val="9B2D2A"/>
              </a:solidFill>
              <a:ln>
                <a:noFill/>
              </a:ln>
              <a:effectLst/>
            </c:spPr>
            <c:extLst>
              <c:ext xmlns:c16="http://schemas.microsoft.com/office/drawing/2014/chart" uri="{C3380CC4-5D6E-409C-BE32-E72D297353CC}">
                <c16:uniqueId val="{00000029-85A0-442A-BFC9-AA214FBBFD27}"/>
              </c:ext>
            </c:extLst>
          </c:dPt>
          <c:dPt>
            <c:idx val="38"/>
            <c:invertIfNegative val="0"/>
            <c:bubble3D val="0"/>
            <c:spPr>
              <a:solidFill>
                <a:srgbClr val="9B2D2A"/>
              </a:solidFill>
              <a:ln>
                <a:noFill/>
              </a:ln>
              <a:effectLst/>
            </c:spPr>
            <c:extLst>
              <c:ext xmlns:c16="http://schemas.microsoft.com/office/drawing/2014/chart" uri="{C3380CC4-5D6E-409C-BE32-E72D297353CC}">
                <c16:uniqueId val="{0000002A-85A0-442A-BFC9-AA214FBBFD27}"/>
              </c:ext>
            </c:extLst>
          </c:dPt>
          <c:dPt>
            <c:idx val="39"/>
            <c:invertIfNegative val="0"/>
            <c:bubble3D val="0"/>
            <c:spPr>
              <a:solidFill>
                <a:srgbClr val="9CC746"/>
              </a:solidFill>
              <a:ln>
                <a:noFill/>
              </a:ln>
              <a:effectLst/>
            </c:spPr>
            <c:extLst>
              <c:ext xmlns:c16="http://schemas.microsoft.com/office/drawing/2014/chart" uri="{C3380CC4-5D6E-409C-BE32-E72D297353CC}">
                <c16:uniqueId val="{0000002B-85A0-442A-BFC9-AA214FBBFD27}"/>
              </c:ext>
            </c:extLst>
          </c:dPt>
          <c:dPt>
            <c:idx val="40"/>
            <c:invertIfNegative val="0"/>
            <c:bubble3D val="0"/>
            <c:spPr>
              <a:solidFill>
                <a:srgbClr val="9CC746"/>
              </a:solidFill>
              <a:ln>
                <a:noFill/>
              </a:ln>
              <a:effectLst/>
            </c:spPr>
            <c:extLst>
              <c:ext xmlns:c16="http://schemas.microsoft.com/office/drawing/2014/chart" uri="{C3380CC4-5D6E-409C-BE32-E72D297353CC}">
                <c16:uniqueId val="{0000002C-85A0-442A-BFC9-AA214FBBFD27}"/>
              </c:ext>
            </c:extLst>
          </c:dPt>
          <c:dPt>
            <c:idx val="41"/>
            <c:invertIfNegative val="0"/>
            <c:bubble3D val="0"/>
            <c:spPr>
              <a:solidFill>
                <a:srgbClr val="9CC746"/>
              </a:solidFill>
              <a:ln>
                <a:noFill/>
              </a:ln>
              <a:effectLst/>
            </c:spPr>
            <c:extLst>
              <c:ext xmlns:c16="http://schemas.microsoft.com/office/drawing/2014/chart" uri="{C3380CC4-5D6E-409C-BE32-E72D297353CC}">
                <c16:uniqueId val="{0000002D-85A0-442A-BFC9-AA214FBBFD27}"/>
              </c:ext>
            </c:extLst>
          </c:dPt>
          <c:dPt>
            <c:idx val="42"/>
            <c:invertIfNegative val="0"/>
            <c:bubble3D val="0"/>
            <c:spPr>
              <a:solidFill>
                <a:srgbClr val="9CC746"/>
              </a:solidFill>
              <a:ln>
                <a:noFill/>
              </a:ln>
              <a:effectLst/>
            </c:spPr>
            <c:extLst>
              <c:ext xmlns:c16="http://schemas.microsoft.com/office/drawing/2014/chart" uri="{C3380CC4-5D6E-409C-BE32-E72D297353CC}">
                <c16:uniqueId val="{0000002E-85A0-442A-BFC9-AA214FBBFD27}"/>
              </c:ext>
            </c:extLst>
          </c:dPt>
          <c:dPt>
            <c:idx val="43"/>
            <c:invertIfNegative val="0"/>
            <c:bubble3D val="0"/>
            <c:spPr>
              <a:solidFill>
                <a:srgbClr val="9CC746"/>
              </a:solidFill>
              <a:ln>
                <a:noFill/>
              </a:ln>
              <a:effectLst/>
            </c:spPr>
            <c:extLst>
              <c:ext xmlns:c16="http://schemas.microsoft.com/office/drawing/2014/chart" uri="{C3380CC4-5D6E-409C-BE32-E72D297353CC}">
                <c16:uniqueId val="{0000002F-85A0-442A-BFC9-AA214FBBFD27}"/>
              </c:ext>
            </c:extLst>
          </c:dPt>
          <c:dPt>
            <c:idx val="44"/>
            <c:invertIfNegative val="0"/>
            <c:bubble3D val="0"/>
            <c:spPr>
              <a:solidFill>
                <a:srgbClr val="9CC746"/>
              </a:solidFill>
              <a:ln>
                <a:noFill/>
              </a:ln>
              <a:effectLst/>
            </c:spPr>
            <c:extLst>
              <c:ext xmlns:c16="http://schemas.microsoft.com/office/drawing/2014/chart" uri="{C3380CC4-5D6E-409C-BE32-E72D297353CC}">
                <c16:uniqueId val="{00000030-85A0-442A-BFC9-AA214FBBFD27}"/>
              </c:ext>
            </c:extLst>
          </c:dPt>
          <c:dPt>
            <c:idx val="45"/>
            <c:invertIfNegative val="0"/>
            <c:bubble3D val="0"/>
            <c:spPr>
              <a:solidFill>
                <a:srgbClr val="9CC746"/>
              </a:solidFill>
              <a:ln>
                <a:noFill/>
              </a:ln>
              <a:effectLst/>
            </c:spPr>
            <c:extLst>
              <c:ext xmlns:c16="http://schemas.microsoft.com/office/drawing/2014/chart" uri="{C3380CC4-5D6E-409C-BE32-E72D297353CC}">
                <c16:uniqueId val="{00000031-85A0-442A-BFC9-AA214FBBFD27}"/>
              </c:ext>
            </c:extLst>
          </c:dPt>
          <c:dPt>
            <c:idx val="46"/>
            <c:invertIfNegative val="0"/>
            <c:bubble3D val="0"/>
            <c:spPr>
              <a:solidFill>
                <a:srgbClr val="9CC746"/>
              </a:solidFill>
              <a:ln>
                <a:noFill/>
              </a:ln>
              <a:effectLst/>
            </c:spPr>
            <c:extLst>
              <c:ext xmlns:c16="http://schemas.microsoft.com/office/drawing/2014/chart" uri="{C3380CC4-5D6E-409C-BE32-E72D297353CC}">
                <c16:uniqueId val="{00000032-85A0-442A-BFC9-AA214FBBFD27}"/>
              </c:ext>
            </c:extLst>
          </c:dPt>
          <c:dPt>
            <c:idx val="47"/>
            <c:invertIfNegative val="0"/>
            <c:bubble3D val="0"/>
            <c:spPr>
              <a:solidFill>
                <a:srgbClr val="9CC746"/>
              </a:solidFill>
              <a:ln>
                <a:noFill/>
              </a:ln>
              <a:effectLst/>
            </c:spPr>
            <c:extLst>
              <c:ext xmlns:c16="http://schemas.microsoft.com/office/drawing/2014/chart" uri="{C3380CC4-5D6E-409C-BE32-E72D297353CC}">
                <c16:uniqueId val="{00000033-85A0-442A-BFC9-AA214FBBFD27}"/>
              </c:ext>
            </c:extLst>
          </c:dPt>
          <c:dPt>
            <c:idx val="48"/>
            <c:invertIfNegative val="0"/>
            <c:bubble3D val="0"/>
            <c:spPr>
              <a:solidFill>
                <a:srgbClr val="9CC746"/>
              </a:solidFill>
              <a:ln>
                <a:noFill/>
              </a:ln>
              <a:effectLst/>
            </c:spPr>
            <c:extLst>
              <c:ext xmlns:c16="http://schemas.microsoft.com/office/drawing/2014/chart" uri="{C3380CC4-5D6E-409C-BE32-E72D297353CC}">
                <c16:uniqueId val="{00000034-85A0-442A-BFC9-AA214FBBFD27}"/>
              </c:ext>
            </c:extLst>
          </c:dPt>
          <c:dPt>
            <c:idx val="49"/>
            <c:invertIfNegative val="0"/>
            <c:bubble3D val="0"/>
            <c:spPr>
              <a:solidFill>
                <a:srgbClr val="9B2D2A"/>
              </a:solidFill>
              <a:ln>
                <a:noFill/>
              </a:ln>
              <a:effectLst/>
            </c:spPr>
            <c:extLst>
              <c:ext xmlns:c16="http://schemas.microsoft.com/office/drawing/2014/chart" uri="{C3380CC4-5D6E-409C-BE32-E72D297353CC}">
                <c16:uniqueId val="{00000035-85A0-442A-BFC9-AA214FBBFD27}"/>
              </c:ext>
            </c:extLst>
          </c:dPt>
          <c:dPt>
            <c:idx val="50"/>
            <c:invertIfNegative val="0"/>
            <c:bubble3D val="0"/>
            <c:spPr>
              <a:solidFill>
                <a:srgbClr val="9B2D2A"/>
              </a:solidFill>
              <a:ln>
                <a:noFill/>
              </a:ln>
              <a:effectLst/>
            </c:spPr>
            <c:extLst>
              <c:ext xmlns:c16="http://schemas.microsoft.com/office/drawing/2014/chart" uri="{C3380CC4-5D6E-409C-BE32-E72D297353CC}">
                <c16:uniqueId val="{00000036-85A0-442A-BFC9-AA214FBBFD27}"/>
              </c:ext>
            </c:extLst>
          </c:dPt>
          <c:dPt>
            <c:idx val="51"/>
            <c:invertIfNegative val="0"/>
            <c:bubble3D val="0"/>
            <c:spPr>
              <a:solidFill>
                <a:srgbClr val="9CC746"/>
              </a:solidFill>
              <a:ln>
                <a:noFill/>
              </a:ln>
              <a:effectLst/>
            </c:spPr>
            <c:extLst>
              <c:ext xmlns:c16="http://schemas.microsoft.com/office/drawing/2014/chart" uri="{C3380CC4-5D6E-409C-BE32-E72D297353CC}">
                <c16:uniqueId val="{00000037-85A0-442A-BFC9-AA214FBBFD27}"/>
              </c:ext>
            </c:extLst>
          </c:dPt>
          <c:dPt>
            <c:idx val="52"/>
            <c:invertIfNegative val="0"/>
            <c:bubble3D val="0"/>
            <c:spPr>
              <a:solidFill>
                <a:srgbClr val="9CC746"/>
              </a:solidFill>
              <a:ln>
                <a:noFill/>
              </a:ln>
              <a:effectLst/>
            </c:spPr>
            <c:extLst>
              <c:ext xmlns:c16="http://schemas.microsoft.com/office/drawing/2014/chart" uri="{C3380CC4-5D6E-409C-BE32-E72D297353CC}">
                <c16:uniqueId val="{00000038-85A0-442A-BFC9-AA214FBBFD27}"/>
              </c:ext>
            </c:extLst>
          </c:dPt>
          <c:dPt>
            <c:idx val="53"/>
            <c:invertIfNegative val="0"/>
            <c:bubble3D val="0"/>
            <c:spPr>
              <a:solidFill>
                <a:srgbClr val="9CC746"/>
              </a:solidFill>
              <a:ln>
                <a:noFill/>
              </a:ln>
              <a:effectLst/>
            </c:spPr>
            <c:extLst>
              <c:ext xmlns:c16="http://schemas.microsoft.com/office/drawing/2014/chart" uri="{C3380CC4-5D6E-409C-BE32-E72D297353CC}">
                <c16:uniqueId val="{00000039-85A0-442A-BFC9-AA214FBBFD27}"/>
              </c:ext>
            </c:extLst>
          </c:dPt>
          <c:dPt>
            <c:idx val="54"/>
            <c:invertIfNegative val="0"/>
            <c:bubble3D val="0"/>
            <c:spPr>
              <a:solidFill>
                <a:srgbClr val="9CC746"/>
              </a:solidFill>
              <a:ln>
                <a:noFill/>
              </a:ln>
              <a:effectLst/>
            </c:spPr>
            <c:extLst>
              <c:ext xmlns:c16="http://schemas.microsoft.com/office/drawing/2014/chart" uri="{C3380CC4-5D6E-409C-BE32-E72D297353CC}">
                <c16:uniqueId val="{0000003A-85A0-442A-BFC9-AA214FBBFD27}"/>
              </c:ext>
            </c:extLst>
          </c:dPt>
          <c:dPt>
            <c:idx val="55"/>
            <c:invertIfNegative val="0"/>
            <c:bubble3D val="0"/>
            <c:spPr>
              <a:solidFill>
                <a:srgbClr val="9B2D2A"/>
              </a:solidFill>
              <a:ln>
                <a:noFill/>
              </a:ln>
              <a:effectLst/>
            </c:spPr>
            <c:extLst>
              <c:ext xmlns:c16="http://schemas.microsoft.com/office/drawing/2014/chart" uri="{C3380CC4-5D6E-409C-BE32-E72D297353CC}">
                <c16:uniqueId val="{0000003B-85A0-442A-BFC9-AA214FBBFD27}"/>
              </c:ext>
            </c:extLst>
          </c:dPt>
          <c:dPt>
            <c:idx val="56"/>
            <c:invertIfNegative val="0"/>
            <c:bubble3D val="0"/>
            <c:spPr>
              <a:solidFill>
                <a:srgbClr val="9CC746"/>
              </a:solidFill>
              <a:ln>
                <a:noFill/>
              </a:ln>
              <a:effectLst/>
            </c:spPr>
            <c:extLst>
              <c:ext xmlns:c16="http://schemas.microsoft.com/office/drawing/2014/chart" uri="{C3380CC4-5D6E-409C-BE32-E72D297353CC}">
                <c16:uniqueId val="{0000003C-85A0-442A-BFC9-AA214FBBFD27}"/>
              </c:ext>
            </c:extLst>
          </c:dPt>
          <c:dPt>
            <c:idx val="57"/>
            <c:invertIfNegative val="0"/>
            <c:bubble3D val="0"/>
            <c:spPr>
              <a:solidFill>
                <a:srgbClr val="9CC746"/>
              </a:solidFill>
              <a:ln>
                <a:noFill/>
              </a:ln>
              <a:effectLst/>
            </c:spPr>
            <c:extLst>
              <c:ext xmlns:c16="http://schemas.microsoft.com/office/drawing/2014/chart" uri="{C3380CC4-5D6E-409C-BE32-E72D297353CC}">
                <c16:uniqueId val="{0000003D-85A0-442A-BFC9-AA214FBBFD27}"/>
              </c:ext>
            </c:extLst>
          </c:dPt>
          <c:dPt>
            <c:idx val="58"/>
            <c:invertIfNegative val="0"/>
            <c:bubble3D val="0"/>
            <c:spPr>
              <a:solidFill>
                <a:srgbClr val="9B2D2A"/>
              </a:solidFill>
              <a:ln>
                <a:noFill/>
              </a:ln>
              <a:effectLst/>
            </c:spPr>
            <c:extLst>
              <c:ext xmlns:c16="http://schemas.microsoft.com/office/drawing/2014/chart" uri="{C3380CC4-5D6E-409C-BE32-E72D297353CC}">
                <c16:uniqueId val="{0000003E-85A0-442A-BFC9-AA214FBBFD27}"/>
              </c:ext>
            </c:extLst>
          </c:dPt>
          <c:dPt>
            <c:idx val="59"/>
            <c:invertIfNegative val="0"/>
            <c:bubble3D val="0"/>
            <c:spPr>
              <a:solidFill>
                <a:srgbClr val="9CC746"/>
              </a:solidFill>
              <a:ln>
                <a:noFill/>
              </a:ln>
              <a:effectLst/>
            </c:spPr>
            <c:extLst>
              <c:ext xmlns:c16="http://schemas.microsoft.com/office/drawing/2014/chart" uri="{C3380CC4-5D6E-409C-BE32-E72D297353CC}">
                <c16:uniqueId val="{0000003F-85A0-442A-BFC9-AA214FBBFD27}"/>
              </c:ext>
            </c:extLst>
          </c:dPt>
          <c:dPt>
            <c:idx val="60"/>
            <c:invertIfNegative val="0"/>
            <c:bubble3D val="0"/>
            <c:spPr>
              <a:solidFill>
                <a:srgbClr val="9CC746"/>
              </a:solidFill>
              <a:ln>
                <a:noFill/>
              </a:ln>
              <a:effectLst/>
            </c:spPr>
            <c:extLst>
              <c:ext xmlns:c16="http://schemas.microsoft.com/office/drawing/2014/chart" uri="{C3380CC4-5D6E-409C-BE32-E72D297353CC}">
                <c16:uniqueId val="{00000040-85A0-442A-BFC9-AA214FBBFD27}"/>
              </c:ext>
            </c:extLst>
          </c:dPt>
          <c:dPt>
            <c:idx val="61"/>
            <c:invertIfNegative val="0"/>
            <c:bubble3D val="0"/>
            <c:spPr>
              <a:solidFill>
                <a:srgbClr val="9CC746"/>
              </a:solidFill>
              <a:ln>
                <a:noFill/>
              </a:ln>
              <a:effectLst/>
            </c:spPr>
            <c:extLst>
              <c:ext xmlns:c16="http://schemas.microsoft.com/office/drawing/2014/chart" uri="{C3380CC4-5D6E-409C-BE32-E72D297353CC}">
                <c16:uniqueId val="{00000041-85A0-442A-BFC9-AA214FBBFD27}"/>
              </c:ext>
            </c:extLst>
          </c:dPt>
          <c:dPt>
            <c:idx val="62"/>
            <c:invertIfNegative val="0"/>
            <c:bubble3D val="0"/>
            <c:spPr>
              <a:solidFill>
                <a:srgbClr val="9CC746"/>
              </a:solidFill>
              <a:ln>
                <a:noFill/>
              </a:ln>
              <a:effectLst/>
            </c:spPr>
            <c:extLst>
              <c:ext xmlns:c16="http://schemas.microsoft.com/office/drawing/2014/chart" uri="{C3380CC4-5D6E-409C-BE32-E72D297353CC}">
                <c16:uniqueId val="{00000042-85A0-442A-BFC9-AA214FBBFD27}"/>
              </c:ext>
            </c:extLst>
          </c:dPt>
          <c:dPt>
            <c:idx val="63"/>
            <c:invertIfNegative val="0"/>
            <c:bubble3D val="0"/>
            <c:spPr>
              <a:solidFill>
                <a:srgbClr val="9CC746"/>
              </a:solidFill>
              <a:ln>
                <a:noFill/>
              </a:ln>
              <a:effectLst/>
            </c:spPr>
            <c:extLst>
              <c:ext xmlns:c16="http://schemas.microsoft.com/office/drawing/2014/chart" uri="{C3380CC4-5D6E-409C-BE32-E72D297353CC}">
                <c16:uniqueId val="{00000043-85A0-442A-BFC9-AA214FBBFD27}"/>
              </c:ext>
            </c:extLst>
          </c:dPt>
          <c:dPt>
            <c:idx val="64"/>
            <c:invertIfNegative val="0"/>
            <c:bubble3D val="0"/>
            <c:spPr>
              <a:solidFill>
                <a:srgbClr val="9CC746"/>
              </a:solidFill>
              <a:ln>
                <a:noFill/>
              </a:ln>
              <a:effectLst/>
            </c:spPr>
            <c:extLst>
              <c:ext xmlns:c16="http://schemas.microsoft.com/office/drawing/2014/chart" uri="{C3380CC4-5D6E-409C-BE32-E72D297353CC}">
                <c16:uniqueId val="{00000044-85A0-442A-BFC9-AA214FBBFD27}"/>
              </c:ext>
            </c:extLst>
          </c:dPt>
          <c:dPt>
            <c:idx val="65"/>
            <c:invertIfNegative val="0"/>
            <c:bubble3D val="0"/>
            <c:spPr>
              <a:solidFill>
                <a:srgbClr val="9CC746"/>
              </a:solidFill>
              <a:ln>
                <a:noFill/>
              </a:ln>
              <a:effectLst/>
            </c:spPr>
            <c:extLst>
              <c:ext xmlns:c16="http://schemas.microsoft.com/office/drawing/2014/chart" uri="{C3380CC4-5D6E-409C-BE32-E72D297353CC}">
                <c16:uniqueId val="{00000045-85A0-442A-BFC9-AA214FBBFD27}"/>
              </c:ext>
            </c:extLst>
          </c:dPt>
          <c:dPt>
            <c:idx val="66"/>
            <c:invertIfNegative val="0"/>
            <c:bubble3D val="0"/>
            <c:spPr>
              <a:solidFill>
                <a:srgbClr val="9CC746"/>
              </a:solidFill>
              <a:ln>
                <a:noFill/>
              </a:ln>
              <a:effectLst/>
            </c:spPr>
            <c:extLst>
              <c:ext xmlns:c16="http://schemas.microsoft.com/office/drawing/2014/chart" uri="{C3380CC4-5D6E-409C-BE32-E72D297353CC}">
                <c16:uniqueId val="{00000046-85A0-442A-BFC9-AA214FBBFD27}"/>
              </c:ext>
            </c:extLst>
          </c:dPt>
          <c:dPt>
            <c:idx val="67"/>
            <c:invertIfNegative val="0"/>
            <c:bubble3D val="0"/>
            <c:spPr>
              <a:solidFill>
                <a:srgbClr val="9CC746"/>
              </a:solidFill>
              <a:ln>
                <a:noFill/>
              </a:ln>
              <a:effectLst/>
            </c:spPr>
            <c:extLst>
              <c:ext xmlns:c16="http://schemas.microsoft.com/office/drawing/2014/chart" uri="{C3380CC4-5D6E-409C-BE32-E72D297353CC}">
                <c16:uniqueId val="{00000047-85A0-442A-BFC9-AA214FBBFD27}"/>
              </c:ext>
            </c:extLst>
          </c:dPt>
          <c:dPt>
            <c:idx val="68"/>
            <c:invertIfNegative val="0"/>
            <c:bubble3D val="0"/>
            <c:spPr>
              <a:solidFill>
                <a:srgbClr val="9CC746"/>
              </a:solidFill>
              <a:ln>
                <a:noFill/>
              </a:ln>
              <a:effectLst/>
            </c:spPr>
            <c:extLst>
              <c:ext xmlns:c16="http://schemas.microsoft.com/office/drawing/2014/chart" uri="{C3380CC4-5D6E-409C-BE32-E72D297353CC}">
                <c16:uniqueId val="{00000048-85A0-442A-BFC9-AA214FBBFD27}"/>
              </c:ext>
            </c:extLst>
          </c:dPt>
          <c:dPt>
            <c:idx val="69"/>
            <c:invertIfNegative val="0"/>
            <c:bubble3D val="0"/>
            <c:spPr>
              <a:solidFill>
                <a:srgbClr val="9CC746"/>
              </a:solidFill>
              <a:ln>
                <a:noFill/>
              </a:ln>
              <a:effectLst/>
            </c:spPr>
            <c:extLst>
              <c:ext xmlns:c16="http://schemas.microsoft.com/office/drawing/2014/chart" uri="{C3380CC4-5D6E-409C-BE32-E72D297353CC}">
                <c16:uniqueId val="{00000049-85A0-442A-BFC9-AA214FBBFD27}"/>
              </c:ext>
            </c:extLst>
          </c:dPt>
          <c:dPt>
            <c:idx val="70"/>
            <c:invertIfNegative val="0"/>
            <c:bubble3D val="0"/>
            <c:spPr>
              <a:solidFill>
                <a:srgbClr val="9CC746"/>
              </a:solidFill>
              <a:ln>
                <a:noFill/>
              </a:ln>
              <a:effectLst/>
            </c:spPr>
            <c:extLst>
              <c:ext xmlns:c16="http://schemas.microsoft.com/office/drawing/2014/chart" uri="{C3380CC4-5D6E-409C-BE32-E72D297353CC}">
                <c16:uniqueId val="{0000004A-85A0-442A-BFC9-AA214FBBFD27}"/>
              </c:ext>
            </c:extLst>
          </c:dPt>
          <c:dPt>
            <c:idx val="71"/>
            <c:invertIfNegative val="0"/>
            <c:bubble3D val="0"/>
            <c:spPr>
              <a:solidFill>
                <a:srgbClr val="9CC746"/>
              </a:solidFill>
              <a:ln>
                <a:noFill/>
              </a:ln>
              <a:effectLst/>
            </c:spPr>
            <c:extLst>
              <c:ext xmlns:c16="http://schemas.microsoft.com/office/drawing/2014/chart" uri="{C3380CC4-5D6E-409C-BE32-E72D297353CC}">
                <c16:uniqueId val="{0000004B-85A0-442A-BFC9-AA214FBBFD27}"/>
              </c:ext>
            </c:extLst>
          </c:dPt>
          <c:dPt>
            <c:idx val="72"/>
            <c:invertIfNegative val="0"/>
            <c:bubble3D val="0"/>
            <c:spPr>
              <a:solidFill>
                <a:srgbClr val="9CC746"/>
              </a:solidFill>
              <a:ln>
                <a:noFill/>
              </a:ln>
              <a:effectLst/>
            </c:spPr>
            <c:extLst>
              <c:ext xmlns:c16="http://schemas.microsoft.com/office/drawing/2014/chart" uri="{C3380CC4-5D6E-409C-BE32-E72D297353CC}">
                <c16:uniqueId val="{0000004C-85A0-442A-BFC9-AA214FBBFD27}"/>
              </c:ext>
            </c:extLst>
          </c:dPt>
          <c:dPt>
            <c:idx val="73"/>
            <c:invertIfNegative val="0"/>
            <c:bubble3D val="0"/>
            <c:spPr>
              <a:solidFill>
                <a:srgbClr val="9CC746"/>
              </a:solidFill>
              <a:ln>
                <a:noFill/>
              </a:ln>
              <a:effectLst/>
            </c:spPr>
            <c:extLst>
              <c:ext xmlns:c16="http://schemas.microsoft.com/office/drawing/2014/chart" uri="{C3380CC4-5D6E-409C-BE32-E72D297353CC}">
                <c16:uniqueId val="{0000004D-85A0-442A-BFC9-AA214FBBFD27}"/>
              </c:ext>
            </c:extLst>
          </c:dPt>
          <c:dPt>
            <c:idx val="74"/>
            <c:invertIfNegative val="0"/>
            <c:bubble3D val="0"/>
            <c:spPr>
              <a:solidFill>
                <a:srgbClr val="9CC746"/>
              </a:solidFill>
              <a:ln>
                <a:noFill/>
              </a:ln>
              <a:effectLst/>
            </c:spPr>
            <c:extLst>
              <c:ext xmlns:c16="http://schemas.microsoft.com/office/drawing/2014/chart" uri="{C3380CC4-5D6E-409C-BE32-E72D297353CC}">
                <c16:uniqueId val="{0000004E-85A0-442A-BFC9-AA214FBBFD27}"/>
              </c:ext>
            </c:extLst>
          </c:dPt>
          <c:dPt>
            <c:idx val="75"/>
            <c:invertIfNegative val="0"/>
            <c:bubble3D val="0"/>
            <c:spPr>
              <a:solidFill>
                <a:srgbClr val="9CC746"/>
              </a:solidFill>
              <a:ln>
                <a:noFill/>
              </a:ln>
              <a:effectLst/>
            </c:spPr>
            <c:extLst>
              <c:ext xmlns:c16="http://schemas.microsoft.com/office/drawing/2014/chart" uri="{C3380CC4-5D6E-409C-BE32-E72D297353CC}">
                <c16:uniqueId val="{0000004F-85A0-442A-BFC9-AA214FBBFD27}"/>
              </c:ext>
            </c:extLst>
          </c:dPt>
          <c:dPt>
            <c:idx val="76"/>
            <c:invertIfNegative val="0"/>
            <c:bubble3D val="0"/>
            <c:spPr>
              <a:solidFill>
                <a:srgbClr val="9CC746"/>
              </a:solidFill>
              <a:ln>
                <a:noFill/>
              </a:ln>
              <a:effectLst/>
            </c:spPr>
            <c:extLst>
              <c:ext xmlns:c16="http://schemas.microsoft.com/office/drawing/2014/chart" uri="{C3380CC4-5D6E-409C-BE32-E72D297353CC}">
                <c16:uniqueId val="{00000097-A9C0-4E3F-AB3C-9C44AB2F6327}"/>
              </c:ext>
            </c:extLst>
          </c:dPt>
          <c:dPt>
            <c:idx val="77"/>
            <c:invertIfNegative val="0"/>
            <c:bubble3D val="0"/>
            <c:spPr>
              <a:solidFill>
                <a:srgbClr val="9CC746"/>
              </a:solidFill>
              <a:ln>
                <a:noFill/>
              </a:ln>
              <a:effectLst/>
            </c:spPr>
            <c:extLst>
              <c:ext xmlns:c16="http://schemas.microsoft.com/office/drawing/2014/chart" uri="{C3380CC4-5D6E-409C-BE32-E72D297353CC}">
                <c16:uniqueId val="{00000099-A9C0-4E3F-AB3C-9C44AB2F6327}"/>
              </c:ext>
            </c:extLst>
          </c:dPt>
          <c:dPt>
            <c:idx val="78"/>
            <c:invertIfNegative val="0"/>
            <c:bubble3D val="0"/>
            <c:spPr>
              <a:solidFill>
                <a:srgbClr val="9CC746"/>
              </a:solidFill>
              <a:ln>
                <a:noFill/>
              </a:ln>
              <a:effectLst/>
            </c:spPr>
            <c:extLst>
              <c:ext xmlns:c16="http://schemas.microsoft.com/office/drawing/2014/chart" uri="{C3380CC4-5D6E-409C-BE32-E72D297353CC}">
                <c16:uniqueId val="{00000138-3975-41AC-81CC-2F131FC932A7}"/>
              </c:ext>
            </c:extLst>
          </c:dPt>
          <c:dPt>
            <c:idx val="79"/>
            <c:invertIfNegative val="0"/>
            <c:bubble3D val="0"/>
            <c:spPr>
              <a:solidFill>
                <a:srgbClr val="9CC746"/>
              </a:solidFill>
              <a:ln>
                <a:noFill/>
              </a:ln>
              <a:effectLst/>
            </c:spPr>
            <c:extLst>
              <c:ext xmlns:c16="http://schemas.microsoft.com/office/drawing/2014/chart" uri="{C3380CC4-5D6E-409C-BE32-E72D297353CC}">
                <c16:uniqueId val="{00000139-3975-41AC-81CC-2F131FC932A7}"/>
              </c:ext>
            </c:extLst>
          </c:dPt>
          <c:dPt>
            <c:idx val="80"/>
            <c:invertIfNegative val="0"/>
            <c:bubble3D val="0"/>
            <c:spPr>
              <a:solidFill>
                <a:srgbClr val="9CC746"/>
              </a:solidFill>
              <a:ln>
                <a:noFill/>
              </a:ln>
              <a:effectLst/>
            </c:spPr>
            <c:extLst>
              <c:ext xmlns:c16="http://schemas.microsoft.com/office/drawing/2014/chart" uri="{C3380CC4-5D6E-409C-BE32-E72D297353CC}">
                <c16:uniqueId val="{0000013A-3975-41AC-81CC-2F131FC932A7}"/>
              </c:ext>
            </c:extLst>
          </c:dPt>
          <c:dPt>
            <c:idx val="81"/>
            <c:invertIfNegative val="0"/>
            <c:bubble3D val="0"/>
            <c:spPr>
              <a:solidFill>
                <a:srgbClr val="9CC746"/>
              </a:solidFill>
              <a:ln>
                <a:noFill/>
              </a:ln>
              <a:effectLst/>
            </c:spPr>
            <c:extLst>
              <c:ext xmlns:c16="http://schemas.microsoft.com/office/drawing/2014/chart" uri="{C3380CC4-5D6E-409C-BE32-E72D297353CC}">
                <c16:uniqueId val="{0000013B-3975-41AC-81CC-2F131FC932A7}"/>
              </c:ext>
            </c:extLst>
          </c:dPt>
          <c:dPt>
            <c:idx val="82"/>
            <c:invertIfNegative val="0"/>
            <c:bubble3D val="0"/>
            <c:spPr>
              <a:solidFill>
                <a:srgbClr val="9CC746"/>
              </a:solidFill>
              <a:ln>
                <a:noFill/>
              </a:ln>
              <a:effectLst/>
            </c:spPr>
            <c:extLst>
              <c:ext xmlns:c16="http://schemas.microsoft.com/office/drawing/2014/chart" uri="{C3380CC4-5D6E-409C-BE32-E72D297353CC}">
                <c16:uniqueId val="{0000013C-3975-41AC-81CC-2F131FC932A7}"/>
              </c:ext>
            </c:extLst>
          </c:dPt>
          <c:dPt>
            <c:idx val="83"/>
            <c:invertIfNegative val="0"/>
            <c:bubble3D val="0"/>
            <c:spPr>
              <a:solidFill>
                <a:srgbClr val="9CC746"/>
              </a:solidFill>
              <a:ln>
                <a:noFill/>
              </a:ln>
              <a:effectLst/>
            </c:spPr>
            <c:extLst>
              <c:ext xmlns:c16="http://schemas.microsoft.com/office/drawing/2014/chart" uri="{C3380CC4-5D6E-409C-BE32-E72D297353CC}">
                <c16:uniqueId val="{0000013D-3975-41AC-81CC-2F131FC932A7}"/>
              </c:ext>
            </c:extLst>
          </c:dPt>
          <c:dPt>
            <c:idx val="84"/>
            <c:invertIfNegative val="0"/>
            <c:bubble3D val="0"/>
            <c:spPr>
              <a:solidFill>
                <a:srgbClr val="9B2D2A"/>
              </a:solidFill>
              <a:ln>
                <a:noFill/>
              </a:ln>
              <a:effectLst/>
            </c:spPr>
            <c:extLst>
              <c:ext xmlns:c16="http://schemas.microsoft.com/office/drawing/2014/chart" uri="{C3380CC4-5D6E-409C-BE32-E72D297353CC}">
                <c16:uniqueId val="{0000013E-3975-41AC-81CC-2F131FC932A7}"/>
              </c:ext>
            </c:extLst>
          </c:dPt>
          <c:dPt>
            <c:idx val="85"/>
            <c:invertIfNegative val="0"/>
            <c:bubble3D val="0"/>
            <c:spPr>
              <a:solidFill>
                <a:srgbClr val="9CC746"/>
              </a:solidFill>
              <a:ln>
                <a:noFill/>
              </a:ln>
              <a:effectLst/>
            </c:spPr>
            <c:extLst>
              <c:ext xmlns:c16="http://schemas.microsoft.com/office/drawing/2014/chart" uri="{C3380CC4-5D6E-409C-BE32-E72D297353CC}">
                <c16:uniqueId val="{0000013F-3975-41AC-81CC-2F131FC932A7}"/>
              </c:ext>
            </c:extLst>
          </c:dPt>
          <c:dPt>
            <c:idx val="86"/>
            <c:invertIfNegative val="0"/>
            <c:bubble3D val="0"/>
            <c:spPr>
              <a:solidFill>
                <a:srgbClr val="9CC746"/>
              </a:solidFill>
              <a:ln>
                <a:noFill/>
              </a:ln>
              <a:effectLst/>
            </c:spPr>
            <c:extLst>
              <c:ext xmlns:c16="http://schemas.microsoft.com/office/drawing/2014/chart" uri="{C3380CC4-5D6E-409C-BE32-E72D297353CC}">
                <c16:uniqueId val="{00000140-3975-41AC-81CC-2F131FC932A7}"/>
              </c:ext>
            </c:extLst>
          </c:dPt>
          <c:dPt>
            <c:idx val="87"/>
            <c:invertIfNegative val="0"/>
            <c:bubble3D val="0"/>
            <c:spPr>
              <a:solidFill>
                <a:srgbClr val="9CC746"/>
              </a:solidFill>
              <a:ln>
                <a:noFill/>
              </a:ln>
              <a:effectLst/>
            </c:spPr>
            <c:extLst>
              <c:ext xmlns:c16="http://schemas.microsoft.com/office/drawing/2014/chart" uri="{C3380CC4-5D6E-409C-BE32-E72D297353CC}">
                <c16:uniqueId val="{00000141-3975-41AC-81CC-2F131FC932A7}"/>
              </c:ext>
            </c:extLst>
          </c:dPt>
          <c:dPt>
            <c:idx val="88"/>
            <c:invertIfNegative val="0"/>
            <c:bubble3D val="0"/>
            <c:spPr>
              <a:solidFill>
                <a:srgbClr val="9CC746"/>
              </a:solidFill>
              <a:ln>
                <a:noFill/>
              </a:ln>
              <a:effectLst/>
            </c:spPr>
            <c:extLst>
              <c:ext xmlns:c16="http://schemas.microsoft.com/office/drawing/2014/chart" uri="{C3380CC4-5D6E-409C-BE32-E72D297353CC}">
                <c16:uniqueId val="{00000142-3975-41AC-81CC-2F131FC932A7}"/>
              </c:ext>
            </c:extLst>
          </c:dPt>
          <c:dPt>
            <c:idx val="89"/>
            <c:invertIfNegative val="0"/>
            <c:bubble3D val="0"/>
            <c:spPr>
              <a:solidFill>
                <a:srgbClr val="9CC746"/>
              </a:solidFill>
              <a:ln>
                <a:noFill/>
              </a:ln>
              <a:effectLst/>
            </c:spPr>
            <c:extLst>
              <c:ext xmlns:c16="http://schemas.microsoft.com/office/drawing/2014/chart" uri="{C3380CC4-5D6E-409C-BE32-E72D297353CC}">
                <c16:uniqueId val="{00000143-3975-41AC-81CC-2F131FC932A7}"/>
              </c:ext>
            </c:extLst>
          </c:dPt>
          <c:dPt>
            <c:idx val="90"/>
            <c:invertIfNegative val="0"/>
            <c:bubble3D val="0"/>
            <c:spPr>
              <a:solidFill>
                <a:srgbClr val="9CC746"/>
              </a:solidFill>
              <a:ln>
                <a:noFill/>
              </a:ln>
              <a:effectLst/>
            </c:spPr>
            <c:extLst>
              <c:ext xmlns:c16="http://schemas.microsoft.com/office/drawing/2014/chart" uri="{C3380CC4-5D6E-409C-BE32-E72D297353CC}">
                <c16:uniqueId val="{00000144-3975-41AC-81CC-2F131FC932A7}"/>
              </c:ext>
            </c:extLst>
          </c:dPt>
          <c:dPt>
            <c:idx val="91"/>
            <c:invertIfNegative val="0"/>
            <c:bubble3D val="0"/>
            <c:spPr>
              <a:solidFill>
                <a:srgbClr val="9CC746"/>
              </a:solidFill>
              <a:ln>
                <a:noFill/>
              </a:ln>
              <a:effectLst/>
            </c:spPr>
            <c:extLst>
              <c:ext xmlns:c16="http://schemas.microsoft.com/office/drawing/2014/chart" uri="{C3380CC4-5D6E-409C-BE32-E72D297353CC}">
                <c16:uniqueId val="{00000145-3975-41AC-81CC-2F131FC932A7}"/>
              </c:ext>
            </c:extLst>
          </c:dPt>
          <c:dPt>
            <c:idx val="92"/>
            <c:invertIfNegative val="0"/>
            <c:bubble3D val="0"/>
            <c:spPr>
              <a:solidFill>
                <a:srgbClr val="9CC746"/>
              </a:solidFill>
              <a:ln>
                <a:noFill/>
              </a:ln>
              <a:effectLst/>
            </c:spPr>
            <c:extLst>
              <c:ext xmlns:c16="http://schemas.microsoft.com/office/drawing/2014/chart" uri="{C3380CC4-5D6E-409C-BE32-E72D297353CC}">
                <c16:uniqueId val="{00000146-3975-41AC-81CC-2F131FC932A7}"/>
              </c:ext>
            </c:extLst>
          </c:dPt>
          <c:dPt>
            <c:idx val="93"/>
            <c:invertIfNegative val="0"/>
            <c:bubble3D val="0"/>
            <c:spPr>
              <a:solidFill>
                <a:srgbClr val="9CC746"/>
              </a:solidFill>
              <a:ln>
                <a:noFill/>
              </a:ln>
              <a:effectLst/>
            </c:spPr>
            <c:extLst>
              <c:ext xmlns:c16="http://schemas.microsoft.com/office/drawing/2014/chart" uri="{C3380CC4-5D6E-409C-BE32-E72D297353CC}">
                <c16:uniqueId val="{00000147-3975-41AC-81CC-2F131FC932A7}"/>
              </c:ext>
            </c:extLst>
          </c:dPt>
          <c:dPt>
            <c:idx val="94"/>
            <c:invertIfNegative val="0"/>
            <c:bubble3D val="0"/>
            <c:spPr>
              <a:solidFill>
                <a:srgbClr val="9CC746"/>
              </a:solidFill>
              <a:ln>
                <a:noFill/>
              </a:ln>
              <a:effectLst/>
            </c:spPr>
            <c:extLst>
              <c:ext xmlns:c16="http://schemas.microsoft.com/office/drawing/2014/chart" uri="{C3380CC4-5D6E-409C-BE32-E72D297353CC}">
                <c16:uniqueId val="{00000148-3975-41AC-81CC-2F131FC932A7}"/>
              </c:ext>
            </c:extLst>
          </c:dPt>
          <c:dPt>
            <c:idx val="95"/>
            <c:invertIfNegative val="0"/>
            <c:bubble3D val="0"/>
            <c:spPr>
              <a:solidFill>
                <a:srgbClr val="9CC746"/>
              </a:solidFill>
              <a:ln>
                <a:noFill/>
              </a:ln>
              <a:effectLst/>
            </c:spPr>
            <c:extLst>
              <c:ext xmlns:c16="http://schemas.microsoft.com/office/drawing/2014/chart" uri="{C3380CC4-5D6E-409C-BE32-E72D297353CC}">
                <c16:uniqueId val="{00000149-3975-41AC-81CC-2F131FC932A7}"/>
              </c:ext>
            </c:extLst>
          </c:dPt>
          <c:dPt>
            <c:idx val="96"/>
            <c:invertIfNegative val="0"/>
            <c:bubble3D val="0"/>
            <c:spPr>
              <a:solidFill>
                <a:srgbClr val="9B2D2A"/>
              </a:solidFill>
              <a:ln>
                <a:noFill/>
              </a:ln>
              <a:effectLst/>
            </c:spPr>
            <c:extLst>
              <c:ext xmlns:c16="http://schemas.microsoft.com/office/drawing/2014/chart" uri="{C3380CC4-5D6E-409C-BE32-E72D297353CC}">
                <c16:uniqueId val="{0000014A-3975-41AC-81CC-2F131FC932A7}"/>
              </c:ext>
            </c:extLst>
          </c:dPt>
          <c:dPt>
            <c:idx val="97"/>
            <c:invertIfNegative val="0"/>
            <c:bubble3D val="0"/>
            <c:spPr>
              <a:solidFill>
                <a:srgbClr val="9CC746"/>
              </a:solidFill>
              <a:ln>
                <a:noFill/>
              </a:ln>
              <a:effectLst/>
            </c:spPr>
            <c:extLst>
              <c:ext xmlns:c16="http://schemas.microsoft.com/office/drawing/2014/chart" uri="{C3380CC4-5D6E-409C-BE32-E72D297353CC}">
                <c16:uniqueId val="{0000014B-3975-41AC-81CC-2F131FC932A7}"/>
              </c:ext>
            </c:extLst>
          </c:dPt>
          <c:dPt>
            <c:idx val="98"/>
            <c:invertIfNegative val="0"/>
            <c:bubble3D val="0"/>
            <c:spPr>
              <a:solidFill>
                <a:srgbClr val="9CC746"/>
              </a:solidFill>
              <a:ln>
                <a:noFill/>
              </a:ln>
              <a:effectLst/>
            </c:spPr>
            <c:extLst>
              <c:ext xmlns:c16="http://schemas.microsoft.com/office/drawing/2014/chart" uri="{C3380CC4-5D6E-409C-BE32-E72D297353CC}">
                <c16:uniqueId val="{0000014C-3975-41AC-81CC-2F131FC932A7}"/>
              </c:ext>
            </c:extLst>
          </c:dPt>
          <c:dPt>
            <c:idx val="99"/>
            <c:invertIfNegative val="0"/>
            <c:bubble3D val="0"/>
            <c:spPr>
              <a:solidFill>
                <a:srgbClr val="9CC746"/>
              </a:solidFill>
              <a:ln>
                <a:noFill/>
              </a:ln>
              <a:effectLst/>
            </c:spPr>
            <c:extLst>
              <c:ext xmlns:c16="http://schemas.microsoft.com/office/drawing/2014/chart" uri="{C3380CC4-5D6E-409C-BE32-E72D297353CC}">
                <c16:uniqueId val="{0000014D-3975-41AC-81CC-2F131FC932A7}"/>
              </c:ext>
            </c:extLst>
          </c:dPt>
          <c:dPt>
            <c:idx val="100"/>
            <c:invertIfNegative val="0"/>
            <c:bubble3D val="0"/>
            <c:spPr>
              <a:solidFill>
                <a:srgbClr val="9CC746"/>
              </a:solidFill>
              <a:ln>
                <a:noFill/>
              </a:ln>
              <a:effectLst/>
            </c:spPr>
            <c:extLst>
              <c:ext xmlns:c16="http://schemas.microsoft.com/office/drawing/2014/chart" uri="{C3380CC4-5D6E-409C-BE32-E72D297353CC}">
                <c16:uniqueId val="{0000014E-3975-41AC-81CC-2F131FC932A7}"/>
              </c:ext>
            </c:extLst>
          </c:dPt>
          <c:dPt>
            <c:idx val="101"/>
            <c:invertIfNegative val="0"/>
            <c:bubble3D val="0"/>
            <c:spPr>
              <a:solidFill>
                <a:srgbClr val="9CC746"/>
              </a:solidFill>
              <a:ln>
                <a:noFill/>
              </a:ln>
              <a:effectLst/>
            </c:spPr>
            <c:extLst>
              <c:ext xmlns:c16="http://schemas.microsoft.com/office/drawing/2014/chart" uri="{C3380CC4-5D6E-409C-BE32-E72D297353CC}">
                <c16:uniqueId val="{0000014F-3975-41AC-81CC-2F131FC932A7}"/>
              </c:ext>
            </c:extLst>
          </c:dPt>
          <c:dPt>
            <c:idx val="102"/>
            <c:invertIfNegative val="0"/>
            <c:bubble3D val="0"/>
            <c:spPr>
              <a:solidFill>
                <a:srgbClr val="9CC746"/>
              </a:solidFill>
              <a:ln>
                <a:noFill/>
              </a:ln>
              <a:effectLst/>
            </c:spPr>
            <c:extLst>
              <c:ext xmlns:c16="http://schemas.microsoft.com/office/drawing/2014/chart" uri="{C3380CC4-5D6E-409C-BE32-E72D297353CC}">
                <c16:uniqueId val="{00000150-3975-41AC-81CC-2F131FC932A7}"/>
              </c:ext>
            </c:extLst>
          </c:dPt>
          <c:dPt>
            <c:idx val="103"/>
            <c:invertIfNegative val="0"/>
            <c:bubble3D val="0"/>
            <c:spPr>
              <a:solidFill>
                <a:srgbClr val="9CC746"/>
              </a:solidFill>
              <a:ln>
                <a:noFill/>
              </a:ln>
              <a:effectLst/>
            </c:spPr>
            <c:extLst>
              <c:ext xmlns:c16="http://schemas.microsoft.com/office/drawing/2014/chart" uri="{C3380CC4-5D6E-409C-BE32-E72D297353CC}">
                <c16:uniqueId val="{00000151-3975-41AC-81CC-2F131FC932A7}"/>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3975-41AC-81CC-2F131FC932A7}"/>
              </c:ext>
            </c:extLst>
          </c:dPt>
          <c:dPt>
            <c:idx val="105"/>
            <c:invertIfNegative val="0"/>
            <c:bubble3D val="0"/>
            <c:spPr>
              <a:solidFill>
                <a:srgbClr val="9CC746"/>
              </a:solidFill>
              <a:ln>
                <a:noFill/>
              </a:ln>
              <a:effectLst/>
            </c:spPr>
            <c:extLst>
              <c:ext xmlns:c16="http://schemas.microsoft.com/office/drawing/2014/chart" uri="{C3380CC4-5D6E-409C-BE32-E72D297353CC}">
                <c16:uniqueId val="{000000D3-3DE3-460E-B20A-1F64B13538CE}"/>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3DE3-460E-B20A-1F64B13538CE}"/>
              </c:ext>
            </c:extLst>
          </c:dPt>
          <c:dPt>
            <c:idx val="107"/>
            <c:invertIfNegative val="0"/>
            <c:bubble3D val="0"/>
            <c:spPr>
              <a:solidFill>
                <a:srgbClr val="9CC746"/>
              </a:solidFill>
              <a:ln>
                <a:noFill/>
              </a:ln>
              <a:effectLst/>
            </c:spPr>
            <c:extLst>
              <c:ext xmlns:c16="http://schemas.microsoft.com/office/drawing/2014/chart" uri="{C3380CC4-5D6E-409C-BE32-E72D297353CC}">
                <c16:uniqueId val="{000001AC-3DE3-460E-B20A-1F64B13538CE}"/>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3DE3-460E-B20A-1F64B13538CE}"/>
              </c:ext>
            </c:extLst>
          </c:dPt>
          <c:dPt>
            <c:idx val="109"/>
            <c:invertIfNegative val="0"/>
            <c:bubble3D val="0"/>
            <c:spPr>
              <a:solidFill>
                <a:srgbClr val="9B2D2A"/>
              </a:solidFill>
              <a:ln>
                <a:noFill/>
              </a:ln>
              <a:effectLst/>
            </c:spPr>
            <c:extLst>
              <c:ext xmlns:c16="http://schemas.microsoft.com/office/drawing/2014/chart" uri="{C3380CC4-5D6E-409C-BE32-E72D297353CC}">
                <c16:uniqueId val="{000001AE-3DE3-460E-B20A-1F64B13538CE}"/>
              </c:ext>
            </c:extLst>
          </c:dPt>
          <c:dPt>
            <c:idx val="110"/>
            <c:invertIfNegative val="0"/>
            <c:bubble3D val="0"/>
            <c:spPr>
              <a:solidFill>
                <a:srgbClr val="9CC746"/>
              </a:solidFill>
              <a:ln>
                <a:noFill/>
              </a:ln>
              <a:effectLst/>
            </c:spPr>
            <c:extLst>
              <c:ext xmlns:c16="http://schemas.microsoft.com/office/drawing/2014/chart" uri="{C3380CC4-5D6E-409C-BE32-E72D297353CC}">
                <c16:uniqueId val="{000001AF-3DE3-460E-B20A-1F64B13538CE}"/>
              </c:ext>
            </c:extLst>
          </c:dPt>
          <c:dPt>
            <c:idx val="111"/>
            <c:invertIfNegative val="0"/>
            <c:bubble3D val="0"/>
            <c:spPr>
              <a:solidFill>
                <a:srgbClr val="9CC746"/>
              </a:solidFill>
              <a:ln>
                <a:noFill/>
              </a:ln>
              <a:effectLst/>
            </c:spPr>
            <c:extLst>
              <c:ext xmlns:c16="http://schemas.microsoft.com/office/drawing/2014/chart" uri="{C3380CC4-5D6E-409C-BE32-E72D297353CC}">
                <c16:uniqueId val="{000001B0-3DE3-460E-B20A-1F64B13538CE}"/>
              </c:ext>
            </c:extLst>
          </c:dPt>
          <c:dPt>
            <c:idx val="112"/>
            <c:invertIfNegative val="0"/>
            <c:bubble3D val="0"/>
            <c:spPr>
              <a:solidFill>
                <a:srgbClr val="9CC746"/>
              </a:solidFill>
              <a:ln>
                <a:noFill/>
              </a:ln>
              <a:effectLst/>
            </c:spPr>
            <c:extLst>
              <c:ext xmlns:c16="http://schemas.microsoft.com/office/drawing/2014/chart" uri="{C3380CC4-5D6E-409C-BE32-E72D297353CC}">
                <c16:uniqueId val="{000001B1-3DE3-460E-B20A-1F64B13538CE}"/>
              </c:ext>
            </c:extLst>
          </c:dPt>
          <c:dPt>
            <c:idx val="113"/>
            <c:invertIfNegative val="0"/>
            <c:bubble3D val="0"/>
            <c:spPr>
              <a:solidFill>
                <a:srgbClr val="9CC746"/>
              </a:solidFill>
              <a:ln>
                <a:noFill/>
              </a:ln>
              <a:effectLst/>
            </c:spPr>
            <c:extLst>
              <c:ext xmlns:c16="http://schemas.microsoft.com/office/drawing/2014/chart" uri="{C3380CC4-5D6E-409C-BE32-E72D297353CC}">
                <c16:uniqueId val="{000001B2-3DE3-460E-B20A-1F64B13538CE}"/>
              </c:ext>
            </c:extLst>
          </c:dPt>
          <c:dPt>
            <c:idx val="114"/>
            <c:invertIfNegative val="0"/>
            <c:bubble3D val="0"/>
            <c:spPr>
              <a:solidFill>
                <a:srgbClr val="9CC746"/>
              </a:solidFill>
              <a:ln>
                <a:noFill/>
              </a:ln>
              <a:effectLst/>
            </c:spPr>
            <c:extLst>
              <c:ext xmlns:c16="http://schemas.microsoft.com/office/drawing/2014/chart" uri="{C3380CC4-5D6E-409C-BE32-E72D297353CC}">
                <c16:uniqueId val="{000001B3-3DE3-460E-B20A-1F64B13538CE}"/>
              </c:ext>
            </c:extLst>
          </c:dPt>
          <c:dPt>
            <c:idx val="115"/>
            <c:invertIfNegative val="0"/>
            <c:bubble3D val="0"/>
            <c:spPr>
              <a:solidFill>
                <a:srgbClr val="9CC746"/>
              </a:solidFill>
              <a:ln>
                <a:noFill/>
              </a:ln>
              <a:effectLst/>
            </c:spPr>
            <c:extLst>
              <c:ext xmlns:c16="http://schemas.microsoft.com/office/drawing/2014/chart" uri="{C3380CC4-5D6E-409C-BE32-E72D297353CC}">
                <c16:uniqueId val="{000001B4-3DE3-460E-B20A-1F64B13538CE}"/>
              </c:ext>
            </c:extLst>
          </c:dPt>
          <c:dPt>
            <c:idx val="116"/>
            <c:invertIfNegative val="0"/>
            <c:bubble3D val="0"/>
            <c:spPr>
              <a:solidFill>
                <a:srgbClr val="9CC746"/>
              </a:solidFill>
              <a:ln>
                <a:noFill/>
              </a:ln>
              <a:effectLst/>
            </c:spPr>
            <c:extLst>
              <c:ext xmlns:c16="http://schemas.microsoft.com/office/drawing/2014/chart" uri="{C3380CC4-5D6E-409C-BE32-E72D297353CC}">
                <c16:uniqueId val="{000001B5-3DE3-460E-B20A-1F64B13538CE}"/>
              </c:ext>
            </c:extLst>
          </c:dPt>
          <c:dPt>
            <c:idx val="117"/>
            <c:invertIfNegative val="0"/>
            <c:bubble3D val="0"/>
            <c:spPr>
              <a:solidFill>
                <a:srgbClr val="9B2D2A"/>
              </a:solidFill>
              <a:ln>
                <a:noFill/>
              </a:ln>
              <a:effectLst/>
            </c:spPr>
            <c:extLst>
              <c:ext xmlns:c16="http://schemas.microsoft.com/office/drawing/2014/chart" uri="{C3380CC4-5D6E-409C-BE32-E72D297353CC}">
                <c16:uniqueId val="{000001B6-3DE3-460E-B20A-1F64B13538CE}"/>
              </c:ext>
            </c:extLst>
          </c:dPt>
          <c:dPt>
            <c:idx val="118"/>
            <c:invertIfNegative val="0"/>
            <c:bubble3D val="0"/>
            <c:spPr>
              <a:solidFill>
                <a:srgbClr val="9CC746"/>
              </a:solidFill>
              <a:ln>
                <a:noFill/>
              </a:ln>
              <a:effectLst/>
            </c:spPr>
            <c:extLst>
              <c:ext xmlns:c16="http://schemas.microsoft.com/office/drawing/2014/chart" uri="{C3380CC4-5D6E-409C-BE32-E72D297353CC}">
                <c16:uniqueId val="{000001B7-3DE3-460E-B20A-1F64B13538CE}"/>
              </c:ext>
            </c:extLst>
          </c:dPt>
          <c:dPt>
            <c:idx val="119"/>
            <c:invertIfNegative val="0"/>
            <c:bubble3D val="0"/>
            <c:spPr>
              <a:solidFill>
                <a:srgbClr val="9CC746"/>
              </a:solidFill>
              <a:ln>
                <a:noFill/>
              </a:ln>
              <a:effectLst/>
            </c:spPr>
            <c:extLst>
              <c:ext xmlns:c16="http://schemas.microsoft.com/office/drawing/2014/chart" uri="{C3380CC4-5D6E-409C-BE32-E72D297353CC}">
                <c16:uniqueId val="{000001B8-3DE3-460E-B20A-1F64B13538CE}"/>
              </c:ext>
            </c:extLst>
          </c:dPt>
          <c:dPt>
            <c:idx val="120"/>
            <c:invertIfNegative val="0"/>
            <c:bubble3D val="0"/>
            <c:spPr>
              <a:solidFill>
                <a:srgbClr val="9CC746"/>
              </a:solidFill>
              <a:ln>
                <a:noFill/>
              </a:ln>
              <a:effectLst/>
            </c:spPr>
            <c:extLst>
              <c:ext xmlns:c16="http://schemas.microsoft.com/office/drawing/2014/chart" uri="{C3380CC4-5D6E-409C-BE32-E72D297353CC}">
                <c16:uniqueId val="{000001B9-3DE3-460E-B20A-1F64B13538CE}"/>
              </c:ext>
            </c:extLst>
          </c:dPt>
          <c:dPt>
            <c:idx val="121"/>
            <c:invertIfNegative val="0"/>
            <c:bubble3D val="0"/>
            <c:spPr>
              <a:solidFill>
                <a:srgbClr val="9CC746"/>
              </a:solidFill>
              <a:ln>
                <a:noFill/>
              </a:ln>
              <a:effectLst/>
            </c:spPr>
            <c:extLst>
              <c:ext xmlns:c16="http://schemas.microsoft.com/office/drawing/2014/chart" uri="{C3380CC4-5D6E-409C-BE32-E72D297353CC}">
                <c16:uniqueId val="{000000F3-6B59-4A36-B436-F5C1122D8819}"/>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6B59-4A36-B436-F5C1122D8819}"/>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6B59-4A36-B436-F5C1122D8819}"/>
              </c:ext>
            </c:extLst>
          </c:dPt>
          <c:dPt>
            <c:idx val="124"/>
            <c:invertIfNegative val="0"/>
            <c:bubble3D val="0"/>
            <c:spPr>
              <a:solidFill>
                <a:srgbClr val="9CC746"/>
              </a:solidFill>
              <a:ln>
                <a:noFill/>
              </a:ln>
              <a:effectLst/>
            </c:spPr>
            <c:extLst>
              <c:ext xmlns:c16="http://schemas.microsoft.com/office/drawing/2014/chart" uri="{C3380CC4-5D6E-409C-BE32-E72D297353CC}">
                <c16:uniqueId val="{000000F9-6B59-4A36-B436-F5C1122D8819}"/>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6B59-4A36-B436-F5C1122D8819}"/>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6B59-4A36-B436-F5C1122D8819}"/>
              </c:ext>
            </c:extLst>
          </c:dPt>
          <c:dPt>
            <c:idx val="127"/>
            <c:invertIfNegative val="0"/>
            <c:bubble3D val="0"/>
            <c:spPr>
              <a:solidFill>
                <a:srgbClr val="9CC746"/>
              </a:solidFill>
              <a:ln>
                <a:noFill/>
              </a:ln>
              <a:effectLst/>
            </c:spPr>
            <c:extLst>
              <c:ext xmlns:c16="http://schemas.microsoft.com/office/drawing/2014/chart" uri="{C3380CC4-5D6E-409C-BE32-E72D297353CC}">
                <c16:uniqueId val="{000001C8-3DE3-460E-B20A-1F64B13538CE}"/>
              </c:ext>
            </c:extLst>
          </c:dPt>
          <c:dPt>
            <c:idx val="128"/>
            <c:invertIfNegative val="0"/>
            <c:bubble3D val="0"/>
            <c:spPr>
              <a:solidFill>
                <a:srgbClr val="9CC746"/>
              </a:solidFill>
              <a:ln>
                <a:noFill/>
              </a:ln>
              <a:effectLst/>
            </c:spPr>
            <c:extLst>
              <c:ext xmlns:c16="http://schemas.microsoft.com/office/drawing/2014/chart" uri="{C3380CC4-5D6E-409C-BE32-E72D297353CC}">
                <c16:uniqueId val="{000001C9-3DE3-460E-B20A-1F64B13538CE}"/>
              </c:ext>
            </c:extLst>
          </c:dPt>
          <c:dPt>
            <c:idx val="129"/>
            <c:invertIfNegative val="0"/>
            <c:bubble3D val="0"/>
            <c:spPr>
              <a:solidFill>
                <a:srgbClr val="9CC746"/>
              </a:solidFill>
              <a:ln>
                <a:noFill/>
              </a:ln>
              <a:effectLst/>
            </c:spPr>
            <c:extLst>
              <c:ext xmlns:c16="http://schemas.microsoft.com/office/drawing/2014/chart" uri="{C3380CC4-5D6E-409C-BE32-E72D297353CC}">
                <c16:uniqueId val="{00000204-8320-4CD7-B263-7DD06620D044}"/>
              </c:ext>
            </c:extLst>
          </c:dPt>
          <c:dPt>
            <c:idx val="130"/>
            <c:invertIfNegative val="0"/>
            <c:bubble3D val="0"/>
            <c:spPr>
              <a:solidFill>
                <a:srgbClr val="9B2D2A"/>
              </a:solidFill>
              <a:ln>
                <a:noFill/>
              </a:ln>
              <a:effectLst/>
            </c:spPr>
            <c:extLst>
              <c:ext xmlns:c16="http://schemas.microsoft.com/office/drawing/2014/chart" uri="{C3380CC4-5D6E-409C-BE32-E72D297353CC}">
                <c16:uniqueId val="{00000205-8320-4CD7-B263-7DD06620D044}"/>
              </c:ext>
            </c:extLst>
          </c:dPt>
          <c:dPt>
            <c:idx val="131"/>
            <c:invertIfNegative val="0"/>
            <c:bubble3D val="0"/>
            <c:spPr>
              <a:solidFill>
                <a:srgbClr val="9CC746"/>
              </a:solidFill>
              <a:ln>
                <a:noFill/>
              </a:ln>
              <a:effectLst/>
            </c:spPr>
            <c:extLst>
              <c:ext xmlns:c16="http://schemas.microsoft.com/office/drawing/2014/chart" uri="{C3380CC4-5D6E-409C-BE32-E72D297353CC}">
                <c16:uniqueId val="{00000206-8320-4CD7-B263-7DD06620D044}"/>
              </c:ext>
            </c:extLst>
          </c:dPt>
          <c:dPt>
            <c:idx val="132"/>
            <c:invertIfNegative val="0"/>
            <c:bubble3D val="0"/>
            <c:spPr>
              <a:solidFill>
                <a:srgbClr val="9CC746"/>
              </a:solidFill>
              <a:ln>
                <a:noFill/>
              </a:ln>
              <a:effectLst/>
            </c:spPr>
            <c:extLst>
              <c:ext xmlns:c16="http://schemas.microsoft.com/office/drawing/2014/chart" uri="{C3380CC4-5D6E-409C-BE32-E72D297353CC}">
                <c16:uniqueId val="{00000207-8320-4CD7-B263-7DD06620D044}"/>
              </c:ext>
            </c:extLst>
          </c:dPt>
          <c:dPt>
            <c:idx val="133"/>
            <c:invertIfNegative val="0"/>
            <c:bubble3D val="0"/>
            <c:spPr>
              <a:solidFill>
                <a:srgbClr val="9CC746"/>
              </a:solidFill>
              <a:ln>
                <a:noFill/>
              </a:ln>
              <a:effectLst/>
            </c:spPr>
            <c:extLst>
              <c:ext xmlns:c16="http://schemas.microsoft.com/office/drawing/2014/chart" uri="{C3380CC4-5D6E-409C-BE32-E72D297353CC}">
                <c16:uniqueId val="{00000214-3F93-468C-816C-2C826A4946EC}"/>
              </c:ext>
            </c:extLst>
          </c:dPt>
          <c:dPt>
            <c:idx val="134"/>
            <c:invertIfNegative val="0"/>
            <c:bubble3D val="0"/>
            <c:spPr>
              <a:solidFill>
                <a:srgbClr val="9CC746"/>
              </a:solidFill>
              <a:ln>
                <a:noFill/>
              </a:ln>
              <a:effectLst/>
            </c:spPr>
            <c:extLst>
              <c:ext xmlns:c16="http://schemas.microsoft.com/office/drawing/2014/chart" uri="{C3380CC4-5D6E-409C-BE32-E72D297353CC}">
                <c16:uniqueId val="{00000215-3F93-468C-816C-2C826A4946EC}"/>
              </c:ext>
            </c:extLst>
          </c:dPt>
          <c:dPt>
            <c:idx val="135"/>
            <c:invertIfNegative val="0"/>
            <c:bubble3D val="0"/>
            <c:spPr>
              <a:solidFill>
                <a:srgbClr val="9CC746"/>
              </a:solidFill>
              <a:ln>
                <a:noFill/>
              </a:ln>
              <a:effectLst/>
            </c:spPr>
            <c:extLst>
              <c:ext xmlns:c16="http://schemas.microsoft.com/office/drawing/2014/chart" uri="{C3380CC4-5D6E-409C-BE32-E72D297353CC}">
                <c16:uniqueId val="{0000021C-EBE0-41D3-BA0B-F183E00F98CD}"/>
              </c:ext>
            </c:extLst>
          </c:dPt>
          <c:dPt>
            <c:idx val="136"/>
            <c:invertIfNegative val="0"/>
            <c:bubble3D val="0"/>
            <c:spPr>
              <a:solidFill>
                <a:srgbClr val="9CC746"/>
              </a:solidFill>
              <a:ln>
                <a:noFill/>
              </a:ln>
              <a:effectLst/>
            </c:spPr>
            <c:extLst>
              <c:ext xmlns:c16="http://schemas.microsoft.com/office/drawing/2014/chart" uri="{C3380CC4-5D6E-409C-BE32-E72D297353CC}">
                <c16:uniqueId val="{0000021D-EBE0-41D3-BA0B-F183E00F98CD}"/>
              </c:ext>
            </c:extLst>
          </c:dPt>
          <c:dPt>
            <c:idx val="137"/>
            <c:invertIfNegative val="0"/>
            <c:bubble3D val="0"/>
            <c:spPr>
              <a:solidFill>
                <a:srgbClr val="9CC746"/>
              </a:solidFill>
              <a:ln>
                <a:noFill/>
              </a:ln>
              <a:effectLst/>
            </c:spPr>
            <c:extLst>
              <c:ext xmlns:c16="http://schemas.microsoft.com/office/drawing/2014/chart" uri="{C3380CC4-5D6E-409C-BE32-E72D297353CC}">
                <c16:uniqueId val="{00000224-2B32-44CA-BD44-3A0C08BFDC9B}"/>
              </c:ext>
            </c:extLst>
          </c:dPt>
          <c:dPt>
            <c:idx val="138"/>
            <c:invertIfNegative val="0"/>
            <c:bubble3D val="0"/>
            <c:spPr>
              <a:solidFill>
                <a:srgbClr val="9CC746"/>
              </a:solidFill>
              <a:ln>
                <a:noFill/>
              </a:ln>
              <a:effectLst/>
            </c:spPr>
            <c:extLst>
              <c:ext xmlns:c16="http://schemas.microsoft.com/office/drawing/2014/chart" uri="{C3380CC4-5D6E-409C-BE32-E72D297353CC}">
                <c16:uniqueId val="{00000225-2B32-44CA-BD44-3A0C08BFDC9B}"/>
              </c:ext>
            </c:extLst>
          </c:dPt>
          <c:dPt>
            <c:idx val="139"/>
            <c:invertIfNegative val="0"/>
            <c:bubble3D val="0"/>
            <c:spPr>
              <a:solidFill>
                <a:srgbClr val="9CC746"/>
              </a:solidFill>
              <a:ln>
                <a:noFill/>
              </a:ln>
              <a:effectLst/>
            </c:spPr>
            <c:extLst>
              <c:ext xmlns:c16="http://schemas.microsoft.com/office/drawing/2014/chart" uri="{C3380CC4-5D6E-409C-BE32-E72D297353CC}">
                <c16:uniqueId val="{00000226-2B32-44CA-BD44-3A0C08BFDC9B}"/>
              </c:ext>
            </c:extLst>
          </c:dPt>
          <c:dPt>
            <c:idx val="140"/>
            <c:invertIfNegative val="0"/>
            <c:bubble3D val="0"/>
            <c:spPr>
              <a:solidFill>
                <a:srgbClr val="9CC746"/>
              </a:solidFill>
              <a:ln>
                <a:noFill/>
              </a:ln>
              <a:effectLst/>
            </c:spPr>
            <c:extLst>
              <c:ext xmlns:c16="http://schemas.microsoft.com/office/drawing/2014/chart" uri="{C3380CC4-5D6E-409C-BE32-E72D297353CC}">
                <c16:uniqueId val="{00000227-2B32-44CA-BD44-3A0C08BFDC9B}"/>
              </c:ext>
            </c:extLst>
          </c:dPt>
          <c:dPt>
            <c:idx val="141"/>
            <c:invertIfNegative val="0"/>
            <c:bubble3D val="0"/>
            <c:spPr>
              <a:solidFill>
                <a:srgbClr val="9CC746"/>
              </a:solidFill>
              <a:ln>
                <a:noFill/>
              </a:ln>
              <a:effectLst/>
            </c:spPr>
            <c:extLst>
              <c:ext xmlns:c16="http://schemas.microsoft.com/office/drawing/2014/chart" uri="{C3380CC4-5D6E-409C-BE32-E72D297353CC}">
                <c16:uniqueId val="{00000228-2B32-44CA-BD44-3A0C08BFDC9B}"/>
              </c:ext>
            </c:extLst>
          </c:dPt>
          <c:dPt>
            <c:idx val="142"/>
            <c:invertIfNegative val="0"/>
            <c:bubble3D val="0"/>
            <c:spPr>
              <a:solidFill>
                <a:srgbClr val="9CC746"/>
              </a:solidFill>
              <a:ln>
                <a:noFill/>
              </a:ln>
              <a:effectLst/>
            </c:spPr>
            <c:extLst>
              <c:ext xmlns:c16="http://schemas.microsoft.com/office/drawing/2014/chart" uri="{C3380CC4-5D6E-409C-BE32-E72D297353CC}">
                <c16:uniqueId val="{00000229-2B32-44CA-BD44-3A0C08BFDC9B}"/>
              </c:ext>
            </c:extLst>
          </c:dPt>
          <c:dPt>
            <c:idx val="143"/>
            <c:invertIfNegative val="0"/>
            <c:bubble3D val="0"/>
            <c:spPr>
              <a:solidFill>
                <a:srgbClr val="9CC746"/>
              </a:solidFill>
              <a:ln>
                <a:noFill/>
              </a:ln>
              <a:effectLst/>
            </c:spPr>
            <c:extLst>
              <c:ext xmlns:c16="http://schemas.microsoft.com/office/drawing/2014/chart" uri="{C3380CC4-5D6E-409C-BE32-E72D297353CC}">
                <c16:uniqueId val="{0000022A-2B32-44CA-BD44-3A0C08BFDC9B}"/>
              </c:ext>
            </c:extLst>
          </c:dPt>
          <c:dPt>
            <c:idx val="144"/>
            <c:invertIfNegative val="0"/>
            <c:bubble3D val="0"/>
            <c:spPr>
              <a:solidFill>
                <a:srgbClr val="9B2D2A"/>
              </a:solidFill>
              <a:ln>
                <a:noFill/>
              </a:ln>
              <a:effectLst/>
            </c:spPr>
            <c:extLst>
              <c:ext xmlns:c16="http://schemas.microsoft.com/office/drawing/2014/chart" uri="{C3380CC4-5D6E-409C-BE32-E72D297353CC}">
                <c16:uniqueId val="{0000022B-2B32-44CA-BD44-3A0C08BFDC9B}"/>
              </c:ext>
            </c:extLst>
          </c:dPt>
          <c:dPt>
            <c:idx val="145"/>
            <c:invertIfNegative val="0"/>
            <c:bubble3D val="0"/>
            <c:spPr>
              <a:solidFill>
                <a:srgbClr val="9B2D2A"/>
              </a:solidFill>
              <a:ln>
                <a:noFill/>
              </a:ln>
              <a:effectLst/>
            </c:spPr>
            <c:extLst>
              <c:ext xmlns:c16="http://schemas.microsoft.com/office/drawing/2014/chart" uri="{C3380CC4-5D6E-409C-BE32-E72D297353CC}">
                <c16:uniqueId val="{0000022C-2B32-44CA-BD44-3A0C08BFDC9B}"/>
              </c:ext>
            </c:extLst>
          </c:dPt>
          <c:dPt>
            <c:idx val="146"/>
            <c:invertIfNegative val="0"/>
            <c:bubble3D val="0"/>
            <c:spPr>
              <a:solidFill>
                <a:srgbClr val="9CC746"/>
              </a:solidFill>
              <a:ln>
                <a:noFill/>
              </a:ln>
              <a:effectLst/>
            </c:spPr>
            <c:extLst>
              <c:ext xmlns:c16="http://schemas.microsoft.com/office/drawing/2014/chart" uri="{C3380CC4-5D6E-409C-BE32-E72D297353CC}">
                <c16:uniqueId val="{0000022D-2B32-44CA-BD44-3A0C08BFDC9B}"/>
              </c:ext>
            </c:extLst>
          </c:dPt>
          <c:dPt>
            <c:idx val="147"/>
            <c:invertIfNegative val="0"/>
            <c:bubble3D val="0"/>
            <c:spPr>
              <a:solidFill>
                <a:srgbClr val="9CC746"/>
              </a:solidFill>
              <a:ln>
                <a:noFill/>
              </a:ln>
              <a:effectLst/>
            </c:spPr>
            <c:extLst>
              <c:ext xmlns:c16="http://schemas.microsoft.com/office/drawing/2014/chart" uri="{C3380CC4-5D6E-409C-BE32-E72D297353CC}">
                <c16:uniqueId val="{0000022E-2B32-44CA-BD44-3A0C08BFDC9B}"/>
              </c:ext>
            </c:extLst>
          </c:dPt>
          <c:dPt>
            <c:idx val="148"/>
            <c:invertIfNegative val="0"/>
            <c:bubble3D val="0"/>
            <c:spPr>
              <a:solidFill>
                <a:srgbClr val="9CC746"/>
              </a:solidFill>
              <a:ln>
                <a:noFill/>
              </a:ln>
              <a:effectLst/>
            </c:spPr>
            <c:extLst>
              <c:ext xmlns:c16="http://schemas.microsoft.com/office/drawing/2014/chart" uri="{C3380CC4-5D6E-409C-BE32-E72D297353CC}">
                <c16:uniqueId val="{0000022F-2B32-44CA-BD44-3A0C08BFDC9B}"/>
              </c:ext>
            </c:extLst>
          </c:dPt>
          <c:dPt>
            <c:idx val="149"/>
            <c:invertIfNegative val="0"/>
            <c:bubble3D val="0"/>
            <c:spPr>
              <a:solidFill>
                <a:srgbClr val="9CC746"/>
              </a:solidFill>
              <a:ln>
                <a:noFill/>
              </a:ln>
              <a:effectLst/>
            </c:spPr>
            <c:extLst>
              <c:ext xmlns:c16="http://schemas.microsoft.com/office/drawing/2014/chart" uri="{C3380CC4-5D6E-409C-BE32-E72D297353CC}">
                <c16:uniqueId val="{00000230-2B32-44CA-BD44-3A0C08BFDC9B}"/>
              </c:ext>
            </c:extLst>
          </c:dPt>
          <c:dPt>
            <c:idx val="150"/>
            <c:invertIfNegative val="0"/>
            <c:bubble3D val="0"/>
            <c:spPr>
              <a:solidFill>
                <a:srgbClr val="9CC746"/>
              </a:solidFill>
              <a:ln>
                <a:noFill/>
              </a:ln>
              <a:effectLst/>
            </c:spPr>
            <c:extLst>
              <c:ext xmlns:c16="http://schemas.microsoft.com/office/drawing/2014/chart" uri="{C3380CC4-5D6E-409C-BE32-E72D297353CC}">
                <c16:uniqueId val="{00000231-2B32-44CA-BD44-3A0C08BFDC9B}"/>
              </c:ext>
            </c:extLst>
          </c:dPt>
          <c:dPt>
            <c:idx val="151"/>
            <c:invertIfNegative val="0"/>
            <c:bubble3D val="0"/>
            <c:spPr>
              <a:solidFill>
                <a:srgbClr val="9CC746"/>
              </a:solidFill>
              <a:ln>
                <a:noFill/>
              </a:ln>
              <a:effectLst/>
            </c:spPr>
            <c:extLst>
              <c:ext xmlns:c16="http://schemas.microsoft.com/office/drawing/2014/chart" uri="{C3380CC4-5D6E-409C-BE32-E72D297353CC}">
                <c16:uniqueId val="{00000232-2B32-44CA-BD44-3A0C08BFDC9B}"/>
              </c:ext>
            </c:extLst>
          </c:dPt>
          <c:dPt>
            <c:idx val="152"/>
            <c:invertIfNegative val="0"/>
            <c:bubble3D val="0"/>
            <c:spPr>
              <a:solidFill>
                <a:srgbClr val="9CC746"/>
              </a:solidFill>
              <a:ln>
                <a:noFill/>
              </a:ln>
              <a:effectLst/>
            </c:spPr>
            <c:extLst>
              <c:ext xmlns:c16="http://schemas.microsoft.com/office/drawing/2014/chart" uri="{C3380CC4-5D6E-409C-BE32-E72D297353CC}">
                <c16:uniqueId val="{00000233-2B32-44CA-BD44-3A0C08BFDC9B}"/>
              </c:ext>
            </c:extLst>
          </c:dPt>
          <c:dPt>
            <c:idx val="153"/>
            <c:invertIfNegative val="0"/>
            <c:bubble3D val="0"/>
            <c:spPr>
              <a:solidFill>
                <a:srgbClr val="9CC746"/>
              </a:solidFill>
              <a:ln>
                <a:noFill/>
              </a:ln>
              <a:effectLst/>
            </c:spPr>
            <c:extLst>
              <c:ext xmlns:c16="http://schemas.microsoft.com/office/drawing/2014/chart" uri="{C3380CC4-5D6E-409C-BE32-E72D297353CC}">
                <c16:uniqueId val="{00000234-2B32-44CA-BD44-3A0C08BFDC9B}"/>
              </c:ext>
            </c:extLst>
          </c:dPt>
          <c:dPt>
            <c:idx val="154"/>
            <c:invertIfNegative val="0"/>
            <c:bubble3D val="0"/>
            <c:spPr>
              <a:solidFill>
                <a:srgbClr val="9CC746"/>
              </a:solidFill>
              <a:ln>
                <a:noFill/>
              </a:ln>
              <a:effectLst/>
            </c:spPr>
            <c:extLst>
              <c:ext xmlns:c16="http://schemas.microsoft.com/office/drawing/2014/chart" uri="{C3380CC4-5D6E-409C-BE32-E72D297353CC}">
                <c16:uniqueId val="{00000235-2B32-44CA-BD44-3A0C08BFDC9B}"/>
              </c:ext>
            </c:extLst>
          </c:dPt>
          <c:dPt>
            <c:idx val="155"/>
            <c:invertIfNegative val="0"/>
            <c:bubble3D val="0"/>
            <c:spPr>
              <a:solidFill>
                <a:srgbClr val="9CC746"/>
              </a:solidFill>
              <a:ln>
                <a:noFill/>
              </a:ln>
              <a:effectLst/>
            </c:spPr>
            <c:extLst>
              <c:ext xmlns:c16="http://schemas.microsoft.com/office/drawing/2014/chart" uri="{C3380CC4-5D6E-409C-BE32-E72D297353CC}">
                <c16:uniqueId val="{00000236-2B32-44CA-BD44-3A0C08BFDC9B}"/>
              </c:ext>
            </c:extLst>
          </c:dPt>
          <c:dPt>
            <c:idx val="156"/>
            <c:invertIfNegative val="0"/>
            <c:bubble3D val="0"/>
            <c:spPr>
              <a:solidFill>
                <a:srgbClr val="9CC746"/>
              </a:solidFill>
              <a:ln>
                <a:noFill/>
              </a:ln>
              <a:effectLst/>
            </c:spPr>
            <c:extLst>
              <c:ext xmlns:c16="http://schemas.microsoft.com/office/drawing/2014/chart" uri="{C3380CC4-5D6E-409C-BE32-E72D297353CC}">
                <c16:uniqueId val="{00000237-2B32-44CA-BD44-3A0C08BFDC9B}"/>
              </c:ext>
            </c:extLst>
          </c:dPt>
          <c:dPt>
            <c:idx val="157"/>
            <c:invertIfNegative val="0"/>
            <c:bubble3D val="0"/>
            <c:spPr>
              <a:solidFill>
                <a:srgbClr val="9CC746"/>
              </a:solidFill>
              <a:ln>
                <a:noFill/>
              </a:ln>
              <a:effectLst/>
            </c:spPr>
            <c:extLst>
              <c:ext xmlns:c16="http://schemas.microsoft.com/office/drawing/2014/chart" uri="{C3380CC4-5D6E-409C-BE32-E72D297353CC}">
                <c16:uniqueId val="{00000238-2B32-44CA-BD44-3A0C08BFDC9B}"/>
              </c:ext>
            </c:extLst>
          </c:dPt>
          <c:dPt>
            <c:idx val="158"/>
            <c:invertIfNegative val="0"/>
            <c:bubble3D val="0"/>
            <c:spPr>
              <a:solidFill>
                <a:srgbClr val="9CC746"/>
              </a:solidFill>
              <a:ln>
                <a:noFill/>
              </a:ln>
              <a:effectLst/>
            </c:spPr>
            <c:extLst>
              <c:ext xmlns:c16="http://schemas.microsoft.com/office/drawing/2014/chart" uri="{C3380CC4-5D6E-409C-BE32-E72D297353CC}">
                <c16:uniqueId val="{00000239-2B32-44CA-BD44-3A0C08BFDC9B}"/>
              </c:ext>
            </c:extLst>
          </c:dPt>
          <c:dPt>
            <c:idx val="159"/>
            <c:invertIfNegative val="0"/>
            <c:bubble3D val="0"/>
            <c:spPr>
              <a:solidFill>
                <a:srgbClr val="9CC746"/>
              </a:solidFill>
              <a:ln>
                <a:noFill/>
              </a:ln>
              <a:effectLst/>
            </c:spPr>
            <c:extLst>
              <c:ext xmlns:c16="http://schemas.microsoft.com/office/drawing/2014/chart" uri="{C3380CC4-5D6E-409C-BE32-E72D297353CC}">
                <c16:uniqueId val="{0000023A-2B32-44CA-BD44-3A0C08BFDC9B}"/>
              </c:ext>
            </c:extLst>
          </c:dPt>
          <c:dPt>
            <c:idx val="160"/>
            <c:invertIfNegative val="0"/>
            <c:bubble3D val="0"/>
            <c:spPr>
              <a:solidFill>
                <a:srgbClr val="9CC746"/>
              </a:solidFill>
              <a:ln>
                <a:noFill/>
              </a:ln>
              <a:effectLst/>
            </c:spPr>
            <c:extLst>
              <c:ext xmlns:c16="http://schemas.microsoft.com/office/drawing/2014/chart" uri="{C3380CC4-5D6E-409C-BE32-E72D297353CC}">
                <c16:uniqueId val="{0000023B-2B32-44CA-BD44-3A0C08BFDC9B}"/>
              </c:ext>
            </c:extLst>
          </c:dPt>
          <c:dPt>
            <c:idx val="161"/>
            <c:invertIfNegative val="0"/>
            <c:bubble3D val="0"/>
            <c:spPr>
              <a:solidFill>
                <a:srgbClr val="9CC746"/>
              </a:solidFill>
              <a:ln>
                <a:noFill/>
              </a:ln>
              <a:effectLst/>
            </c:spPr>
            <c:extLst>
              <c:ext xmlns:c16="http://schemas.microsoft.com/office/drawing/2014/chart" uri="{C3380CC4-5D6E-409C-BE32-E72D297353CC}">
                <c16:uniqueId val="{0000023C-2B32-44CA-BD44-3A0C08BFDC9B}"/>
              </c:ext>
            </c:extLst>
          </c:dPt>
          <c:dPt>
            <c:idx val="162"/>
            <c:invertIfNegative val="0"/>
            <c:bubble3D val="0"/>
            <c:spPr>
              <a:solidFill>
                <a:srgbClr val="9CC746"/>
              </a:solidFill>
              <a:ln>
                <a:noFill/>
              </a:ln>
              <a:effectLst/>
            </c:spPr>
            <c:extLst>
              <c:ext xmlns:c16="http://schemas.microsoft.com/office/drawing/2014/chart" uri="{C3380CC4-5D6E-409C-BE32-E72D297353CC}">
                <c16:uniqueId val="{0000023D-2B32-44CA-BD44-3A0C08BFDC9B}"/>
              </c:ext>
            </c:extLst>
          </c:dPt>
          <c:dPt>
            <c:idx val="163"/>
            <c:invertIfNegative val="0"/>
            <c:bubble3D val="0"/>
            <c:spPr>
              <a:solidFill>
                <a:srgbClr val="9CC746"/>
              </a:solidFill>
              <a:ln>
                <a:noFill/>
              </a:ln>
              <a:effectLst/>
            </c:spPr>
            <c:extLst>
              <c:ext xmlns:c16="http://schemas.microsoft.com/office/drawing/2014/chart" uri="{C3380CC4-5D6E-409C-BE32-E72D297353CC}">
                <c16:uniqueId val="{0000023E-2B32-44CA-BD44-3A0C08BFDC9B}"/>
              </c:ext>
            </c:extLst>
          </c:dPt>
          <c:dPt>
            <c:idx val="164"/>
            <c:invertIfNegative val="0"/>
            <c:bubble3D val="0"/>
            <c:spPr>
              <a:solidFill>
                <a:srgbClr val="9CC746"/>
              </a:solidFill>
              <a:ln>
                <a:noFill/>
              </a:ln>
              <a:effectLst/>
            </c:spPr>
            <c:extLst>
              <c:ext xmlns:c16="http://schemas.microsoft.com/office/drawing/2014/chart" uri="{C3380CC4-5D6E-409C-BE32-E72D297353CC}">
                <c16:uniqueId val="{0000023F-2B32-44CA-BD44-3A0C08BFDC9B}"/>
              </c:ext>
            </c:extLst>
          </c:dPt>
          <c:dPt>
            <c:idx val="165"/>
            <c:invertIfNegative val="0"/>
            <c:bubble3D val="0"/>
            <c:spPr>
              <a:solidFill>
                <a:srgbClr val="9B2D2A"/>
              </a:solidFill>
              <a:ln>
                <a:noFill/>
              </a:ln>
              <a:effectLst/>
            </c:spPr>
            <c:extLst>
              <c:ext xmlns:c16="http://schemas.microsoft.com/office/drawing/2014/chart" uri="{C3380CC4-5D6E-409C-BE32-E72D297353CC}">
                <c16:uniqueId val="{00000240-2B32-44CA-BD44-3A0C08BFDC9B}"/>
              </c:ext>
            </c:extLst>
          </c:dPt>
          <c:dPt>
            <c:idx val="166"/>
            <c:invertIfNegative val="0"/>
            <c:bubble3D val="0"/>
            <c:spPr>
              <a:solidFill>
                <a:srgbClr val="9B2D2A"/>
              </a:solidFill>
              <a:ln>
                <a:noFill/>
              </a:ln>
              <a:effectLst/>
            </c:spPr>
            <c:extLst>
              <c:ext xmlns:c16="http://schemas.microsoft.com/office/drawing/2014/chart" uri="{C3380CC4-5D6E-409C-BE32-E72D297353CC}">
                <c16:uniqueId val="{00000241-2B32-44CA-BD44-3A0C08BFDC9B}"/>
              </c:ext>
            </c:extLst>
          </c:dPt>
          <c:dPt>
            <c:idx val="167"/>
            <c:invertIfNegative val="0"/>
            <c:bubble3D val="0"/>
            <c:spPr>
              <a:solidFill>
                <a:srgbClr val="9B2D2A"/>
              </a:solidFill>
              <a:ln>
                <a:noFill/>
              </a:ln>
              <a:effectLst/>
            </c:spPr>
            <c:extLst>
              <c:ext xmlns:c16="http://schemas.microsoft.com/office/drawing/2014/chart" uri="{C3380CC4-5D6E-409C-BE32-E72D297353CC}">
                <c16:uniqueId val="{00000242-2B32-44CA-BD44-3A0C08BFDC9B}"/>
              </c:ext>
            </c:extLst>
          </c:dPt>
          <c:dPt>
            <c:idx val="168"/>
            <c:invertIfNegative val="0"/>
            <c:bubble3D val="0"/>
            <c:spPr>
              <a:solidFill>
                <a:srgbClr val="9CC746"/>
              </a:solidFill>
              <a:ln>
                <a:noFill/>
              </a:ln>
              <a:effectLst/>
            </c:spPr>
            <c:extLst>
              <c:ext xmlns:c16="http://schemas.microsoft.com/office/drawing/2014/chart" uri="{C3380CC4-5D6E-409C-BE32-E72D297353CC}">
                <c16:uniqueId val="{00000243-2B32-44CA-BD44-3A0C08BFDC9B}"/>
              </c:ext>
            </c:extLst>
          </c:dPt>
          <c:dPt>
            <c:idx val="169"/>
            <c:invertIfNegative val="0"/>
            <c:bubble3D val="0"/>
            <c:spPr>
              <a:solidFill>
                <a:srgbClr val="9CC746"/>
              </a:solidFill>
              <a:ln>
                <a:noFill/>
              </a:ln>
              <a:effectLst/>
            </c:spPr>
            <c:extLst>
              <c:ext xmlns:c16="http://schemas.microsoft.com/office/drawing/2014/chart" uri="{C3380CC4-5D6E-409C-BE32-E72D297353CC}">
                <c16:uniqueId val="{00000244-2B32-44CA-BD44-3A0C08BFDC9B}"/>
              </c:ext>
            </c:extLst>
          </c:dPt>
          <c:dPt>
            <c:idx val="170"/>
            <c:invertIfNegative val="0"/>
            <c:bubble3D val="0"/>
            <c:spPr>
              <a:solidFill>
                <a:srgbClr val="9CC746"/>
              </a:solidFill>
              <a:ln>
                <a:noFill/>
              </a:ln>
              <a:effectLst/>
            </c:spPr>
            <c:extLst>
              <c:ext xmlns:c16="http://schemas.microsoft.com/office/drawing/2014/chart" uri="{C3380CC4-5D6E-409C-BE32-E72D297353CC}">
                <c16:uniqueId val="{00000245-2B32-44CA-BD44-3A0C08BFDC9B}"/>
              </c:ext>
            </c:extLst>
          </c:dPt>
          <c:dPt>
            <c:idx val="171"/>
            <c:invertIfNegative val="0"/>
            <c:bubble3D val="0"/>
            <c:spPr>
              <a:solidFill>
                <a:srgbClr val="9CC746"/>
              </a:solidFill>
              <a:ln>
                <a:noFill/>
              </a:ln>
              <a:effectLst/>
            </c:spPr>
            <c:extLst>
              <c:ext xmlns:c16="http://schemas.microsoft.com/office/drawing/2014/chart" uri="{C3380CC4-5D6E-409C-BE32-E72D297353CC}">
                <c16:uniqueId val="{00000246-2B32-44CA-BD44-3A0C08BFDC9B}"/>
              </c:ext>
            </c:extLst>
          </c:dPt>
          <c:dPt>
            <c:idx val="172"/>
            <c:invertIfNegative val="0"/>
            <c:bubble3D val="0"/>
            <c:spPr>
              <a:solidFill>
                <a:srgbClr val="9CC746"/>
              </a:solidFill>
              <a:ln>
                <a:noFill/>
              </a:ln>
              <a:effectLst/>
            </c:spPr>
            <c:extLst>
              <c:ext xmlns:c16="http://schemas.microsoft.com/office/drawing/2014/chart" uri="{C3380CC4-5D6E-409C-BE32-E72D297353CC}">
                <c16:uniqueId val="{00000247-2B32-44CA-BD44-3A0C08BFDC9B}"/>
              </c:ext>
            </c:extLst>
          </c:dPt>
          <c:dPt>
            <c:idx val="173"/>
            <c:invertIfNegative val="0"/>
            <c:bubble3D val="0"/>
            <c:spPr>
              <a:solidFill>
                <a:srgbClr val="9CC746"/>
              </a:solidFill>
              <a:ln>
                <a:noFill/>
              </a:ln>
              <a:effectLst/>
            </c:spPr>
            <c:extLst>
              <c:ext xmlns:c16="http://schemas.microsoft.com/office/drawing/2014/chart" uri="{C3380CC4-5D6E-409C-BE32-E72D297353CC}">
                <c16:uniqueId val="{00000248-2B32-44CA-BD44-3A0C08BFDC9B}"/>
              </c:ext>
            </c:extLst>
          </c:dPt>
          <c:dPt>
            <c:idx val="174"/>
            <c:invertIfNegative val="0"/>
            <c:bubble3D val="0"/>
            <c:spPr>
              <a:solidFill>
                <a:srgbClr val="9CC746"/>
              </a:solidFill>
              <a:ln>
                <a:noFill/>
              </a:ln>
              <a:effectLst/>
            </c:spPr>
            <c:extLst>
              <c:ext xmlns:c16="http://schemas.microsoft.com/office/drawing/2014/chart" uri="{C3380CC4-5D6E-409C-BE32-E72D297353CC}">
                <c16:uniqueId val="{00000249-2B32-44CA-BD44-3A0C08BFDC9B}"/>
              </c:ext>
            </c:extLst>
          </c:dPt>
          <c:dPt>
            <c:idx val="175"/>
            <c:invertIfNegative val="0"/>
            <c:bubble3D val="0"/>
            <c:spPr>
              <a:solidFill>
                <a:srgbClr val="9CC746"/>
              </a:solidFill>
              <a:ln>
                <a:noFill/>
              </a:ln>
              <a:effectLst/>
            </c:spPr>
            <c:extLst>
              <c:ext xmlns:c16="http://schemas.microsoft.com/office/drawing/2014/chart" uri="{C3380CC4-5D6E-409C-BE32-E72D297353CC}">
                <c16:uniqueId val="{0000024A-2B32-44CA-BD44-3A0C08BFDC9B}"/>
              </c:ext>
            </c:extLst>
          </c:dPt>
          <c:dPt>
            <c:idx val="176"/>
            <c:invertIfNegative val="0"/>
            <c:bubble3D val="0"/>
            <c:spPr>
              <a:solidFill>
                <a:srgbClr val="9CC746"/>
              </a:solidFill>
              <a:ln>
                <a:noFill/>
              </a:ln>
              <a:effectLst/>
            </c:spPr>
            <c:extLst>
              <c:ext xmlns:c16="http://schemas.microsoft.com/office/drawing/2014/chart" uri="{C3380CC4-5D6E-409C-BE32-E72D297353CC}">
                <c16:uniqueId val="{0000024B-2B32-44CA-BD44-3A0C08BFDC9B}"/>
              </c:ext>
            </c:extLst>
          </c:dPt>
          <c:dPt>
            <c:idx val="177"/>
            <c:invertIfNegative val="0"/>
            <c:bubble3D val="0"/>
            <c:spPr>
              <a:solidFill>
                <a:srgbClr val="9CC746"/>
              </a:solidFill>
              <a:ln>
                <a:noFill/>
              </a:ln>
              <a:effectLst/>
            </c:spPr>
            <c:extLst>
              <c:ext xmlns:c16="http://schemas.microsoft.com/office/drawing/2014/chart" uri="{C3380CC4-5D6E-409C-BE32-E72D297353CC}">
                <c16:uniqueId val="{0000024C-2B32-44CA-BD44-3A0C08BFDC9B}"/>
              </c:ext>
            </c:extLst>
          </c:dPt>
          <c:dPt>
            <c:idx val="178"/>
            <c:invertIfNegative val="0"/>
            <c:bubble3D val="0"/>
            <c:spPr>
              <a:solidFill>
                <a:srgbClr val="9B2D2A"/>
              </a:solidFill>
              <a:ln>
                <a:noFill/>
              </a:ln>
              <a:effectLst/>
            </c:spPr>
            <c:extLst>
              <c:ext xmlns:c16="http://schemas.microsoft.com/office/drawing/2014/chart" uri="{C3380CC4-5D6E-409C-BE32-E72D297353CC}">
                <c16:uniqueId val="{0000024D-2B32-44CA-BD44-3A0C08BFDC9B}"/>
              </c:ext>
            </c:extLst>
          </c:dPt>
          <c:dPt>
            <c:idx val="179"/>
            <c:invertIfNegative val="0"/>
            <c:bubble3D val="0"/>
            <c:spPr>
              <a:solidFill>
                <a:srgbClr val="9CC746"/>
              </a:solidFill>
              <a:ln>
                <a:noFill/>
              </a:ln>
              <a:effectLst/>
            </c:spPr>
            <c:extLst>
              <c:ext xmlns:c16="http://schemas.microsoft.com/office/drawing/2014/chart" uri="{C3380CC4-5D6E-409C-BE32-E72D297353CC}">
                <c16:uniqueId val="{0000024E-2B32-44CA-BD44-3A0C08BFDC9B}"/>
              </c:ext>
            </c:extLst>
          </c:dPt>
          <c:dPt>
            <c:idx val="180"/>
            <c:invertIfNegative val="0"/>
            <c:bubble3D val="0"/>
            <c:spPr>
              <a:solidFill>
                <a:srgbClr val="9CC746"/>
              </a:solidFill>
              <a:ln>
                <a:noFill/>
              </a:ln>
              <a:effectLst/>
            </c:spPr>
            <c:extLst>
              <c:ext xmlns:c16="http://schemas.microsoft.com/office/drawing/2014/chart" uri="{C3380CC4-5D6E-409C-BE32-E72D297353CC}">
                <c16:uniqueId val="{0000024F-2B32-44CA-BD44-3A0C08BFDC9B}"/>
              </c:ext>
            </c:extLst>
          </c:dPt>
          <c:dPt>
            <c:idx val="181"/>
            <c:invertIfNegative val="0"/>
            <c:bubble3D val="0"/>
            <c:spPr>
              <a:solidFill>
                <a:srgbClr val="9CC746"/>
              </a:solidFill>
              <a:ln>
                <a:noFill/>
              </a:ln>
              <a:effectLst/>
            </c:spPr>
            <c:extLst>
              <c:ext xmlns:c16="http://schemas.microsoft.com/office/drawing/2014/chart" uri="{C3380CC4-5D6E-409C-BE32-E72D297353CC}">
                <c16:uniqueId val="{00000250-2B32-44CA-BD44-3A0C08BFDC9B}"/>
              </c:ext>
            </c:extLst>
          </c:dPt>
          <c:dPt>
            <c:idx val="182"/>
            <c:invertIfNegative val="0"/>
            <c:bubble3D val="0"/>
            <c:spPr>
              <a:solidFill>
                <a:srgbClr val="9B2D2A"/>
              </a:solidFill>
              <a:ln>
                <a:noFill/>
              </a:ln>
              <a:effectLst/>
            </c:spPr>
            <c:extLst>
              <c:ext xmlns:c16="http://schemas.microsoft.com/office/drawing/2014/chart" uri="{C3380CC4-5D6E-409C-BE32-E72D297353CC}">
                <c16:uniqueId val="{00000251-2B32-44CA-BD44-3A0C08BFDC9B}"/>
              </c:ext>
            </c:extLst>
          </c:dPt>
          <c:dPt>
            <c:idx val="183"/>
            <c:invertIfNegative val="0"/>
            <c:bubble3D val="0"/>
            <c:spPr>
              <a:solidFill>
                <a:srgbClr val="9CC746"/>
              </a:solidFill>
              <a:ln>
                <a:noFill/>
              </a:ln>
              <a:effectLst/>
            </c:spPr>
            <c:extLst>
              <c:ext xmlns:c16="http://schemas.microsoft.com/office/drawing/2014/chart" uri="{C3380CC4-5D6E-409C-BE32-E72D297353CC}">
                <c16:uniqueId val="{00000252-2B32-44CA-BD44-3A0C08BFDC9B}"/>
              </c:ext>
            </c:extLst>
          </c:dPt>
          <c:dPt>
            <c:idx val="184"/>
            <c:invertIfNegative val="0"/>
            <c:bubble3D val="0"/>
            <c:spPr>
              <a:solidFill>
                <a:srgbClr val="9CC746"/>
              </a:solidFill>
              <a:ln>
                <a:noFill/>
              </a:ln>
              <a:effectLst/>
            </c:spPr>
            <c:extLst>
              <c:ext xmlns:c16="http://schemas.microsoft.com/office/drawing/2014/chart" uri="{C3380CC4-5D6E-409C-BE32-E72D297353CC}">
                <c16:uniqueId val="{00000253-2B32-44CA-BD44-3A0C08BFDC9B}"/>
              </c:ext>
            </c:extLst>
          </c:dPt>
          <c:dPt>
            <c:idx val="185"/>
            <c:invertIfNegative val="0"/>
            <c:bubble3D val="0"/>
            <c:spPr>
              <a:solidFill>
                <a:srgbClr val="9B2D2A"/>
              </a:solidFill>
              <a:ln>
                <a:noFill/>
              </a:ln>
              <a:effectLst/>
            </c:spPr>
            <c:extLst>
              <c:ext xmlns:c16="http://schemas.microsoft.com/office/drawing/2014/chart" uri="{C3380CC4-5D6E-409C-BE32-E72D297353CC}">
                <c16:uniqueId val="{00000254-2B32-44CA-BD44-3A0C08BFDC9B}"/>
              </c:ext>
            </c:extLst>
          </c:dPt>
          <c:dPt>
            <c:idx val="186"/>
            <c:invertIfNegative val="0"/>
            <c:bubble3D val="0"/>
            <c:spPr>
              <a:solidFill>
                <a:srgbClr val="9B2D2A"/>
              </a:solidFill>
              <a:ln>
                <a:noFill/>
              </a:ln>
              <a:effectLst/>
            </c:spPr>
            <c:extLst>
              <c:ext xmlns:c16="http://schemas.microsoft.com/office/drawing/2014/chart" uri="{C3380CC4-5D6E-409C-BE32-E72D297353CC}">
                <c16:uniqueId val="{00000255-2B32-44CA-BD44-3A0C08BFDC9B}"/>
              </c:ext>
            </c:extLst>
          </c:dPt>
          <c:dPt>
            <c:idx val="187"/>
            <c:invertIfNegative val="0"/>
            <c:bubble3D val="0"/>
            <c:spPr>
              <a:solidFill>
                <a:srgbClr val="9CC746"/>
              </a:solidFill>
              <a:ln>
                <a:noFill/>
              </a:ln>
              <a:effectLst/>
            </c:spPr>
            <c:extLst>
              <c:ext xmlns:c16="http://schemas.microsoft.com/office/drawing/2014/chart" uri="{C3380CC4-5D6E-409C-BE32-E72D297353CC}">
                <c16:uniqueId val="{00000256-2B32-44CA-BD44-3A0C08BFDC9B}"/>
              </c:ext>
            </c:extLst>
          </c:dPt>
          <c:dPt>
            <c:idx val="188"/>
            <c:invertIfNegative val="0"/>
            <c:bubble3D val="0"/>
            <c:spPr>
              <a:solidFill>
                <a:srgbClr val="9CC746"/>
              </a:solidFill>
              <a:ln>
                <a:noFill/>
              </a:ln>
              <a:effectLst/>
            </c:spPr>
            <c:extLst>
              <c:ext xmlns:c16="http://schemas.microsoft.com/office/drawing/2014/chart" uri="{C3380CC4-5D6E-409C-BE32-E72D297353CC}">
                <c16:uniqueId val="{00000257-2B32-44CA-BD44-3A0C08BFDC9B}"/>
              </c:ext>
            </c:extLst>
          </c:dPt>
          <c:dPt>
            <c:idx val="189"/>
            <c:invertIfNegative val="0"/>
            <c:bubble3D val="0"/>
            <c:spPr>
              <a:solidFill>
                <a:srgbClr val="9B2D2A"/>
              </a:solidFill>
              <a:ln>
                <a:noFill/>
              </a:ln>
              <a:effectLst/>
            </c:spPr>
            <c:extLst>
              <c:ext xmlns:c16="http://schemas.microsoft.com/office/drawing/2014/chart" uri="{C3380CC4-5D6E-409C-BE32-E72D297353CC}">
                <c16:uniqueId val="{00000258-2B32-44CA-BD44-3A0C08BFDC9B}"/>
              </c:ext>
            </c:extLst>
          </c:dPt>
          <c:dPt>
            <c:idx val="190"/>
            <c:invertIfNegative val="0"/>
            <c:bubble3D val="0"/>
            <c:spPr>
              <a:solidFill>
                <a:srgbClr val="9CC746"/>
              </a:solidFill>
              <a:ln>
                <a:noFill/>
              </a:ln>
              <a:effectLst/>
            </c:spPr>
            <c:extLst>
              <c:ext xmlns:c16="http://schemas.microsoft.com/office/drawing/2014/chart" uri="{C3380CC4-5D6E-409C-BE32-E72D297353CC}">
                <c16:uniqueId val="{00000259-2B32-44CA-BD44-3A0C08BFDC9B}"/>
              </c:ext>
            </c:extLst>
          </c:dPt>
          <c:dPt>
            <c:idx val="191"/>
            <c:invertIfNegative val="0"/>
            <c:bubble3D val="0"/>
            <c:spPr>
              <a:solidFill>
                <a:srgbClr val="9CC746"/>
              </a:solidFill>
              <a:ln>
                <a:noFill/>
              </a:ln>
              <a:effectLst/>
            </c:spPr>
            <c:extLst>
              <c:ext xmlns:c16="http://schemas.microsoft.com/office/drawing/2014/chart" uri="{C3380CC4-5D6E-409C-BE32-E72D297353CC}">
                <c16:uniqueId val="{0000025A-2B32-44CA-BD44-3A0C08BFDC9B}"/>
              </c:ext>
            </c:extLst>
          </c:dPt>
          <c:dPt>
            <c:idx val="192"/>
            <c:invertIfNegative val="0"/>
            <c:bubble3D val="0"/>
            <c:spPr>
              <a:solidFill>
                <a:srgbClr val="9B2D2A"/>
              </a:solidFill>
              <a:ln>
                <a:noFill/>
              </a:ln>
              <a:effectLst/>
            </c:spPr>
            <c:extLst>
              <c:ext xmlns:c16="http://schemas.microsoft.com/office/drawing/2014/chart" uri="{C3380CC4-5D6E-409C-BE32-E72D297353CC}">
                <c16:uniqueId val="{0000025B-2B32-44CA-BD44-3A0C08BFDC9B}"/>
              </c:ext>
            </c:extLst>
          </c:dPt>
          <c:dPt>
            <c:idx val="193"/>
            <c:invertIfNegative val="0"/>
            <c:bubble3D val="0"/>
            <c:spPr>
              <a:solidFill>
                <a:srgbClr val="9CC746"/>
              </a:solidFill>
              <a:ln>
                <a:noFill/>
              </a:ln>
              <a:effectLst/>
            </c:spPr>
            <c:extLst>
              <c:ext xmlns:c16="http://schemas.microsoft.com/office/drawing/2014/chart" uri="{C3380CC4-5D6E-409C-BE32-E72D297353CC}">
                <c16:uniqueId val="{0000025C-2B32-44CA-BD44-3A0C08BFDC9B}"/>
              </c:ext>
            </c:extLst>
          </c:dPt>
          <c:dPt>
            <c:idx val="194"/>
            <c:invertIfNegative val="0"/>
            <c:bubble3D val="0"/>
            <c:spPr>
              <a:solidFill>
                <a:srgbClr val="9CC746"/>
              </a:solidFill>
              <a:ln>
                <a:noFill/>
              </a:ln>
              <a:effectLst/>
            </c:spPr>
            <c:extLst>
              <c:ext xmlns:c16="http://schemas.microsoft.com/office/drawing/2014/chart" uri="{C3380CC4-5D6E-409C-BE32-E72D297353CC}">
                <c16:uniqueId val="{0000025D-2B32-44CA-BD44-3A0C08BFDC9B}"/>
              </c:ext>
            </c:extLst>
          </c:dPt>
          <c:dPt>
            <c:idx val="195"/>
            <c:invertIfNegative val="0"/>
            <c:bubble3D val="0"/>
            <c:spPr>
              <a:solidFill>
                <a:srgbClr val="9CC746"/>
              </a:solidFill>
              <a:ln>
                <a:noFill/>
              </a:ln>
              <a:effectLst/>
            </c:spPr>
            <c:extLst>
              <c:ext xmlns:c16="http://schemas.microsoft.com/office/drawing/2014/chart" uri="{C3380CC4-5D6E-409C-BE32-E72D297353CC}">
                <c16:uniqueId val="{0000025E-2B32-44CA-BD44-3A0C08BFDC9B}"/>
              </c:ext>
            </c:extLst>
          </c:dPt>
          <c:dPt>
            <c:idx val="196"/>
            <c:invertIfNegative val="0"/>
            <c:bubble3D val="0"/>
            <c:spPr>
              <a:solidFill>
                <a:srgbClr val="9CC746"/>
              </a:solidFill>
              <a:ln>
                <a:noFill/>
              </a:ln>
              <a:effectLst/>
            </c:spPr>
            <c:extLst>
              <c:ext xmlns:c16="http://schemas.microsoft.com/office/drawing/2014/chart" uri="{C3380CC4-5D6E-409C-BE32-E72D297353CC}">
                <c16:uniqueId val="{0000025F-2B32-44CA-BD44-3A0C08BFDC9B}"/>
              </c:ext>
            </c:extLst>
          </c:dPt>
          <c:dPt>
            <c:idx val="197"/>
            <c:invertIfNegative val="0"/>
            <c:bubble3D val="0"/>
            <c:spPr>
              <a:solidFill>
                <a:srgbClr val="9CC746"/>
              </a:solidFill>
              <a:ln>
                <a:noFill/>
              </a:ln>
              <a:effectLst/>
            </c:spPr>
            <c:extLst>
              <c:ext xmlns:c16="http://schemas.microsoft.com/office/drawing/2014/chart" uri="{C3380CC4-5D6E-409C-BE32-E72D297353CC}">
                <c16:uniqueId val="{00000260-2B32-44CA-BD44-3A0C08BFDC9B}"/>
              </c:ext>
            </c:extLst>
          </c:dPt>
          <c:dPt>
            <c:idx val="198"/>
            <c:invertIfNegative val="0"/>
            <c:bubble3D val="0"/>
            <c:spPr>
              <a:solidFill>
                <a:srgbClr val="9CC746"/>
              </a:solidFill>
              <a:ln>
                <a:noFill/>
              </a:ln>
              <a:effectLst/>
            </c:spPr>
            <c:extLst>
              <c:ext xmlns:c16="http://schemas.microsoft.com/office/drawing/2014/chart" uri="{C3380CC4-5D6E-409C-BE32-E72D297353CC}">
                <c16:uniqueId val="{00000261-2B32-44CA-BD44-3A0C08BFDC9B}"/>
              </c:ext>
            </c:extLst>
          </c:dPt>
          <c:dPt>
            <c:idx val="199"/>
            <c:invertIfNegative val="0"/>
            <c:bubble3D val="0"/>
            <c:spPr>
              <a:solidFill>
                <a:srgbClr val="9B2D2A"/>
              </a:solidFill>
              <a:ln>
                <a:noFill/>
              </a:ln>
              <a:effectLst/>
            </c:spPr>
            <c:extLst>
              <c:ext xmlns:c16="http://schemas.microsoft.com/office/drawing/2014/chart" uri="{C3380CC4-5D6E-409C-BE32-E72D297353CC}">
                <c16:uniqueId val="{00000262-2B32-44CA-BD44-3A0C08BFDC9B}"/>
              </c:ext>
            </c:extLst>
          </c:dPt>
          <c:dPt>
            <c:idx val="200"/>
            <c:invertIfNegative val="0"/>
            <c:bubble3D val="0"/>
            <c:spPr>
              <a:solidFill>
                <a:srgbClr val="9CC746"/>
              </a:solidFill>
              <a:ln>
                <a:noFill/>
              </a:ln>
              <a:effectLst/>
            </c:spPr>
            <c:extLst>
              <c:ext xmlns:c16="http://schemas.microsoft.com/office/drawing/2014/chart" uri="{C3380CC4-5D6E-409C-BE32-E72D297353CC}">
                <c16:uniqueId val="{00000263-2B32-44CA-BD44-3A0C08BFDC9B}"/>
              </c:ext>
            </c:extLst>
          </c:dPt>
          <c:dPt>
            <c:idx val="201"/>
            <c:invertIfNegative val="0"/>
            <c:bubble3D val="0"/>
            <c:spPr>
              <a:solidFill>
                <a:srgbClr val="9CC746"/>
              </a:solidFill>
              <a:ln>
                <a:noFill/>
              </a:ln>
              <a:effectLst/>
            </c:spPr>
            <c:extLst>
              <c:ext xmlns:c16="http://schemas.microsoft.com/office/drawing/2014/chart" uri="{C3380CC4-5D6E-409C-BE32-E72D297353CC}">
                <c16:uniqueId val="{00000264-2B32-44CA-BD44-3A0C08BFDC9B}"/>
              </c:ext>
            </c:extLst>
          </c:dPt>
          <c:dPt>
            <c:idx val="202"/>
            <c:invertIfNegative val="0"/>
            <c:bubble3D val="0"/>
            <c:spPr>
              <a:solidFill>
                <a:srgbClr val="9CC746"/>
              </a:solidFill>
              <a:ln>
                <a:noFill/>
              </a:ln>
              <a:effectLst/>
            </c:spPr>
            <c:extLst>
              <c:ext xmlns:c16="http://schemas.microsoft.com/office/drawing/2014/chart" uri="{C3380CC4-5D6E-409C-BE32-E72D297353CC}">
                <c16:uniqueId val="{00000265-2B32-44CA-BD44-3A0C08BFDC9B}"/>
              </c:ext>
            </c:extLst>
          </c:dPt>
          <c:dPt>
            <c:idx val="203"/>
            <c:invertIfNegative val="0"/>
            <c:bubble3D val="0"/>
            <c:spPr>
              <a:solidFill>
                <a:srgbClr val="9B2D2A"/>
              </a:solidFill>
              <a:ln>
                <a:noFill/>
              </a:ln>
              <a:effectLst/>
            </c:spPr>
            <c:extLst>
              <c:ext xmlns:c16="http://schemas.microsoft.com/office/drawing/2014/chart" uri="{C3380CC4-5D6E-409C-BE32-E72D297353CC}">
                <c16:uniqueId val="{00000266-2B32-44CA-BD44-3A0C08BFDC9B}"/>
              </c:ext>
            </c:extLst>
          </c:dPt>
          <c:dPt>
            <c:idx val="204"/>
            <c:invertIfNegative val="0"/>
            <c:bubble3D val="0"/>
            <c:spPr>
              <a:solidFill>
                <a:srgbClr val="9B2D2A"/>
              </a:solidFill>
              <a:ln>
                <a:noFill/>
              </a:ln>
              <a:effectLst/>
            </c:spPr>
            <c:extLst>
              <c:ext xmlns:c16="http://schemas.microsoft.com/office/drawing/2014/chart" uri="{C3380CC4-5D6E-409C-BE32-E72D297353CC}">
                <c16:uniqueId val="{00000267-2B32-44CA-BD44-3A0C08BFDC9B}"/>
              </c:ext>
            </c:extLst>
          </c:dPt>
          <c:dPt>
            <c:idx val="205"/>
            <c:invertIfNegative val="0"/>
            <c:bubble3D val="0"/>
            <c:spPr>
              <a:solidFill>
                <a:srgbClr val="9B2D2A"/>
              </a:solidFill>
              <a:ln>
                <a:noFill/>
              </a:ln>
              <a:effectLst/>
            </c:spPr>
            <c:extLst>
              <c:ext xmlns:c16="http://schemas.microsoft.com/office/drawing/2014/chart" uri="{C3380CC4-5D6E-409C-BE32-E72D297353CC}">
                <c16:uniqueId val="{00000268-2B32-44CA-BD44-3A0C08BFDC9B}"/>
              </c:ext>
            </c:extLst>
          </c:dPt>
          <c:dPt>
            <c:idx val="206"/>
            <c:invertIfNegative val="0"/>
            <c:bubble3D val="0"/>
            <c:spPr>
              <a:solidFill>
                <a:srgbClr val="9B2D2A"/>
              </a:solidFill>
              <a:ln>
                <a:noFill/>
              </a:ln>
              <a:effectLst/>
            </c:spPr>
            <c:extLst>
              <c:ext xmlns:c16="http://schemas.microsoft.com/office/drawing/2014/chart" uri="{C3380CC4-5D6E-409C-BE32-E72D297353CC}">
                <c16:uniqueId val="{00000269-2B32-44CA-BD44-3A0C08BFDC9B}"/>
              </c:ext>
            </c:extLst>
          </c:dPt>
          <c:dPt>
            <c:idx val="207"/>
            <c:invertIfNegative val="0"/>
            <c:bubble3D val="0"/>
            <c:spPr>
              <a:solidFill>
                <a:srgbClr val="9B2D2A"/>
              </a:solidFill>
              <a:ln>
                <a:noFill/>
              </a:ln>
              <a:effectLst/>
            </c:spPr>
            <c:extLst>
              <c:ext xmlns:c16="http://schemas.microsoft.com/office/drawing/2014/chart" uri="{C3380CC4-5D6E-409C-BE32-E72D297353CC}">
                <c16:uniqueId val="{0000026A-2B32-44CA-BD44-3A0C08BFDC9B}"/>
              </c:ext>
            </c:extLst>
          </c:dPt>
          <c:dPt>
            <c:idx val="208"/>
            <c:invertIfNegative val="0"/>
            <c:bubble3D val="0"/>
            <c:spPr>
              <a:solidFill>
                <a:srgbClr val="9B2D2A"/>
              </a:solidFill>
              <a:ln>
                <a:noFill/>
              </a:ln>
              <a:effectLst/>
            </c:spPr>
            <c:extLst>
              <c:ext xmlns:c16="http://schemas.microsoft.com/office/drawing/2014/chart" uri="{C3380CC4-5D6E-409C-BE32-E72D297353CC}">
                <c16:uniqueId val="{0000026B-2B32-44CA-BD44-3A0C08BFDC9B}"/>
              </c:ext>
            </c:extLst>
          </c:dPt>
          <c:dPt>
            <c:idx val="209"/>
            <c:invertIfNegative val="0"/>
            <c:bubble3D val="0"/>
            <c:spPr>
              <a:solidFill>
                <a:srgbClr val="9B2D2A"/>
              </a:solidFill>
              <a:ln>
                <a:noFill/>
              </a:ln>
              <a:effectLst/>
            </c:spPr>
            <c:extLst>
              <c:ext xmlns:c16="http://schemas.microsoft.com/office/drawing/2014/chart" uri="{C3380CC4-5D6E-409C-BE32-E72D297353CC}">
                <c16:uniqueId val="{0000026C-2B32-44CA-BD44-3A0C08BFDC9B}"/>
              </c:ext>
            </c:extLst>
          </c:dPt>
          <c:dPt>
            <c:idx val="210"/>
            <c:invertIfNegative val="0"/>
            <c:bubble3D val="0"/>
            <c:spPr>
              <a:solidFill>
                <a:srgbClr val="9B2D2A"/>
              </a:solidFill>
              <a:ln>
                <a:noFill/>
              </a:ln>
              <a:effectLst/>
            </c:spPr>
            <c:extLst>
              <c:ext xmlns:c16="http://schemas.microsoft.com/office/drawing/2014/chart" uri="{C3380CC4-5D6E-409C-BE32-E72D297353CC}">
                <c16:uniqueId val="{0000026D-2B32-44CA-BD44-3A0C08BFDC9B}"/>
              </c:ext>
            </c:extLst>
          </c:dPt>
          <c:dPt>
            <c:idx val="211"/>
            <c:invertIfNegative val="0"/>
            <c:bubble3D val="0"/>
            <c:spPr>
              <a:solidFill>
                <a:srgbClr val="9CC746"/>
              </a:solidFill>
              <a:ln>
                <a:noFill/>
              </a:ln>
              <a:effectLst/>
            </c:spPr>
            <c:extLst>
              <c:ext xmlns:c16="http://schemas.microsoft.com/office/drawing/2014/chart" uri="{C3380CC4-5D6E-409C-BE32-E72D297353CC}">
                <c16:uniqueId val="{0000026E-2B32-44CA-BD44-3A0C08BFDC9B}"/>
              </c:ext>
            </c:extLst>
          </c:dPt>
          <c:dPt>
            <c:idx val="212"/>
            <c:invertIfNegative val="0"/>
            <c:bubble3D val="0"/>
            <c:spPr>
              <a:solidFill>
                <a:srgbClr val="9CC746"/>
              </a:solidFill>
              <a:ln>
                <a:noFill/>
              </a:ln>
              <a:effectLst/>
            </c:spPr>
            <c:extLst>
              <c:ext xmlns:c16="http://schemas.microsoft.com/office/drawing/2014/chart" uri="{C3380CC4-5D6E-409C-BE32-E72D297353CC}">
                <c16:uniqueId val="{0000026F-2B32-44CA-BD44-3A0C08BFDC9B}"/>
              </c:ext>
            </c:extLst>
          </c:dPt>
          <c:dPt>
            <c:idx val="213"/>
            <c:invertIfNegative val="0"/>
            <c:bubble3D val="0"/>
            <c:spPr>
              <a:solidFill>
                <a:srgbClr val="9CC746"/>
              </a:solidFill>
              <a:ln>
                <a:noFill/>
              </a:ln>
              <a:effectLst/>
            </c:spPr>
            <c:extLst>
              <c:ext xmlns:c16="http://schemas.microsoft.com/office/drawing/2014/chart" uri="{C3380CC4-5D6E-409C-BE32-E72D297353CC}">
                <c16:uniqueId val="{00000270-2B32-44CA-BD44-3A0C08BFDC9B}"/>
              </c:ext>
            </c:extLst>
          </c:dPt>
          <c:dPt>
            <c:idx val="214"/>
            <c:invertIfNegative val="0"/>
            <c:bubble3D val="0"/>
            <c:spPr>
              <a:solidFill>
                <a:srgbClr val="9B2D2A"/>
              </a:solidFill>
              <a:ln>
                <a:noFill/>
              </a:ln>
              <a:effectLst/>
            </c:spPr>
            <c:extLst>
              <c:ext xmlns:c16="http://schemas.microsoft.com/office/drawing/2014/chart" uri="{C3380CC4-5D6E-409C-BE32-E72D297353CC}">
                <c16:uniqueId val="{00000271-2B32-44CA-BD44-3A0C08BFDC9B}"/>
              </c:ext>
            </c:extLst>
          </c:dPt>
          <c:dPt>
            <c:idx val="215"/>
            <c:invertIfNegative val="0"/>
            <c:bubble3D val="0"/>
            <c:spPr>
              <a:solidFill>
                <a:srgbClr val="9B2D2A"/>
              </a:solidFill>
              <a:ln>
                <a:noFill/>
              </a:ln>
              <a:effectLst/>
            </c:spPr>
            <c:extLst>
              <c:ext xmlns:c16="http://schemas.microsoft.com/office/drawing/2014/chart" uri="{C3380CC4-5D6E-409C-BE32-E72D297353CC}">
                <c16:uniqueId val="{00000272-2B32-44CA-BD44-3A0C08BFDC9B}"/>
              </c:ext>
            </c:extLst>
          </c:dPt>
          <c:dPt>
            <c:idx val="216"/>
            <c:invertIfNegative val="0"/>
            <c:bubble3D val="0"/>
            <c:spPr>
              <a:solidFill>
                <a:srgbClr val="9B2D2A"/>
              </a:solidFill>
              <a:ln>
                <a:noFill/>
              </a:ln>
              <a:effectLst/>
            </c:spPr>
            <c:extLst>
              <c:ext xmlns:c16="http://schemas.microsoft.com/office/drawing/2014/chart" uri="{C3380CC4-5D6E-409C-BE32-E72D297353CC}">
                <c16:uniqueId val="{00000273-2B32-44CA-BD44-3A0C08BFDC9B}"/>
              </c:ext>
            </c:extLst>
          </c:dPt>
          <c:dPt>
            <c:idx val="217"/>
            <c:invertIfNegative val="0"/>
            <c:bubble3D val="0"/>
            <c:spPr>
              <a:solidFill>
                <a:srgbClr val="9B2D2A"/>
              </a:solidFill>
              <a:ln>
                <a:noFill/>
              </a:ln>
              <a:effectLst/>
            </c:spPr>
            <c:extLst>
              <c:ext xmlns:c16="http://schemas.microsoft.com/office/drawing/2014/chart" uri="{C3380CC4-5D6E-409C-BE32-E72D297353CC}">
                <c16:uniqueId val="{00000274-2B32-44CA-BD44-3A0C08BFDC9B}"/>
              </c:ext>
            </c:extLst>
          </c:dPt>
          <c:dPt>
            <c:idx val="218"/>
            <c:invertIfNegative val="0"/>
            <c:bubble3D val="0"/>
            <c:spPr>
              <a:solidFill>
                <a:srgbClr val="9B2D2A"/>
              </a:solidFill>
              <a:ln>
                <a:noFill/>
              </a:ln>
              <a:effectLst/>
            </c:spPr>
            <c:extLst>
              <c:ext xmlns:c16="http://schemas.microsoft.com/office/drawing/2014/chart" uri="{C3380CC4-5D6E-409C-BE32-E72D297353CC}">
                <c16:uniqueId val="{00000275-2B32-44CA-BD44-3A0C08BFDC9B}"/>
              </c:ext>
            </c:extLst>
          </c:dPt>
          <c:dPt>
            <c:idx val="219"/>
            <c:invertIfNegative val="0"/>
            <c:bubble3D val="0"/>
            <c:spPr>
              <a:solidFill>
                <a:srgbClr val="9B2D2A"/>
              </a:solidFill>
              <a:ln>
                <a:noFill/>
              </a:ln>
              <a:effectLst/>
            </c:spPr>
            <c:extLst>
              <c:ext xmlns:c16="http://schemas.microsoft.com/office/drawing/2014/chart" uri="{C3380CC4-5D6E-409C-BE32-E72D297353CC}">
                <c16:uniqueId val="{00000276-2B32-44CA-BD44-3A0C08BFDC9B}"/>
              </c:ext>
            </c:extLst>
          </c:dPt>
          <c:dPt>
            <c:idx val="220"/>
            <c:invertIfNegative val="0"/>
            <c:bubble3D val="0"/>
            <c:spPr>
              <a:solidFill>
                <a:srgbClr val="9CC746"/>
              </a:solidFill>
              <a:ln>
                <a:noFill/>
              </a:ln>
              <a:effectLst/>
            </c:spPr>
            <c:extLst>
              <c:ext xmlns:c16="http://schemas.microsoft.com/office/drawing/2014/chart" uri="{C3380CC4-5D6E-409C-BE32-E72D297353CC}">
                <c16:uniqueId val="{00000277-2B32-44CA-BD44-3A0C08BFDC9B}"/>
              </c:ext>
            </c:extLst>
          </c:dPt>
          <c:dPt>
            <c:idx val="221"/>
            <c:invertIfNegative val="0"/>
            <c:bubble3D val="0"/>
            <c:spPr>
              <a:solidFill>
                <a:srgbClr val="9CC746"/>
              </a:solidFill>
              <a:ln>
                <a:noFill/>
              </a:ln>
              <a:effectLst/>
            </c:spPr>
            <c:extLst>
              <c:ext xmlns:c16="http://schemas.microsoft.com/office/drawing/2014/chart" uri="{C3380CC4-5D6E-409C-BE32-E72D297353CC}">
                <c16:uniqueId val="{00000278-2B32-44CA-BD44-3A0C08BFDC9B}"/>
              </c:ext>
            </c:extLst>
          </c:dPt>
          <c:dPt>
            <c:idx val="222"/>
            <c:invertIfNegative val="0"/>
            <c:bubble3D val="0"/>
            <c:spPr>
              <a:solidFill>
                <a:srgbClr val="9CC746"/>
              </a:solidFill>
              <a:ln>
                <a:noFill/>
              </a:ln>
              <a:effectLst/>
            </c:spPr>
            <c:extLst>
              <c:ext xmlns:c16="http://schemas.microsoft.com/office/drawing/2014/chart" uri="{C3380CC4-5D6E-409C-BE32-E72D297353CC}">
                <c16:uniqueId val="{00000279-2B32-44CA-BD44-3A0C08BFDC9B}"/>
              </c:ext>
            </c:extLst>
          </c:dPt>
          <c:dPt>
            <c:idx val="223"/>
            <c:invertIfNegative val="0"/>
            <c:bubble3D val="0"/>
            <c:spPr>
              <a:solidFill>
                <a:srgbClr val="9B2D2A"/>
              </a:solidFill>
              <a:ln>
                <a:noFill/>
              </a:ln>
              <a:effectLst/>
            </c:spPr>
            <c:extLst>
              <c:ext xmlns:c16="http://schemas.microsoft.com/office/drawing/2014/chart" uri="{C3380CC4-5D6E-409C-BE32-E72D297353CC}">
                <c16:uniqueId val="{0000027A-2B32-44CA-BD44-3A0C08BFDC9B}"/>
              </c:ext>
            </c:extLst>
          </c:dPt>
          <c:dPt>
            <c:idx val="224"/>
            <c:invertIfNegative val="0"/>
            <c:bubble3D val="0"/>
            <c:spPr>
              <a:solidFill>
                <a:srgbClr val="9B2D2A"/>
              </a:solidFill>
              <a:ln>
                <a:noFill/>
              </a:ln>
              <a:effectLst/>
            </c:spPr>
            <c:extLst>
              <c:ext xmlns:c16="http://schemas.microsoft.com/office/drawing/2014/chart" uri="{C3380CC4-5D6E-409C-BE32-E72D297353CC}">
                <c16:uniqueId val="{0000027B-2B32-44CA-BD44-3A0C08BFDC9B}"/>
              </c:ext>
            </c:extLst>
          </c:dPt>
          <c:dPt>
            <c:idx val="225"/>
            <c:invertIfNegative val="0"/>
            <c:bubble3D val="0"/>
            <c:spPr>
              <a:solidFill>
                <a:srgbClr val="9B2D2A"/>
              </a:solidFill>
              <a:ln>
                <a:noFill/>
              </a:ln>
              <a:effectLst/>
            </c:spPr>
            <c:extLst>
              <c:ext xmlns:c16="http://schemas.microsoft.com/office/drawing/2014/chart" uri="{C3380CC4-5D6E-409C-BE32-E72D297353CC}">
                <c16:uniqueId val="{0000027C-2B32-44CA-BD44-3A0C08BFDC9B}"/>
              </c:ext>
            </c:extLst>
          </c:dPt>
          <c:dPt>
            <c:idx val="226"/>
            <c:invertIfNegative val="0"/>
            <c:bubble3D val="0"/>
            <c:spPr>
              <a:solidFill>
                <a:srgbClr val="9B2D2A"/>
              </a:solidFill>
              <a:ln>
                <a:noFill/>
              </a:ln>
              <a:effectLst/>
            </c:spPr>
            <c:extLst>
              <c:ext xmlns:c16="http://schemas.microsoft.com/office/drawing/2014/chart" uri="{C3380CC4-5D6E-409C-BE32-E72D297353CC}">
                <c16:uniqueId val="{0000027D-2B32-44CA-BD44-3A0C08BFDC9B}"/>
              </c:ext>
            </c:extLst>
          </c:dPt>
          <c:dPt>
            <c:idx val="227"/>
            <c:invertIfNegative val="0"/>
            <c:bubble3D val="0"/>
            <c:spPr>
              <a:solidFill>
                <a:srgbClr val="9B2D2A"/>
              </a:solidFill>
              <a:ln>
                <a:noFill/>
              </a:ln>
              <a:effectLst/>
            </c:spPr>
            <c:extLst>
              <c:ext xmlns:c16="http://schemas.microsoft.com/office/drawing/2014/chart" uri="{C3380CC4-5D6E-409C-BE32-E72D297353CC}">
                <c16:uniqueId val="{0000027E-2B32-44CA-BD44-3A0C08BFDC9B}"/>
              </c:ext>
            </c:extLst>
          </c:dPt>
          <c:dPt>
            <c:idx val="228"/>
            <c:invertIfNegative val="0"/>
            <c:bubble3D val="0"/>
            <c:spPr>
              <a:solidFill>
                <a:srgbClr val="9CC746"/>
              </a:solidFill>
              <a:ln>
                <a:noFill/>
              </a:ln>
              <a:effectLst/>
            </c:spPr>
            <c:extLst>
              <c:ext xmlns:c16="http://schemas.microsoft.com/office/drawing/2014/chart" uri="{C3380CC4-5D6E-409C-BE32-E72D297353CC}">
                <c16:uniqueId val="{0000027F-2B32-44CA-BD44-3A0C08BFDC9B}"/>
              </c:ext>
            </c:extLst>
          </c:dPt>
          <c:dPt>
            <c:idx val="229"/>
            <c:invertIfNegative val="0"/>
            <c:bubble3D val="0"/>
            <c:spPr>
              <a:solidFill>
                <a:srgbClr val="9CC746"/>
              </a:solidFill>
              <a:ln>
                <a:noFill/>
              </a:ln>
              <a:effectLst/>
            </c:spPr>
            <c:extLst>
              <c:ext xmlns:c16="http://schemas.microsoft.com/office/drawing/2014/chart" uri="{C3380CC4-5D6E-409C-BE32-E72D297353CC}">
                <c16:uniqueId val="{00000280-2B32-44CA-BD44-3A0C08BFDC9B}"/>
              </c:ext>
            </c:extLst>
          </c:dPt>
          <c:dPt>
            <c:idx val="230"/>
            <c:invertIfNegative val="0"/>
            <c:bubble3D val="0"/>
            <c:spPr>
              <a:solidFill>
                <a:srgbClr val="9CC746"/>
              </a:solidFill>
              <a:ln>
                <a:noFill/>
              </a:ln>
              <a:effectLst/>
            </c:spPr>
            <c:extLst>
              <c:ext xmlns:c16="http://schemas.microsoft.com/office/drawing/2014/chart" uri="{C3380CC4-5D6E-409C-BE32-E72D297353CC}">
                <c16:uniqueId val="{00000281-2B32-44CA-BD44-3A0C08BFDC9B}"/>
              </c:ext>
            </c:extLst>
          </c:dPt>
          <c:dPt>
            <c:idx val="231"/>
            <c:invertIfNegative val="0"/>
            <c:bubble3D val="0"/>
            <c:spPr>
              <a:solidFill>
                <a:srgbClr val="9B2D2A"/>
              </a:solidFill>
              <a:ln>
                <a:noFill/>
              </a:ln>
              <a:effectLst/>
            </c:spPr>
            <c:extLst>
              <c:ext xmlns:c16="http://schemas.microsoft.com/office/drawing/2014/chart" uri="{C3380CC4-5D6E-409C-BE32-E72D297353CC}">
                <c16:uniqueId val="{00000282-2B32-44CA-BD44-3A0C08BFDC9B}"/>
              </c:ext>
            </c:extLst>
          </c:dPt>
          <c:dPt>
            <c:idx val="232"/>
            <c:invertIfNegative val="0"/>
            <c:bubble3D val="0"/>
            <c:spPr>
              <a:solidFill>
                <a:srgbClr val="9B2D2A"/>
              </a:solidFill>
              <a:ln>
                <a:noFill/>
              </a:ln>
              <a:effectLst/>
            </c:spPr>
            <c:extLst>
              <c:ext xmlns:c16="http://schemas.microsoft.com/office/drawing/2014/chart" uri="{C3380CC4-5D6E-409C-BE32-E72D297353CC}">
                <c16:uniqueId val="{00000283-2B32-44CA-BD44-3A0C08BFDC9B}"/>
              </c:ext>
            </c:extLst>
          </c:dPt>
          <c:dPt>
            <c:idx val="233"/>
            <c:invertIfNegative val="0"/>
            <c:bubble3D val="0"/>
            <c:spPr>
              <a:solidFill>
                <a:srgbClr val="9B2D2A"/>
              </a:solidFill>
              <a:ln>
                <a:noFill/>
              </a:ln>
              <a:effectLst/>
            </c:spPr>
            <c:extLst>
              <c:ext xmlns:c16="http://schemas.microsoft.com/office/drawing/2014/chart" uri="{C3380CC4-5D6E-409C-BE32-E72D297353CC}">
                <c16:uniqueId val="{00000284-2B32-44CA-BD44-3A0C08BFDC9B}"/>
              </c:ext>
            </c:extLst>
          </c:dPt>
          <c:dPt>
            <c:idx val="234"/>
            <c:invertIfNegative val="0"/>
            <c:bubble3D val="0"/>
            <c:spPr>
              <a:solidFill>
                <a:srgbClr val="9CC746"/>
              </a:solidFill>
              <a:ln>
                <a:noFill/>
              </a:ln>
              <a:effectLst/>
            </c:spPr>
            <c:extLst>
              <c:ext xmlns:c16="http://schemas.microsoft.com/office/drawing/2014/chart" uri="{C3380CC4-5D6E-409C-BE32-E72D297353CC}">
                <c16:uniqueId val="{00000285-2B32-44CA-BD44-3A0C08BFDC9B}"/>
              </c:ext>
            </c:extLst>
          </c:dPt>
          <c:dPt>
            <c:idx val="235"/>
            <c:invertIfNegative val="0"/>
            <c:bubble3D val="0"/>
            <c:spPr>
              <a:solidFill>
                <a:srgbClr val="9B2D2A"/>
              </a:solidFill>
              <a:ln>
                <a:noFill/>
              </a:ln>
              <a:effectLst/>
            </c:spPr>
            <c:extLst>
              <c:ext xmlns:c16="http://schemas.microsoft.com/office/drawing/2014/chart" uri="{C3380CC4-5D6E-409C-BE32-E72D297353CC}">
                <c16:uniqueId val="{00000286-2B32-44CA-BD44-3A0C08BFDC9B}"/>
              </c:ext>
            </c:extLst>
          </c:dPt>
          <c:dPt>
            <c:idx val="236"/>
            <c:invertIfNegative val="0"/>
            <c:bubble3D val="0"/>
            <c:spPr>
              <a:solidFill>
                <a:srgbClr val="9CC746"/>
              </a:solidFill>
              <a:ln>
                <a:noFill/>
              </a:ln>
              <a:effectLst/>
            </c:spPr>
            <c:extLst>
              <c:ext xmlns:c16="http://schemas.microsoft.com/office/drawing/2014/chart" uri="{C3380CC4-5D6E-409C-BE32-E72D297353CC}">
                <c16:uniqueId val="{00000287-2B32-44CA-BD44-3A0C08BFDC9B}"/>
              </c:ext>
            </c:extLst>
          </c:dPt>
          <c:dPt>
            <c:idx val="237"/>
            <c:invertIfNegative val="0"/>
            <c:bubble3D val="0"/>
            <c:spPr>
              <a:solidFill>
                <a:srgbClr val="9B2D2A"/>
              </a:solidFill>
              <a:ln>
                <a:noFill/>
              </a:ln>
              <a:effectLst/>
            </c:spPr>
            <c:extLst>
              <c:ext xmlns:c16="http://schemas.microsoft.com/office/drawing/2014/chart" uri="{C3380CC4-5D6E-409C-BE32-E72D297353CC}">
                <c16:uniqueId val="{00000288-2B32-44CA-BD44-3A0C08BFDC9B}"/>
              </c:ext>
            </c:extLst>
          </c:dPt>
          <c:dPt>
            <c:idx val="238"/>
            <c:invertIfNegative val="0"/>
            <c:bubble3D val="0"/>
            <c:spPr>
              <a:solidFill>
                <a:srgbClr val="9B2D2A"/>
              </a:solidFill>
              <a:ln>
                <a:noFill/>
              </a:ln>
              <a:effectLst/>
            </c:spPr>
            <c:extLst>
              <c:ext xmlns:c16="http://schemas.microsoft.com/office/drawing/2014/chart" uri="{C3380CC4-5D6E-409C-BE32-E72D297353CC}">
                <c16:uniqueId val="{00000289-2B32-44CA-BD44-3A0C08BFDC9B}"/>
              </c:ext>
            </c:extLst>
          </c:dPt>
          <c:dPt>
            <c:idx val="239"/>
            <c:invertIfNegative val="0"/>
            <c:bubble3D val="0"/>
            <c:spPr>
              <a:solidFill>
                <a:srgbClr val="9B2D2A"/>
              </a:solidFill>
              <a:ln>
                <a:noFill/>
              </a:ln>
              <a:effectLst/>
            </c:spPr>
            <c:extLst>
              <c:ext xmlns:c16="http://schemas.microsoft.com/office/drawing/2014/chart" uri="{C3380CC4-5D6E-409C-BE32-E72D297353CC}">
                <c16:uniqueId val="{0000028A-2B32-44CA-BD44-3A0C08BFDC9B}"/>
              </c:ext>
            </c:extLst>
          </c:dPt>
          <c:dPt>
            <c:idx val="240"/>
            <c:invertIfNegative val="0"/>
            <c:bubble3D val="0"/>
            <c:spPr>
              <a:solidFill>
                <a:srgbClr val="9B2D2A"/>
              </a:solidFill>
              <a:ln>
                <a:noFill/>
              </a:ln>
              <a:effectLst/>
            </c:spPr>
            <c:extLst>
              <c:ext xmlns:c16="http://schemas.microsoft.com/office/drawing/2014/chart" uri="{C3380CC4-5D6E-409C-BE32-E72D297353CC}">
                <c16:uniqueId val="{0000028B-2B32-44CA-BD44-3A0C08BFDC9B}"/>
              </c:ext>
            </c:extLst>
          </c:dPt>
          <c:dPt>
            <c:idx val="241"/>
            <c:invertIfNegative val="0"/>
            <c:bubble3D val="0"/>
            <c:spPr>
              <a:solidFill>
                <a:srgbClr val="9CC746"/>
              </a:solidFill>
              <a:ln>
                <a:noFill/>
              </a:ln>
              <a:effectLst/>
            </c:spPr>
            <c:extLst>
              <c:ext xmlns:c16="http://schemas.microsoft.com/office/drawing/2014/chart" uri="{C3380CC4-5D6E-409C-BE32-E72D297353CC}">
                <c16:uniqueId val="{0000028C-2B32-44CA-BD44-3A0C08BFDC9B}"/>
              </c:ext>
            </c:extLst>
          </c:dPt>
          <c:dPt>
            <c:idx val="242"/>
            <c:invertIfNegative val="0"/>
            <c:bubble3D val="0"/>
            <c:spPr>
              <a:solidFill>
                <a:srgbClr val="9CC746"/>
              </a:solidFill>
              <a:ln>
                <a:noFill/>
              </a:ln>
              <a:effectLst/>
            </c:spPr>
            <c:extLst>
              <c:ext xmlns:c16="http://schemas.microsoft.com/office/drawing/2014/chart" uri="{C3380CC4-5D6E-409C-BE32-E72D297353CC}">
                <c16:uniqueId val="{0000028D-2B32-44CA-BD44-3A0C08BFDC9B}"/>
              </c:ext>
            </c:extLst>
          </c:dPt>
          <c:dPt>
            <c:idx val="243"/>
            <c:invertIfNegative val="0"/>
            <c:bubble3D val="0"/>
            <c:spPr>
              <a:solidFill>
                <a:srgbClr val="9B2D2A"/>
              </a:solidFill>
              <a:ln>
                <a:noFill/>
              </a:ln>
              <a:effectLst/>
            </c:spPr>
            <c:extLst>
              <c:ext xmlns:c16="http://schemas.microsoft.com/office/drawing/2014/chart" uri="{C3380CC4-5D6E-409C-BE32-E72D297353CC}">
                <c16:uniqueId val="{0000028E-2B32-44CA-BD44-3A0C08BFDC9B}"/>
              </c:ext>
            </c:extLst>
          </c:dPt>
          <c:dPt>
            <c:idx val="244"/>
            <c:invertIfNegative val="0"/>
            <c:bubble3D val="0"/>
            <c:spPr>
              <a:solidFill>
                <a:srgbClr val="9CC746"/>
              </a:solidFill>
              <a:ln>
                <a:noFill/>
              </a:ln>
              <a:effectLst/>
            </c:spPr>
            <c:extLst>
              <c:ext xmlns:c16="http://schemas.microsoft.com/office/drawing/2014/chart" uri="{C3380CC4-5D6E-409C-BE32-E72D297353CC}">
                <c16:uniqueId val="{0000028F-2B32-44CA-BD44-3A0C08BFDC9B}"/>
              </c:ext>
            </c:extLst>
          </c:dPt>
          <c:dPt>
            <c:idx val="245"/>
            <c:invertIfNegative val="0"/>
            <c:bubble3D val="0"/>
            <c:spPr>
              <a:solidFill>
                <a:srgbClr val="9CC746"/>
              </a:solidFill>
              <a:ln>
                <a:noFill/>
              </a:ln>
              <a:effectLst/>
            </c:spPr>
            <c:extLst>
              <c:ext xmlns:c16="http://schemas.microsoft.com/office/drawing/2014/chart" uri="{C3380CC4-5D6E-409C-BE32-E72D297353CC}">
                <c16:uniqueId val="{00000290-2B32-44CA-BD44-3A0C08BFDC9B}"/>
              </c:ext>
            </c:extLst>
          </c:dPt>
          <c:dPt>
            <c:idx val="246"/>
            <c:invertIfNegative val="0"/>
            <c:bubble3D val="0"/>
            <c:spPr>
              <a:solidFill>
                <a:srgbClr val="9CC746"/>
              </a:solidFill>
              <a:ln>
                <a:noFill/>
              </a:ln>
              <a:effectLst/>
            </c:spPr>
            <c:extLst>
              <c:ext xmlns:c16="http://schemas.microsoft.com/office/drawing/2014/chart" uri="{C3380CC4-5D6E-409C-BE32-E72D297353CC}">
                <c16:uniqueId val="{00000291-2B32-44CA-BD44-3A0C08BFDC9B}"/>
              </c:ext>
            </c:extLst>
          </c:dPt>
          <c:dPt>
            <c:idx val="247"/>
            <c:invertIfNegative val="0"/>
            <c:bubble3D val="0"/>
            <c:spPr>
              <a:solidFill>
                <a:srgbClr val="9B2D2A"/>
              </a:solidFill>
              <a:ln>
                <a:noFill/>
              </a:ln>
              <a:effectLst/>
            </c:spPr>
            <c:extLst>
              <c:ext xmlns:c16="http://schemas.microsoft.com/office/drawing/2014/chart" uri="{C3380CC4-5D6E-409C-BE32-E72D297353CC}">
                <c16:uniqueId val="{00000292-2B32-44CA-BD44-3A0C08BFDC9B}"/>
              </c:ext>
            </c:extLst>
          </c:dPt>
          <c:dPt>
            <c:idx val="248"/>
            <c:invertIfNegative val="0"/>
            <c:bubble3D val="0"/>
            <c:spPr>
              <a:solidFill>
                <a:srgbClr val="9B2D2A"/>
              </a:solidFill>
              <a:ln>
                <a:noFill/>
              </a:ln>
              <a:effectLst/>
            </c:spPr>
            <c:extLst>
              <c:ext xmlns:c16="http://schemas.microsoft.com/office/drawing/2014/chart" uri="{C3380CC4-5D6E-409C-BE32-E72D297353CC}">
                <c16:uniqueId val="{00000293-2B32-44CA-BD44-3A0C08BFDC9B}"/>
              </c:ext>
            </c:extLst>
          </c:dPt>
          <c:dPt>
            <c:idx val="249"/>
            <c:invertIfNegative val="0"/>
            <c:bubble3D val="0"/>
            <c:spPr>
              <a:solidFill>
                <a:srgbClr val="9CC746"/>
              </a:solidFill>
              <a:ln>
                <a:noFill/>
              </a:ln>
              <a:effectLst/>
            </c:spPr>
            <c:extLst>
              <c:ext xmlns:c16="http://schemas.microsoft.com/office/drawing/2014/chart" uri="{C3380CC4-5D6E-409C-BE32-E72D297353CC}">
                <c16:uniqueId val="{00000294-2B32-44CA-BD44-3A0C08BFDC9B}"/>
              </c:ext>
            </c:extLst>
          </c:dPt>
          <c:dPt>
            <c:idx val="250"/>
            <c:invertIfNegative val="0"/>
            <c:bubble3D val="0"/>
            <c:spPr>
              <a:solidFill>
                <a:srgbClr val="9CC746"/>
              </a:solidFill>
              <a:ln>
                <a:noFill/>
              </a:ln>
              <a:effectLst/>
            </c:spPr>
            <c:extLst>
              <c:ext xmlns:c16="http://schemas.microsoft.com/office/drawing/2014/chart" uri="{C3380CC4-5D6E-409C-BE32-E72D297353CC}">
                <c16:uniqueId val="{00000295-2B32-44CA-BD44-3A0C08BFDC9B}"/>
              </c:ext>
            </c:extLst>
          </c:dPt>
          <c:dPt>
            <c:idx val="251"/>
            <c:invertIfNegative val="0"/>
            <c:bubble3D val="0"/>
            <c:spPr>
              <a:solidFill>
                <a:srgbClr val="9CC746"/>
              </a:solidFill>
              <a:ln>
                <a:noFill/>
              </a:ln>
              <a:effectLst/>
            </c:spPr>
            <c:extLst>
              <c:ext xmlns:c16="http://schemas.microsoft.com/office/drawing/2014/chart" uri="{C3380CC4-5D6E-409C-BE32-E72D297353CC}">
                <c16:uniqueId val="{00000296-2B32-44CA-BD44-3A0C08BFDC9B}"/>
              </c:ext>
            </c:extLst>
          </c:dPt>
          <c:dPt>
            <c:idx val="252"/>
            <c:invertIfNegative val="0"/>
            <c:bubble3D val="0"/>
            <c:spPr>
              <a:solidFill>
                <a:srgbClr val="9CC746"/>
              </a:solidFill>
              <a:ln>
                <a:noFill/>
              </a:ln>
              <a:effectLst/>
            </c:spPr>
            <c:extLst>
              <c:ext xmlns:c16="http://schemas.microsoft.com/office/drawing/2014/chart" uri="{C3380CC4-5D6E-409C-BE32-E72D297353CC}">
                <c16:uniqueId val="{00000297-2B32-44CA-BD44-3A0C08BFDC9B}"/>
              </c:ext>
            </c:extLst>
          </c:dPt>
          <c:dPt>
            <c:idx val="253"/>
            <c:invertIfNegative val="0"/>
            <c:bubble3D val="0"/>
            <c:spPr>
              <a:solidFill>
                <a:srgbClr val="9CC746"/>
              </a:solidFill>
              <a:ln>
                <a:noFill/>
              </a:ln>
              <a:effectLst/>
            </c:spPr>
            <c:extLst>
              <c:ext xmlns:c16="http://schemas.microsoft.com/office/drawing/2014/chart" uri="{C3380CC4-5D6E-409C-BE32-E72D297353CC}">
                <c16:uniqueId val="{00000298-2B32-44CA-BD44-3A0C08BFDC9B}"/>
              </c:ext>
            </c:extLst>
          </c:dPt>
          <c:dPt>
            <c:idx val="254"/>
            <c:invertIfNegative val="0"/>
            <c:bubble3D val="0"/>
            <c:spPr>
              <a:solidFill>
                <a:srgbClr val="9CC746"/>
              </a:solidFill>
              <a:ln>
                <a:noFill/>
              </a:ln>
              <a:effectLst/>
            </c:spPr>
            <c:extLst>
              <c:ext xmlns:c16="http://schemas.microsoft.com/office/drawing/2014/chart" uri="{C3380CC4-5D6E-409C-BE32-E72D297353CC}">
                <c16:uniqueId val="{00000299-2B32-44CA-BD44-3A0C08BFDC9B}"/>
              </c:ext>
            </c:extLst>
          </c:dPt>
          <c:dPt>
            <c:idx val="255"/>
            <c:invertIfNegative val="0"/>
            <c:bubble3D val="0"/>
            <c:spPr>
              <a:solidFill>
                <a:srgbClr val="9CC746"/>
              </a:solidFill>
              <a:ln>
                <a:noFill/>
              </a:ln>
              <a:effectLst/>
            </c:spPr>
            <c:extLst>
              <c:ext xmlns:c16="http://schemas.microsoft.com/office/drawing/2014/chart" uri="{C3380CC4-5D6E-409C-BE32-E72D297353CC}">
                <c16:uniqueId val="{0000029A-2B32-44CA-BD44-3A0C08BFDC9B}"/>
              </c:ext>
            </c:extLst>
          </c:dPt>
          <c:dPt>
            <c:idx val="256"/>
            <c:invertIfNegative val="0"/>
            <c:bubble3D val="0"/>
            <c:spPr>
              <a:solidFill>
                <a:srgbClr val="9CC746"/>
              </a:solidFill>
              <a:ln>
                <a:noFill/>
              </a:ln>
              <a:effectLst/>
            </c:spPr>
            <c:extLst>
              <c:ext xmlns:c16="http://schemas.microsoft.com/office/drawing/2014/chart" uri="{C3380CC4-5D6E-409C-BE32-E72D297353CC}">
                <c16:uniqueId val="{0000029B-2B32-44CA-BD44-3A0C08BFDC9B}"/>
              </c:ext>
            </c:extLst>
          </c:dPt>
          <c:dPt>
            <c:idx val="257"/>
            <c:invertIfNegative val="0"/>
            <c:bubble3D val="0"/>
            <c:spPr>
              <a:solidFill>
                <a:srgbClr val="9CC746"/>
              </a:solidFill>
              <a:ln>
                <a:noFill/>
              </a:ln>
              <a:effectLst/>
            </c:spPr>
            <c:extLst>
              <c:ext xmlns:c16="http://schemas.microsoft.com/office/drawing/2014/chart" uri="{C3380CC4-5D6E-409C-BE32-E72D297353CC}">
                <c16:uniqueId val="{0000029C-2B32-44CA-BD44-3A0C08BFDC9B}"/>
              </c:ext>
            </c:extLst>
          </c:dPt>
          <c:dPt>
            <c:idx val="258"/>
            <c:invertIfNegative val="0"/>
            <c:bubble3D val="0"/>
            <c:spPr>
              <a:solidFill>
                <a:srgbClr val="9CC746"/>
              </a:solidFill>
              <a:ln>
                <a:noFill/>
              </a:ln>
              <a:effectLst/>
            </c:spPr>
            <c:extLst>
              <c:ext xmlns:c16="http://schemas.microsoft.com/office/drawing/2014/chart" uri="{C3380CC4-5D6E-409C-BE32-E72D297353CC}">
                <c16:uniqueId val="{0000029D-2B32-44CA-BD44-3A0C08BFDC9B}"/>
              </c:ext>
            </c:extLst>
          </c:dPt>
          <c:dPt>
            <c:idx val="259"/>
            <c:invertIfNegative val="0"/>
            <c:bubble3D val="0"/>
            <c:spPr>
              <a:solidFill>
                <a:srgbClr val="9CC746"/>
              </a:solidFill>
              <a:ln>
                <a:noFill/>
              </a:ln>
              <a:effectLst/>
            </c:spPr>
            <c:extLst>
              <c:ext xmlns:c16="http://schemas.microsoft.com/office/drawing/2014/chart" uri="{C3380CC4-5D6E-409C-BE32-E72D297353CC}">
                <c16:uniqueId val="{0000029E-2B32-44CA-BD44-3A0C08BFDC9B}"/>
              </c:ext>
            </c:extLst>
          </c:dPt>
          <c:dPt>
            <c:idx val="260"/>
            <c:invertIfNegative val="0"/>
            <c:bubble3D val="0"/>
            <c:spPr>
              <a:solidFill>
                <a:srgbClr val="9CC746"/>
              </a:solidFill>
              <a:ln>
                <a:noFill/>
              </a:ln>
              <a:effectLst/>
            </c:spPr>
            <c:extLst>
              <c:ext xmlns:c16="http://schemas.microsoft.com/office/drawing/2014/chart" uri="{C3380CC4-5D6E-409C-BE32-E72D297353CC}">
                <c16:uniqueId val="{0000029F-2B32-44CA-BD44-3A0C08BFDC9B}"/>
              </c:ext>
            </c:extLst>
          </c:dPt>
          <c:dPt>
            <c:idx val="261"/>
            <c:invertIfNegative val="0"/>
            <c:bubble3D val="0"/>
            <c:spPr>
              <a:solidFill>
                <a:srgbClr val="9CC746"/>
              </a:solidFill>
              <a:ln>
                <a:noFill/>
              </a:ln>
              <a:effectLst/>
            </c:spPr>
            <c:extLst>
              <c:ext xmlns:c16="http://schemas.microsoft.com/office/drawing/2014/chart" uri="{C3380CC4-5D6E-409C-BE32-E72D297353CC}">
                <c16:uniqueId val="{000002A0-2B32-44CA-BD44-3A0C08BFDC9B}"/>
              </c:ext>
            </c:extLst>
          </c:dPt>
          <c:dPt>
            <c:idx val="262"/>
            <c:invertIfNegative val="0"/>
            <c:bubble3D val="0"/>
            <c:spPr>
              <a:solidFill>
                <a:srgbClr val="9CC746"/>
              </a:solidFill>
              <a:ln>
                <a:noFill/>
              </a:ln>
              <a:effectLst/>
            </c:spPr>
            <c:extLst>
              <c:ext xmlns:c16="http://schemas.microsoft.com/office/drawing/2014/chart" uri="{C3380CC4-5D6E-409C-BE32-E72D297353CC}">
                <c16:uniqueId val="{000002A1-2B32-44CA-BD44-3A0C08BFDC9B}"/>
              </c:ext>
            </c:extLst>
          </c:dPt>
          <c:dPt>
            <c:idx val="263"/>
            <c:invertIfNegative val="0"/>
            <c:bubble3D val="0"/>
            <c:spPr>
              <a:solidFill>
                <a:srgbClr val="9CC746"/>
              </a:solidFill>
              <a:ln>
                <a:noFill/>
              </a:ln>
              <a:effectLst/>
            </c:spPr>
            <c:extLst>
              <c:ext xmlns:c16="http://schemas.microsoft.com/office/drawing/2014/chart" uri="{C3380CC4-5D6E-409C-BE32-E72D297353CC}">
                <c16:uniqueId val="{000002A2-2B32-44CA-BD44-3A0C08BFDC9B}"/>
              </c:ext>
            </c:extLst>
          </c:dPt>
          <c:dPt>
            <c:idx val="264"/>
            <c:invertIfNegative val="0"/>
            <c:bubble3D val="0"/>
            <c:spPr>
              <a:solidFill>
                <a:srgbClr val="9CC746"/>
              </a:solidFill>
              <a:ln>
                <a:noFill/>
              </a:ln>
              <a:effectLst/>
            </c:spPr>
            <c:extLst>
              <c:ext xmlns:c16="http://schemas.microsoft.com/office/drawing/2014/chart" uri="{C3380CC4-5D6E-409C-BE32-E72D297353CC}">
                <c16:uniqueId val="{000002A3-2B32-44CA-BD44-3A0C08BFDC9B}"/>
              </c:ext>
            </c:extLst>
          </c:dPt>
          <c:dPt>
            <c:idx val="265"/>
            <c:invertIfNegative val="0"/>
            <c:bubble3D val="0"/>
            <c:spPr>
              <a:solidFill>
                <a:srgbClr val="9B2D2A"/>
              </a:solidFill>
              <a:ln>
                <a:noFill/>
              </a:ln>
              <a:effectLst/>
            </c:spPr>
            <c:extLst>
              <c:ext xmlns:c16="http://schemas.microsoft.com/office/drawing/2014/chart" uri="{C3380CC4-5D6E-409C-BE32-E72D297353CC}">
                <c16:uniqueId val="{000002A4-2B32-44CA-BD44-3A0C08BFDC9B}"/>
              </c:ext>
            </c:extLst>
          </c:dPt>
          <c:dPt>
            <c:idx val="266"/>
            <c:invertIfNegative val="0"/>
            <c:bubble3D val="0"/>
            <c:spPr>
              <a:solidFill>
                <a:srgbClr val="9CC746"/>
              </a:solidFill>
              <a:ln>
                <a:noFill/>
              </a:ln>
              <a:effectLst/>
            </c:spPr>
            <c:extLst>
              <c:ext xmlns:c16="http://schemas.microsoft.com/office/drawing/2014/chart" uri="{C3380CC4-5D6E-409C-BE32-E72D297353CC}">
                <c16:uniqueId val="{000002A5-2B32-44CA-BD44-3A0C08BFDC9B}"/>
              </c:ext>
            </c:extLst>
          </c:dPt>
          <c:dPt>
            <c:idx val="267"/>
            <c:invertIfNegative val="0"/>
            <c:bubble3D val="0"/>
            <c:spPr>
              <a:solidFill>
                <a:srgbClr val="9B2D2A"/>
              </a:solidFill>
              <a:ln>
                <a:noFill/>
              </a:ln>
              <a:effectLst/>
            </c:spPr>
            <c:extLst>
              <c:ext xmlns:c16="http://schemas.microsoft.com/office/drawing/2014/chart" uri="{C3380CC4-5D6E-409C-BE32-E72D297353CC}">
                <c16:uniqueId val="{000002A6-2B32-44CA-BD44-3A0C08BFDC9B}"/>
              </c:ext>
            </c:extLst>
          </c:dPt>
          <c:dPt>
            <c:idx val="268"/>
            <c:invertIfNegative val="0"/>
            <c:bubble3D val="0"/>
            <c:spPr>
              <a:solidFill>
                <a:srgbClr val="9CC746"/>
              </a:solidFill>
              <a:ln>
                <a:noFill/>
              </a:ln>
              <a:effectLst/>
            </c:spPr>
            <c:extLst>
              <c:ext xmlns:c16="http://schemas.microsoft.com/office/drawing/2014/chart" uri="{C3380CC4-5D6E-409C-BE32-E72D297353CC}">
                <c16:uniqueId val="{000002A7-2B32-44CA-BD44-3A0C08BFDC9B}"/>
              </c:ext>
            </c:extLst>
          </c:dPt>
          <c:dPt>
            <c:idx val="269"/>
            <c:invertIfNegative val="0"/>
            <c:bubble3D val="0"/>
            <c:spPr>
              <a:solidFill>
                <a:srgbClr val="9CC746"/>
              </a:solidFill>
              <a:ln>
                <a:noFill/>
              </a:ln>
              <a:effectLst/>
            </c:spPr>
            <c:extLst>
              <c:ext xmlns:c16="http://schemas.microsoft.com/office/drawing/2014/chart" uri="{C3380CC4-5D6E-409C-BE32-E72D297353CC}">
                <c16:uniqueId val="{000002A8-2B32-44CA-BD44-3A0C08BFDC9B}"/>
              </c:ext>
            </c:extLst>
          </c:dPt>
          <c:dPt>
            <c:idx val="270"/>
            <c:invertIfNegative val="0"/>
            <c:bubble3D val="0"/>
            <c:spPr>
              <a:solidFill>
                <a:srgbClr val="9B2D2A"/>
              </a:solidFill>
              <a:ln>
                <a:noFill/>
              </a:ln>
              <a:effectLst/>
            </c:spPr>
            <c:extLst>
              <c:ext xmlns:c16="http://schemas.microsoft.com/office/drawing/2014/chart" uri="{C3380CC4-5D6E-409C-BE32-E72D297353CC}">
                <c16:uniqueId val="{000002A9-2B32-44CA-BD44-3A0C08BFDC9B}"/>
              </c:ext>
            </c:extLst>
          </c:dPt>
          <c:dPt>
            <c:idx val="271"/>
            <c:invertIfNegative val="0"/>
            <c:bubble3D val="0"/>
            <c:spPr>
              <a:solidFill>
                <a:srgbClr val="9B2D2A"/>
              </a:solidFill>
              <a:ln>
                <a:noFill/>
              </a:ln>
              <a:effectLst/>
            </c:spPr>
            <c:extLst>
              <c:ext xmlns:c16="http://schemas.microsoft.com/office/drawing/2014/chart" uri="{C3380CC4-5D6E-409C-BE32-E72D297353CC}">
                <c16:uniqueId val="{000002AA-2B32-44CA-BD44-3A0C08BFDC9B}"/>
              </c:ext>
            </c:extLst>
          </c:dPt>
          <c:dPt>
            <c:idx val="272"/>
            <c:invertIfNegative val="0"/>
            <c:bubble3D val="0"/>
            <c:spPr>
              <a:solidFill>
                <a:srgbClr val="9B2D2A"/>
              </a:solidFill>
              <a:ln>
                <a:noFill/>
              </a:ln>
              <a:effectLst/>
            </c:spPr>
            <c:extLst>
              <c:ext xmlns:c16="http://schemas.microsoft.com/office/drawing/2014/chart" uri="{C3380CC4-5D6E-409C-BE32-E72D297353CC}">
                <c16:uniqueId val="{000002AB-2B32-44CA-BD44-3A0C08BFDC9B}"/>
              </c:ext>
            </c:extLst>
          </c:dPt>
          <c:dPt>
            <c:idx val="273"/>
            <c:invertIfNegative val="0"/>
            <c:bubble3D val="0"/>
            <c:spPr>
              <a:solidFill>
                <a:srgbClr val="9CC746"/>
              </a:solidFill>
              <a:ln>
                <a:noFill/>
              </a:ln>
              <a:effectLst/>
            </c:spPr>
            <c:extLst>
              <c:ext xmlns:c16="http://schemas.microsoft.com/office/drawing/2014/chart" uri="{C3380CC4-5D6E-409C-BE32-E72D297353CC}">
                <c16:uniqueId val="{000002AC-2B32-44CA-BD44-3A0C08BFDC9B}"/>
              </c:ext>
            </c:extLst>
          </c:dPt>
          <c:dPt>
            <c:idx val="274"/>
            <c:invertIfNegative val="0"/>
            <c:bubble3D val="0"/>
            <c:spPr>
              <a:solidFill>
                <a:srgbClr val="9CC746"/>
              </a:solidFill>
              <a:ln>
                <a:noFill/>
              </a:ln>
              <a:effectLst/>
            </c:spPr>
            <c:extLst>
              <c:ext xmlns:c16="http://schemas.microsoft.com/office/drawing/2014/chart" uri="{C3380CC4-5D6E-409C-BE32-E72D297353CC}">
                <c16:uniqueId val="{000002AD-2B32-44CA-BD44-3A0C08BFDC9B}"/>
              </c:ext>
            </c:extLst>
          </c:dPt>
          <c:dPt>
            <c:idx val="275"/>
            <c:invertIfNegative val="0"/>
            <c:bubble3D val="0"/>
            <c:spPr>
              <a:solidFill>
                <a:srgbClr val="9CC746"/>
              </a:solidFill>
              <a:ln>
                <a:noFill/>
              </a:ln>
              <a:effectLst/>
            </c:spPr>
            <c:extLst>
              <c:ext xmlns:c16="http://schemas.microsoft.com/office/drawing/2014/chart" uri="{C3380CC4-5D6E-409C-BE32-E72D297353CC}">
                <c16:uniqueId val="{000002AE-2B32-44CA-BD44-3A0C08BFDC9B}"/>
              </c:ext>
            </c:extLst>
          </c:dPt>
          <c:dPt>
            <c:idx val="276"/>
            <c:invertIfNegative val="0"/>
            <c:bubble3D val="0"/>
            <c:spPr>
              <a:solidFill>
                <a:srgbClr val="9CC746"/>
              </a:solidFill>
              <a:ln>
                <a:noFill/>
              </a:ln>
              <a:effectLst/>
            </c:spPr>
            <c:extLst>
              <c:ext xmlns:c16="http://schemas.microsoft.com/office/drawing/2014/chart" uri="{C3380CC4-5D6E-409C-BE32-E72D297353CC}">
                <c16:uniqueId val="{000002AF-2B32-44CA-BD44-3A0C08BFDC9B}"/>
              </c:ext>
            </c:extLst>
          </c:dPt>
          <c:dPt>
            <c:idx val="277"/>
            <c:invertIfNegative val="0"/>
            <c:bubble3D val="0"/>
            <c:spPr>
              <a:solidFill>
                <a:srgbClr val="9CC746"/>
              </a:solidFill>
              <a:ln>
                <a:noFill/>
              </a:ln>
              <a:effectLst/>
            </c:spPr>
            <c:extLst>
              <c:ext xmlns:c16="http://schemas.microsoft.com/office/drawing/2014/chart" uri="{C3380CC4-5D6E-409C-BE32-E72D297353CC}">
                <c16:uniqueId val="{000002B0-2B32-44CA-BD44-3A0C08BFDC9B}"/>
              </c:ext>
            </c:extLst>
          </c:dPt>
          <c:dPt>
            <c:idx val="278"/>
            <c:invertIfNegative val="0"/>
            <c:bubble3D val="0"/>
            <c:spPr>
              <a:solidFill>
                <a:srgbClr val="9B2D2A"/>
              </a:solidFill>
              <a:ln>
                <a:noFill/>
              </a:ln>
              <a:effectLst/>
            </c:spPr>
            <c:extLst>
              <c:ext xmlns:c16="http://schemas.microsoft.com/office/drawing/2014/chart" uri="{C3380CC4-5D6E-409C-BE32-E72D297353CC}">
                <c16:uniqueId val="{000002B1-2B32-44CA-BD44-3A0C08BFDC9B}"/>
              </c:ext>
            </c:extLst>
          </c:dPt>
          <c:dPt>
            <c:idx val="279"/>
            <c:invertIfNegative val="0"/>
            <c:bubble3D val="0"/>
            <c:spPr>
              <a:solidFill>
                <a:srgbClr val="9B2D2A"/>
              </a:solidFill>
              <a:ln>
                <a:noFill/>
              </a:ln>
              <a:effectLst/>
            </c:spPr>
            <c:extLst>
              <c:ext xmlns:c16="http://schemas.microsoft.com/office/drawing/2014/chart" uri="{C3380CC4-5D6E-409C-BE32-E72D297353CC}">
                <c16:uniqueId val="{000002B2-2B32-44CA-BD44-3A0C08BFDC9B}"/>
              </c:ext>
            </c:extLst>
          </c:dPt>
          <c:dPt>
            <c:idx val="280"/>
            <c:invertIfNegative val="0"/>
            <c:bubble3D val="0"/>
            <c:spPr>
              <a:solidFill>
                <a:srgbClr val="9CC746"/>
              </a:solidFill>
              <a:ln>
                <a:noFill/>
              </a:ln>
              <a:effectLst/>
            </c:spPr>
            <c:extLst>
              <c:ext xmlns:c16="http://schemas.microsoft.com/office/drawing/2014/chart" uri="{C3380CC4-5D6E-409C-BE32-E72D297353CC}">
                <c16:uniqueId val="{000002B3-2B32-44CA-BD44-3A0C08BFDC9B}"/>
              </c:ext>
            </c:extLst>
          </c:dPt>
          <c:dPt>
            <c:idx val="281"/>
            <c:invertIfNegative val="0"/>
            <c:bubble3D val="0"/>
            <c:spPr>
              <a:solidFill>
                <a:srgbClr val="9CC746"/>
              </a:solidFill>
              <a:ln>
                <a:noFill/>
              </a:ln>
              <a:effectLst/>
            </c:spPr>
            <c:extLst>
              <c:ext xmlns:c16="http://schemas.microsoft.com/office/drawing/2014/chart" uri="{C3380CC4-5D6E-409C-BE32-E72D297353CC}">
                <c16:uniqueId val="{000002B4-2B32-44CA-BD44-3A0C08BFDC9B}"/>
              </c:ext>
            </c:extLst>
          </c:dPt>
          <c:dPt>
            <c:idx val="282"/>
            <c:invertIfNegative val="0"/>
            <c:bubble3D val="0"/>
            <c:spPr>
              <a:solidFill>
                <a:srgbClr val="9CC746"/>
              </a:solidFill>
              <a:ln>
                <a:noFill/>
              </a:ln>
              <a:effectLst/>
            </c:spPr>
            <c:extLst>
              <c:ext xmlns:c16="http://schemas.microsoft.com/office/drawing/2014/chart" uri="{C3380CC4-5D6E-409C-BE32-E72D297353CC}">
                <c16:uniqueId val="{000002B5-2B32-44CA-BD44-3A0C08BFDC9B}"/>
              </c:ext>
            </c:extLst>
          </c:dPt>
          <c:dPt>
            <c:idx val="283"/>
            <c:invertIfNegative val="0"/>
            <c:bubble3D val="0"/>
            <c:spPr>
              <a:solidFill>
                <a:srgbClr val="9CC746"/>
              </a:solidFill>
              <a:ln>
                <a:noFill/>
              </a:ln>
              <a:effectLst/>
            </c:spPr>
            <c:extLst>
              <c:ext xmlns:c16="http://schemas.microsoft.com/office/drawing/2014/chart" uri="{C3380CC4-5D6E-409C-BE32-E72D297353CC}">
                <c16:uniqueId val="{000002B6-2B32-44CA-BD44-3A0C08BFDC9B}"/>
              </c:ext>
            </c:extLst>
          </c:dPt>
          <c:dPt>
            <c:idx val="284"/>
            <c:invertIfNegative val="0"/>
            <c:bubble3D val="0"/>
            <c:spPr>
              <a:solidFill>
                <a:srgbClr val="9B2D2A"/>
              </a:solidFill>
              <a:ln>
                <a:noFill/>
              </a:ln>
              <a:effectLst/>
            </c:spPr>
            <c:extLst>
              <c:ext xmlns:c16="http://schemas.microsoft.com/office/drawing/2014/chart" uri="{C3380CC4-5D6E-409C-BE32-E72D297353CC}">
                <c16:uniqueId val="{000002B7-2B32-44CA-BD44-3A0C08BFDC9B}"/>
              </c:ext>
            </c:extLst>
          </c:dPt>
          <c:dPt>
            <c:idx val="285"/>
            <c:invertIfNegative val="0"/>
            <c:bubble3D val="0"/>
            <c:spPr>
              <a:solidFill>
                <a:srgbClr val="9B2D2A"/>
              </a:solidFill>
              <a:ln>
                <a:noFill/>
              </a:ln>
              <a:effectLst/>
            </c:spPr>
            <c:extLst>
              <c:ext xmlns:c16="http://schemas.microsoft.com/office/drawing/2014/chart" uri="{C3380CC4-5D6E-409C-BE32-E72D297353CC}">
                <c16:uniqueId val="{000002B8-2B32-44CA-BD44-3A0C08BFDC9B}"/>
              </c:ext>
            </c:extLst>
          </c:dPt>
          <c:dPt>
            <c:idx val="286"/>
            <c:invertIfNegative val="0"/>
            <c:bubble3D val="0"/>
            <c:spPr>
              <a:solidFill>
                <a:srgbClr val="9CC746"/>
              </a:solidFill>
              <a:ln>
                <a:noFill/>
              </a:ln>
              <a:effectLst/>
            </c:spPr>
            <c:extLst>
              <c:ext xmlns:c16="http://schemas.microsoft.com/office/drawing/2014/chart" uri="{C3380CC4-5D6E-409C-BE32-E72D297353CC}">
                <c16:uniqueId val="{000002B9-2B32-44CA-BD44-3A0C08BFDC9B}"/>
              </c:ext>
            </c:extLst>
          </c:dPt>
          <c:dPt>
            <c:idx val="287"/>
            <c:invertIfNegative val="0"/>
            <c:bubble3D val="0"/>
            <c:spPr>
              <a:solidFill>
                <a:srgbClr val="9CC746"/>
              </a:solidFill>
              <a:ln>
                <a:noFill/>
              </a:ln>
              <a:effectLst/>
            </c:spPr>
            <c:extLst>
              <c:ext xmlns:c16="http://schemas.microsoft.com/office/drawing/2014/chart" uri="{C3380CC4-5D6E-409C-BE32-E72D297353CC}">
                <c16:uniqueId val="{000002BA-2B32-44CA-BD44-3A0C08BFDC9B}"/>
              </c:ext>
            </c:extLst>
          </c:dPt>
          <c:dPt>
            <c:idx val="288"/>
            <c:invertIfNegative val="0"/>
            <c:bubble3D val="0"/>
            <c:spPr>
              <a:solidFill>
                <a:srgbClr val="9CC746"/>
              </a:solidFill>
              <a:ln>
                <a:noFill/>
              </a:ln>
              <a:effectLst/>
            </c:spPr>
            <c:extLst>
              <c:ext xmlns:c16="http://schemas.microsoft.com/office/drawing/2014/chart" uri="{C3380CC4-5D6E-409C-BE32-E72D297353CC}">
                <c16:uniqueId val="{000002BB-2B32-44CA-BD44-3A0C08BFDC9B}"/>
              </c:ext>
            </c:extLst>
          </c:dPt>
          <c:dPt>
            <c:idx val="289"/>
            <c:invertIfNegative val="0"/>
            <c:bubble3D val="0"/>
            <c:spPr>
              <a:solidFill>
                <a:srgbClr val="9CC746"/>
              </a:solidFill>
              <a:ln>
                <a:noFill/>
              </a:ln>
              <a:effectLst/>
            </c:spPr>
            <c:extLst>
              <c:ext xmlns:c16="http://schemas.microsoft.com/office/drawing/2014/chart" uri="{C3380CC4-5D6E-409C-BE32-E72D297353CC}">
                <c16:uniqueId val="{000002BC-2B32-44CA-BD44-3A0C08BFDC9B}"/>
              </c:ext>
            </c:extLst>
          </c:dPt>
          <c:dPt>
            <c:idx val="290"/>
            <c:invertIfNegative val="0"/>
            <c:bubble3D val="0"/>
            <c:spPr>
              <a:solidFill>
                <a:srgbClr val="9CC746"/>
              </a:solidFill>
              <a:ln>
                <a:noFill/>
              </a:ln>
              <a:effectLst/>
            </c:spPr>
            <c:extLst>
              <c:ext xmlns:c16="http://schemas.microsoft.com/office/drawing/2014/chart" uri="{C3380CC4-5D6E-409C-BE32-E72D297353CC}">
                <c16:uniqueId val="{000002BD-2B32-44CA-BD44-3A0C08BFDC9B}"/>
              </c:ext>
            </c:extLst>
          </c:dPt>
          <c:dPt>
            <c:idx val="291"/>
            <c:invertIfNegative val="0"/>
            <c:bubble3D val="0"/>
            <c:spPr>
              <a:solidFill>
                <a:srgbClr val="9CC746"/>
              </a:solidFill>
              <a:ln>
                <a:noFill/>
              </a:ln>
              <a:effectLst/>
            </c:spPr>
            <c:extLst>
              <c:ext xmlns:c16="http://schemas.microsoft.com/office/drawing/2014/chart" uri="{C3380CC4-5D6E-409C-BE32-E72D297353CC}">
                <c16:uniqueId val="{000002BE-2B32-44CA-BD44-3A0C08BFDC9B}"/>
              </c:ext>
            </c:extLst>
          </c:dPt>
          <c:dPt>
            <c:idx val="292"/>
            <c:invertIfNegative val="0"/>
            <c:bubble3D val="0"/>
            <c:spPr>
              <a:solidFill>
                <a:srgbClr val="9CC746"/>
              </a:solidFill>
              <a:ln>
                <a:noFill/>
              </a:ln>
              <a:effectLst/>
            </c:spPr>
            <c:extLst>
              <c:ext xmlns:c16="http://schemas.microsoft.com/office/drawing/2014/chart" uri="{C3380CC4-5D6E-409C-BE32-E72D297353CC}">
                <c16:uniqueId val="{000002BF-2B32-44CA-BD44-3A0C08BFDC9B}"/>
              </c:ext>
            </c:extLst>
          </c:dPt>
          <c:dPt>
            <c:idx val="293"/>
            <c:invertIfNegative val="0"/>
            <c:bubble3D val="0"/>
            <c:spPr>
              <a:solidFill>
                <a:srgbClr val="9CC746"/>
              </a:solidFill>
              <a:ln>
                <a:noFill/>
              </a:ln>
              <a:effectLst/>
            </c:spPr>
            <c:extLst>
              <c:ext xmlns:c16="http://schemas.microsoft.com/office/drawing/2014/chart" uri="{C3380CC4-5D6E-409C-BE32-E72D297353CC}">
                <c16:uniqueId val="{000002C0-2B32-44CA-BD44-3A0C08BFDC9B}"/>
              </c:ext>
            </c:extLst>
          </c:dPt>
          <c:dPt>
            <c:idx val="294"/>
            <c:invertIfNegative val="0"/>
            <c:bubble3D val="0"/>
            <c:spPr>
              <a:solidFill>
                <a:srgbClr val="9CC746"/>
              </a:solidFill>
              <a:ln>
                <a:noFill/>
              </a:ln>
              <a:effectLst/>
            </c:spPr>
            <c:extLst>
              <c:ext xmlns:c16="http://schemas.microsoft.com/office/drawing/2014/chart" uri="{C3380CC4-5D6E-409C-BE32-E72D297353CC}">
                <c16:uniqueId val="{000002C1-2B32-44CA-BD44-3A0C08BFDC9B}"/>
              </c:ext>
            </c:extLst>
          </c:dPt>
          <c:dPt>
            <c:idx val="295"/>
            <c:invertIfNegative val="0"/>
            <c:bubble3D val="0"/>
            <c:spPr>
              <a:solidFill>
                <a:srgbClr val="9CC746"/>
              </a:solidFill>
              <a:ln>
                <a:noFill/>
              </a:ln>
              <a:effectLst/>
            </c:spPr>
            <c:extLst>
              <c:ext xmlns:c16="http://schemas.microsoft.com/office/drawing/2014/chart" uri="{C3380CC4-5D6E-409C-BE32-E72D297353CC}">
                <c16:uniqueId val="{000002C2-2B32-44CA-BD44-3A0C08BFDC9B}"/>
              </c:ext>
            </c:extLst>
          </c:dPt>
          <c:dPt>
            <c:idx val="296"/>
            <c:invertIfNegative val="0"/>
            <c:bubble3D val="0"/>
            <c:spPr>
              <a:solidFill>
                <a:srgbClr val="9CC746"/>
              </a:solidFill>
              <a:ln>
                <a:noFill/>
              </a:ln>
              <a:effectLst/>
            </c:spPr>
            <c:extLst>
              <c:ext xmlns:c16="http://schemas.microsoft.com/office/drawing/2014/chart" uri="{C3380CC4-5D6E-409C-BE32-E72D297353CC}">
                <c16:uniqueId val="{000002C3-2B32-44CA-BD44-3A0C08BFDC9B}"/>
              </c:ext>
            </c:extLst>
          </c:dPt>
          <c:dPt>
            <c:idx val="297"/>
            <c:invertIfNegative val="0"/>
            <c:bubble3D val="0"/>
            <c:spPr>
              <a:solidFill>
                <a:srgbClr val="9CC746"/>
              </a:solidFill>
              <a:ln>
                <a:noFill/>
              </a:ln>
              <a:effectLst/>
            </c:spPr>
            <c:extLst>
              <c:ext xmlns:c16="http://schemas.microsoft.com/office/drawing/2014/chart" uri="{C3380CC4-5D6E-409C-BE32-E72D297353CC}">
                <c16:uniqueId val="{000002C4-2B32-44CA-BD44-3A0C08BFDC9B}"/>
              </c:ext>
            </c:extLst>
          </c:dPt>
          <c:dPt>
            <c:idx val="298"/>
            <c:invertIfNegative val="0"/>
            <c:bubble3D val="0"/>
            <c:spPr>
              <a:solidFill>
                <a:srgbClr val="9CC746"/>
              </a:solidFill>
              <a:ln>
                <a:noFill/>
              </a:ln>
              <a:effectLst/>
            </c:spPr>
            <c:extLst>
              <c:ext xmlns:c16="http://schemas.microsoft.com/office/drawing/2014/chart" uri="{C3380CC4-5D6E-409C-BE32-E72D297353CC}">
                <c16:uniqueId val="{000002C5-2B32-44CA-BD44-3A0C08BFDC9B}"/>
              </c:ext>
            </c:extLst>
          </c:dPt>
          <c:dPt>
            <c:idx val="299"/>
            <c:invertIfNegative val="0"/>
            <c:bubble3D val="0"/>
            <c:spPr>
              <a:solidFill>
                <a:srgbClr val="9CC746"/>
              </a:solidFill>
              <a:ln>
                <a:noFill/>
              </a:ln>
              <a:effectLst/>
            </c:spPr>
            <c:extLst>
              <c:ext xmlns:c16="http://schemas.microsoft.com/office/drawing/2014/chart" uri="{C3380CC4-5D6E-409C-BE32-E72D297353CC}">
                <c16:uniqueId val="{000002C6-2B32-44CA-BD44-3A0C08BFDC9B}"/>
              </c:ext>
            </c:extLst>
          </c:dPt>
          <c:dPt>
            <c:idx val="300"/>
            <c:invertIfNegative val="0"/>
            <c:bubble3D val="0"/>
            <c:spPr>
              <a:solidFill>
                <a:srgbClr val="9CC746"/>
              </a:solidFill>
              <a:ln>
                <a:noFill/>
              </a:ln>
              <a:effectLst/>
            </c:spPr>
            <c:extLst>
              <c:ext xmlns:c16="http://schemas.microsoft.com/office/drawing/2014/chart" uri="{C3380CC4-5D6E-409C-BE32-E72D297353CC}">
                <c16:uniqueId val="{000002C7-2B32-44CA-BD44-3A0C08BFDC9B}"/>
              </c:ext>
            </c:extLst>
          </c:dPt>
          <c:dPt>
            <c:idx val="301"/>
            <c:invertIfNegative val="0"/>
            <c:bubble3D val="0"/>
            <c:spPr>
              <a:solidFill>
                <a:srgbClr val="9B2D2A"/>
              </a:solidFill>
              <a:ln>
                <a:noFill/>
              </a:ln>
              <a:effectLst/>
            </c:spPr>
            <c:extLst>
              <c:ext xmlns:c16="http://schemas.microsoft.com/office/drawing/2014/chart" uri="{C3380CC4-5D6E-409C-BE32-E72D297353CC}">
                <c16:uniqueId val="{000002C8-2B32-44CA-BD44-3A0C08BFDC9B}"/>
              </c:ext>
            </c:extLst>
          </c:dPt>
          <c:dPt>
            <c:idx val="302"/>
            <c:invertIfNegative val="0"/>
            <c:bubble3D val="0"/>
            <c:spPr>
              <a:solidFill>
                <a:srgbClr val="9B2D2A"/>
              </a:solidFill>
              <a:ln>
                <a:noFill/>
              </a:ln>
              <a:effectLst/>
            </c:spPr>
            <c:extLst>
              <c:ext xmlns:c16="http://schemas.microsoft.com/office/drawing/2014/chart" uri="{C3380CC4-5D6E-409C-BE32-E72D297353CC}">
                <c16:uniqueId val="{000002C9-2B32-44CA-BD44-3A0C08BFDC9B}"/>
              </c:ext>
            </c:extLst>
          </c:dPt>
          <c:dPt>
            <c:idx val="303"/>
            <c:invertIfNegative val="0"/>
            <c:bubble3D val="0"/>
            <c:spPr>
              <a:solidFill>
                <a:srgbClr val="9CC746"/>
              </a:solidFill>
              <a:ln>
                <a:noFill/>
              </a:ln>
              <a:effectLst/>
            </c:spPr>
            <c:extLst>
              <c:ext xmlns:c16="http://schemas.microsoft.com/office/drawing/2014/chart" uri="{C3380CC4-5D6E-409C-BE32-E72D297353CC}">
                <c16:uniqueId val="{000002CA-2B32-44CA-BD44-3A0C08BFDC9B}"/>
              </c:ext>
            </c:extLst>
          </c:dPt>
          <c:dPt>
            <c:idx val="304"/>
            <c:invertIfNegative val="0"/>
            <c:bubble3D val="0"/>
            <c:spPr>
              <a:solidFill>
                <a:srgbClr val="9CC746"/>
              </a:solidFill>
              <a:ln>
                <a:noFill/>
              </a:ln>
              <a:effectLst/>
            </c:spPr>
            <c:extLst>
              <c:ext xmlns:c16="http://schemas.microsoft.com/office/drawing/2014/chart" uri="{C3380CC4-5D6E-409C-BE32-E72D297353CC}">
                <c16:uniqueId val="{000002CB-2B32-44CA-BD44-3A0C08BFDC9B}"/>
              </c:ext>
            </c:extLst>
          </c:dPt>
          <c:dPt>
            <c:idx val="305"/>
            <c:invertIfNegative val="0"/>
            <c:bubble3D val="0"/>
            <c:spPr>
              <a:solidFill>
                <a:srgbClr val="9CC746"/>
              </a:solidFill>
              <a:ln>
                <a:noFill/>
              </a:ln>
              <a:effectLst/>
            </c:spPr>
            <c:extLst>
              <c:ext xmlns:c16="http://schemas.microsoft.com/office/drawing/2014/chart" uri="{C3380CC4-5D6E-409C-BE32-E72D297353CC}">
                <c16:uniqueId val="{000002CC-2B32-44CA-BD44-3A0C08BFDC9B}"/>
              </c:ext>
            </c:extLst>
          </c:dPt>
          <c:dPt>
            <c:idx val="306"/>
            <c:invertIfNegative val="0"/>
            <c:bubble3D val="0"/>
            <c:spPr>
              <a:solidFill>
                <a:srgbClr val="9CC746"/>
              </a:solidFill>
              <a:ln>
                <a:noFill/>
              </a:ln>
              <a:effectLst/>
            </c:spPr>
            <c:extLst>
              <c:ext xmlns:c16="http://schemas.microsoft.com/office/drawing/2014/chart" uri="{C3380CC4-5D6E-409C-BE32-E72D297353CC}">
                <c16:uniqueId val="{000002CD-2B32-44CA-BD44-3A0C08BFDC9B}"/>
              </c:ext>
            </c:extLst>
          </c:dPt>
          <c:dPt>
            <c:idx val="307"/>
            <c:invertIfNegative val="0"/>
            <c:bubble3D val="0"/>
            <c:spPr>
              <a:solidFill>
                <a:srgbClr val="9CC746"/>
              </a:solidFill>
              <a:ln>
                <a:noFill/>
              </a:ln>
              <a:effectLst/>
            </c:spPr>
            <c:extLst>
              <c:ext xmlns:c16="http://schemas.microsoft.com/office/drawing/2014/chart" uri="{C3380CC4-5D6E-409C-BE32-E72D297353CC}">
                <c16:uniqueId val="{000002CE-2B32-44CA-BD44-3A0C08BFDC9B}"/>
              </c:ext>
            </c:extLst>
          </c:dPt>
          <c:dPt>
            <c:idx val="308"/>
            <c:invertIfNegative val="0"/>
            <c:bubble3D val="0"/>
            <c:spPr>
              <a:solidFill>
                <a:srgbClr val="9CC746"/>
              </a:solidFill>
              <a:ln>
                <a:noFill/>
              </a:ln>
              <a:effectLst/>
            </c:spPr>
            <c:extLst>
              <c:ext xmlns:c16="http://schemas.microsoft.com/office/drawing/2014/chart" uri="{C3380CC4-5D6E-409C-BE32-E72D297353CC}">
                <c16:uniqueId val="{000002CF-2B32-44CA-BD44-3A0C08BFDC9B}"/>
              </c:ext>
            </c:extLst>
          </c:dPt>
          <c:dPt>
            <c:idx val="309"/>
            <c:invertIfNegative val="0"/>
            <c:bubble3D val="0"/>
            <c:spPr>
              <a:solidFill>
                <a:srgbClr val="9CC746"/>
              </a:solidFill>
              <a:ln>
                <a:noFill/>
              </a:ln>
              <a:effectLst/>
            </c:spPr>
            <c:extLst>
              <c:ext xmlns:c16="http://schemas.microsoft.com/office/drawing/2014/chart" uri="{C3380CC4-5D6E-409C-BE32-E72D297353CC}">
                <c16:uniqueId val="{000002D0-2B32-44CA-BD44-3A0C08BFDC9B}"/>
              </c:ext>
            </c:extLst>
          </c:dPt>
          <c:dPt>
            <c:idx val="310"/>
            <c:invertIfNegative val="0"/>
            <c:bubble3D val="0"/>
            <c:spPr>
              <a:solidFill>
                <a:srgbClr val="9CC746"/>
              </a:solidFill>
              <a:ln>
                <a:noFill/>
              </a:ln>
              <a:effectLst/>
            </c:spPr>
            <c:extLst>
              <c:ext xmlns:c16="http://schemas.microsoft.com/office/drawing/2014/chart" uri="{C3380CC4-5D6E-409C-BE32-E72D297353CC}">
                <c16:uniqueId val="{000002D1-2B32-44CA-BD44-3A0C08BFDC9B}"/>
              </c:ext>
            </c:extLst>
          </c:dPt>
          <c:dPt>
            <c:idx val="311"/>
            <c:invertIfNegative val="0"/>
            <c:bubble3D val="0"/>
            <c:spPr>
              <a:solidFill>
                <a:srgbClr val="9CC746"/>
              </a:solidFill>
              <a:ln>
                <a:noFill/>
              </a:ln>
              <a:effectLst/>
            </c:spPr>
            <c:extLst>
              <c:ext xmlns:c16="http://schemas.microsoft.com/office/drawing/2014/chart" uri="{C3380CC4-5D6E-409C-BE32-E72D297353CC}">
                <c16:uniqueId val="{000002D2-2B32-44CA-BD44-3A0C08BFDC9B}"/>
              </c:ext>
            </c:extLst>
          </c:dPt>
          <c:dPt>
            <c:idx val="312"/>
            <c:invertIfNegative val="0"/>
            <c:bubble3D val="0"/>
            <c:spPr>
              <a:solidFill>
                <a:srgbClr val="9CC746"/>
              </a:solidFill>
              <a:ln>
                <a:noFill/>
              </a:ln>
              <a:effectLst/>
            </c:spPr>
            <c:extLst>
              <c:ext xmlns:c16="http://schemas.microsoft.com/office/drawing/2014/chart" uri="{C3380CC4-5D6E-409C-BE32-E72D297353CC}">
                <c16:uniqueId val="{000002D3-2B32-44CA-BD44-3A0C08BFDC9B}"/>
              </c:ext>
            </c:extLst>
          </c:dPt>
          <c:dPt>
            <c:idx val="313"/>
            <c:invertIfNegative val="0"/>
            <c:bubble3D val="0"/>
            <c:spPr>
              <a:solidFill>
                <a:srgbClr val="9CC746"/>
              </a:solidFill>
              <a:ln>
                <a:noFill/>
              </a:ln>
              <a:effectLst/>
            </c:spPr>
            <c:extLst>
              <c:ext xmlns:c16="http://schemas.microsoft.com/office/drawing/2014/chart" uri="{C3380CC4-5D6E-409C-BE32-E72D297353CC}">
                <c16:uniqueId val="{000002D4-2B32-44CA-BD44-3A0C08BFDC9B}"/>
              </c:ext>
            </c:extLst>
          </c:dPt>
          <c:dPt>
            <c:idx val="314"/>
            <c:invertIfNegative val="0"/>
            <c:bubble3D val="0"/>
            <c:spPr>
              <a:solidFill>
                <a:srgbClr val="9CC746"/>
              </a:solidFill>
              <a:ln>
                <a:noFill/>
              </a:ln>
              <a:effectLst/>
            </c:spPr>
            <c:extLst>
              <c:ext xmlns:c16="http://schemas.microsoft.com/office/drawing/2014/chart" uri="{C3380CC4-5D6E-409C-BE32-E72D297353CC}">
                <c16:uniqueId val="{000002D5-2B32-44CA-BD44-3A0C08BFDC9B}"/>
              </c:ext>
            </c:extLst>
          </c:dPt>
          <c:dPt>
            <c:idx val="315"/>
            <c:invertIfNegative val="0"/>
            <c:bubble3D val="0"/>
            <c:spPr>
              <a:solidFill>
                <a:srgbClr val="9CC746"/>
              </a:solidFill>
              <a:ln>
                <a:noFill/>
              </a:ln>
              <a:effectLst/>
            </c:spPr>
            <c:extLst>
              <c:ext xmlns:c16="http://schemas.microsoft.com/office/drawing/2014/chart" uri="{C3380CC4-5D6E-409C-BE32-E72D297353CC}">
                <c16:uniqueId val="{000002D6-2B32-44CA-BD44-3A0C08BFDC9B}"/>
              </c:ext>
            </c:extLst>
          </c:dPt>
          <c:dPt>
            <c:idx val="316"/>
            <c:invertIfNegative val="0"/>
            <c:bubble3D val="0"/>
            <c:spPr>
              <a:solidFill>
                <a:srgbClr val="9CC746"/>
              </a:solidFill>
              <a:ln>
                <a:noFill/>
              </a:ln>
              <a:effectLst/>
            </c:spPr>
            <c:extLst>
              <c:ext xmlns:c16="http://schemas.microsoft.com/office/drawing/2014/chart" uri="{C3380CC4-5D6E-409C-BE32-E72D297353CC}">
                <c16:uniqueId val="{000002D7-2B32-44CA-BD44-3A0C08BFDC9B}"/>
              </c:ext>
            </c:extLst>
          </c:dPt>
          <c:dPt>
            <c:idx val="317"/>
            <c:invertIfNegative val="0"/>
            <c:bubble3D val="0"/>
            <c:spPr>
              <a:solidFill>
                <a:srgbClr val="9B2D2A"/>
              </a:solidFill>
              <a:ln>
                <a:noFill/>
              </a:ln>
              <a:effectLst/>
            </c:spPr>
            <c:extLst>
              <c:ext xmlns:c16="http://schemas.microsoft.com/office/drawing/2014/chart" uri="{C3380CC4-5D6E-409C-BE32-E72D297353CC}">
                <c16:uniqueId val="{000002D8-2B32-44CA-BD44-3A0C08BFDC9B}"/>
              </c:ext>
            </c:extLst>
          </c:dPt>
          <c:dPt>
            <c:idx val="318"/>
            <c:invertIfNegative val="0"/>
            <c:bubble3D val="0"/>
            <c:spPr>
              <a:solidFill>
                <a:srgbClr val="9B2D2A"/>
              </a:solidFill>
              <a:ln>
                <a:noFill/>
              </a:ln>
              <a:effectLst/>
            </c:spPr>
            <c:extLst>
              <c:ext xmlns:c16="http://schemas.microsoft.com/office/drawing/2014/chart" uri="{C3380CC4-5D6E-409C-BE32-E72D297353CC}">
                <c16:uniqueId val="{000002D9-2B32-44CA-BD44-3A0C08BFDC9B}"/>
              </c:ext>
            </c:extLst>
          </c:dPt>
          <c:dPt>
            <c:idx val="319"/>
            <c:invertIfNegative val="0"/>
            <c:bubble3D val="0"/>
            <c:spPr>
              <a:solidFill>
                <a:srgbClr val="9CC746"/>
              </a:solidFill>
              <a:ln>
                <a:noFill/>
              </a:ln>
              <a:effectLst/>
            </c:spPr>
            <c:extLst>
              <c:ext xmlns:c16="http://schemas.microsoft.com/office/drawing/2014/chart" uri="{C3380CC4-5D6E-409C-BE32-E72D297353CC}">
                <c16:uniqueId val="{000002DA-2B32-44CA-BD44-3A0C08BFDC9B}"/>
              </c:ext>
            </c:extLst>
          </c:dPt>
          <c:dPt>
            <c:idx val="320"/>
            <c:invertIfNegative val="0"/>
            <c:bubble3D val="0"/>
            <c:spPr>
              <a:solidFill>
                <a:srgbClr val="9CC746"/>
              </a:solidFill>
              <a:ln>
                <a:noFill/>
              </a:ln>
              <a:effectLst/>
            </c:spPr>
            <c:extLst>
              <c:ext xmlns:c16="http://schemas.microsoft.com/office/drawing/2014/chart" uri="{C3380CC4-5D6E-409C-BE32-E72D297353CC}">
                <c16:uniqueId val="{000002DB-2B32-44CA-BD44-3A0C08BFDC9B}"/>
              </c:ext>
            </c:extLst>
          </c:dPt>
          <c:dPt>
            <c:idx val="321"/>
            <c:invertIfNegative val="0"/>
            <c:bubble3D val="0"/>
            <c:spPr>
              <a:solidFill>
                <a:srgbClr val="9CC746"/>
              </a:solidFill>
              <a:ln>
                <a:noFill/>
              </a:ln>
              <a:effectLst/>
            </c:spPr>
            <c:extLst>
              <c:ext xmlns:c16="http://schemas.microsoft.com/office/drawing/2014/chart" uri="{C3380CC4-5D6E-409C-BE32-E72D297353CC}">
                <c16:uniqueId val="{000002DC-2B32-44CA-BD44-3A0C08BFDC9B}"/>
              </c:ext>
            </c:extLst>
          </c:dPt>
          <c:dPt>
            <c:idx val="322"/>
            <c:invertIfNegative val="0"/>
            <c:bubble3D val="0"/>
            <c:spPr>
              <a:solidFill>
                <a:srgbClr val="9CC746"/>
              </a:solidFill>
              <a:ln>
                <a:noFill/>
              </a:ln>
              <a:effectLst/>
            </c:spPr>
            <c:extLst>
              <c:ext xmlns:c16="http://schemas.microsoft.com/office/drawing/2014/chart" uri="{C3380CC4-5D6E-409C-BE32-E72D297353CC}">
                <c16:uniqueId val="{000002DD-2B32-44CA-BD44-3A0C08BFDC9B}"/>
              </c:ext>
            </c:extLst>
          </c:dPt>
          <c:dPt>
            <c:idx val="323"/>
            <c:invertIfNegative val="0"/>
            <c:bubble3D val="0"/>
            <c:spPr>
              <a:solidFill>
                <a:srgbClr val="9CC746"/>
              </a:solidFill>
              <a:ln>
                <a:noFill/>
              </a:ln>
              <a:effectLst/>
            </c:spPr>
            <c:extLst>
              <c:ext xmlns:c16="http://schemas.microsoft.com/office/drawing/2014/chart" uri="{C3380CC4-5D6E-409C-BE32-E72D297353CC}">
                <c16:uniqueId val="{000002DE-2B32-44CA-BD44-3A0C08BFDC9B}"/>
              </c:ext>
            </c:extLst>
          </c:dPt>
          <c:dPt>
            <c:idx val="324"/>
            <c:invertIfNegative val="0"/>
            <c:bubble3D val="0"/>
            <c:spPr>
              <a:solidFill>
                <a:srgbClr val="9B2D2A"/>
              </a:solidFill>
              <a:ln>
                <a:noFill/>
              </a:ln>
              <a:effectLst/>
            </c:spPr>
            <c:extLst>
              <c:ext xmlns:c16="http://schemas.microsoft.com/office/drawing/2014/chart" uri="{C3380CC4-5D6E-409C-BE32-E72D297353CC}">
                <c16:uniqueId val="{000002DF-2B32-44CA-BD44-3A0C08BFDC9B}"/>
              </c:ext>
            </c:extLst>
          </c:dPt>
          <c:dPt>
            <c:idx val="325"/>
            <c:invertIfNegative val="0"/>
            <c:bubble3D val="0"/>
            <c:spPr>
              <a:solidFill>
                <a:srgbClr val="9B2D2A"/>
              </a:solidFill>
              <a:ln>
                <a:noFill/>
              </a:ln>
              <a:effectLst/>
            </c:spPr>
            <c:extLst>
              <c:ext xmlns:c16="http://schemas.microsoft.com/office/drawing/2014/chart" uri="{C3380CC4-5D6E-409C-BE32-E72D297353CC}">
                <c16:uniqueId val="{000002E0-2B32-44CA-BD44-3A0C08BFDC9B}"/>
              </c:ext>
            </c:extLst>
          </c:dPt>
          <c:dPt>
            <c:idx val="326"/>
            <c:invertIfNegative val="0"/>
            <c:bubble3D val="0"/>
            <c:spPr>
              <a:solidFill>
                <a:srgbClr val="9CC746"/>
              </a:solidFill>
              <a:ln>
                <a:noFill/>
              </a:ln>
              <a:effectLst/>
            </c:spPr>
            <c:extLst>
              <c:ext xmlns:c16="http://schemas.microsoft.com/office/drawing/2014/chart" uri="{C3380CC4-5D6E-409C-BE32-E72D297353CC}">
                <c16:uniqueId val="{000002E1-2B32-44CA-BD44-3A0C08BFDC9B}"/>
              </c:ext>
            </c:extLst>
          </c:dPt>
          <c:dPt>
            <c:idx val="327"/>
            <c:invertIfNegative val="0"/>
            <c:bubble3D val="0"/>
            <c:spPr>
              <a:solidFill>
                <a:srgbClr val="9B2D2A"/>
              </a:solidFill>
              <a:ln>
                <a:noFill/>
              </a:ln>
              <a:effectLst/>
            </c:spPr>
            <c:extLst>
              <c:ext xmlns:c16="http://schemas.microsoft.com/office/drawing/2014/chart" uri="{C3380CC4-5D6E-409C-BE32-E72D297353CC}">
                <c16:uniqueId val="{000002E2-2B32-44CA-BD44-3A0C08BFDC9B}"/>
              </c:ext>
            </c:extLst>
          </c:dPt>
          <c:dPt>
            <c:idx val="328"/>
            <c:invertIfNegative val="0"/>
            <c:bubble3D val="0"/>
            <c:spPr>
              <a:solidFill>
                <a:srgbClr val="9B2D2A"/>
              </a:solidFill>
              <a:ln>
                <a:noFill/>
              </a:ln>
              <a:effectLst/>
            </c:spPr>
            <c:extLst>
              <c:ext xmlns:c16="http://schemas.microsoft.com/office/drawing/2014/chart" uri="{C3380CC4-5D6E-409C-BE32-E72D297353CC}">
                <c16:uniqueId val="{000002E3-2B32-44CA-BD44-3A0C08BFDC9B}"/>
              </c:ext>
            </c:extLst>
          </c:dPt>
          <c:dPt>
            <c:idx val="329"/>
            <c:invertIfNegative val="0"/>
            <c:bubble3D val="0"/>
            <c:spPr>
              <a:solidFill>
                <a:srgbClr val="9B2D2A"/>
              </a:solidFill>
              <a:ln>
                <a:noFill/>
              </a:ln>
              <a:effectLst/>
            </c:spPr>
            <c:extLst>
              <c:ext xmlns:c16="http://schemas.microsoft.com/office/drawing/2014/chart" uri="{C3380CC4-5D6E-409C-BE32-E72D297353CC}">
                <c16:uniqueId val="{000002E4-2B32-44CA-BD44-3A0C08BFDC9B}"/>
              </c:ext>
            </c:extLst>
          </c:dPt>
          <c:dPt>
            <c:idx val="330"/>
            <c:invertIfNegative val="0"/>
            <c:bubble3D val="0"/>
            <c:spPr>
              <a:solidFill>
                <a:srgbClr val="9B2D2A"/>
              </a:solidFill>
              <a:ln>
                <a:noFill/>
              </a:ln>
              <a:effectLst/>
            </c:spPr>
            <c:extLst>
              <c:ext xmlns:c16="http://schemas.microsoft.com/office/drawing/2014/chart" uri="{C3380CC4-5D6E-409C-BE32-E72D297353CC}">
                <c16:uniqueId val="{000002E5-2B32-44CA-BD44-3A0C08BFDC9B}"/>
              </c:ext>
            </c:extLst>
          </c:dPt>
          <c:dPt>
            <c:idx val="331"/>
            <c:invertIfNegative val="0"/>
            <c:bubble3D val="0"/>
            <c:spPr>
              <a:solidFill>
                <a:srgbClr val="9B2D2A"/>
              </a:solidFill>
              <a:ln>
                <a:noFill/>
              </a:ln>
              <a:effectLst/>
            </c:spPr>
            <c:extLst>
              <c:ext xmlns:c16="http://schemas.microsoft.com/office/drawing/2014/chart" uri="{C3380CC4-5D6E-409C-BE32-E72D297353CC}">
                <c16:uniqueId val="{000002E6-2B32-44CA-BD44-3A0C08BFDC9B}"/>
              </c:ext>
            </c:extLst>
          </c:dPt>
          <c:dPt>
            <c:idx val="332"/>
            <c:invertIfNegative val="0"/>
            <c:bubble3D val="0"/>
            <c:spPr>
              <a:solidFill>
                <a:srgbClr val="9B2D2A"/>
              </a:solidFill>
              <a:ln>
                <a:noFill/>
              </a:ln>
              <a:effectLst/>
            </c:spPr>
            <c:extLst>
              <c:ext xmlns:c16="http://schemas.microsoft.com/office/drawing/2014/chart" uri="{C3380CC4-5D6E-409C-BE32-E72D297353CC}">
                <c16:uniqueId val="{000002E7-2B32-44CA-BD44-3A0C08BFDC9B}"/>
              </c:ext>
            </c:extLst>
          </c:dPt>
          <c:dPt>
            <c:idx val="333"/>
            <c:invertIfNegative val="0"/>
            <c:bubble3D val="0"/>
            <c:spPr>
              <a:solidFill>
                <a:srgbClr val="9B2D2A"/>
              </a:solidFill>
              <a:ln>
                <a:noFill/>
              </a:ln>
              <a:effectLst/>
            </c:spPr>
            <c:extLst>
              <c:ext xmlns:c16="http://schemas.microsoft.com/office/drawing/2014/chart" uri="{C3380CC4-5D6E-409C-BE32-E72D297353CC}">
                <c16:uniqueId val="{000002E8-2B32-44CA-BD44-3A0C08BFDC9B}"/>
              </c:ext>
            </c:extLst>
          </c:dPt>
          <c:dPt>
            <c:idx val="334"/>
            <c:invertIfNegative val="0"/>
            <c:bubble3D val="0"/>
            <c:spPr>
              <a:solidFill>
                <a:srgbClr val="9B2D2A"/>
              </a:solidFill>
              <a:ln>
                <a:noFill/>
              </a:ln>
              <a:effectLst/>
            </c:spPr>
            <c:extLst>
              <c:ext xmlns:c16="http://schemas.microsoft.com/office/drawing/2014/chart" uri="{C3380CC4-5D6E-409C-BE32-E72D297353CC}">
                <c16:uniqueId val="{000002E9-2B32-44CA-BD44-3A0C08BFDC9B}"/>
              </c:ext>
            </c:extLst>
          </c:dPt>
          <c:dPt>
            <c:idx val="335"/>
            <c:invertIfNegative val="0"/>
            <c:bubble3D val="0"/>
            <c:spPr>
              <a:solidFill>
                <a:srgbClr val="9B2D2A"/>
              </a:solidFill>
              <a:ln>
                <a:noFill/>
              </a:ln>
              <a:effectLst/>
            </c:spPr>
            <c:extLst>
              <c:ext xmlns:c16="http://schemas.microsoft.com/office/drawing/2014/chart" uri="{C3380CC4-5D6E-409C-BE32-E72D297353CC}">
                <c16:uniqueId val="{000002EA-2B32-44CA-BD44-3A0C08BFDC9B}"/>
              </c:ext>
            </c:extLst>
          </c:dPt>
          <c:dPt>
            <c:idx val="336"/>
            <c:invertIfNegative val="0"/>
            <c:bubble3D val="0"/>
            <c:spPr>
              <a:solidFill>
                <a:srgbClr val="9B2D2A"/>
              </a:solidFill>
              <a:ln>
                <a:noFill/>
              </a:ln>
              <a:effectLst/>
            </c:spPr>
            <c:extLst>
              <c:ext xmlns:c16="http://schemas.microsoft.com/office/drawing/2014/chart" uri="{C3380CC4-5D6E-409C-BE32-E72D297353CC}">
                <c16:uniqueId val="{000002EB-2B32-44CA-BD44-3A0C08BFDC9B}"/>
              </c:ext>
            </c:extLst>
          </c:dPt>
          <c:dPt>
            <c:idx val="337"/>
            <c:invertIfNegative val="0"/>
            <c:bubble3D val="0"/>
            <c:spPr>
              <a:solidFill>
                <a:srgbClr val="9CC746"/>
              </a:solidFill>
              <a:ln>
                <a:noFill/>
              </a:ln>
              <a:effectLst/>
            </c:spPr>
            <c:extLst>
              <c:ext xmlns:c16="http://schemas.microsoft.com/office/drawing/2014/chart" uri="{C3380CC4-5D6E-409C-BE32-E72D297353CC}">
                <c16:uniqueId val="{000002EC-2B32-44CA-BD44-3A0C08BFDC9B}"/>
              </c:ext>
            </c:extLst>
          </c:dPt>
          <c:dPt>
            <c:idx val="338"/>
            <c:invertIfNegative val="0"/>
            <c:bubble3D val="0"/>
            <c:spPr>
              <a:solidFill>
                <a:srgbClr val="9B2D2A"/>
              </a:solidFill>
              <a:ln>
                <a:noFill/>
              </a:ln>
              <a:effectLst/>
            </c:spPr>
            <c:extLst>
              <c:ext xmlns:c16="http://schemas.microsoft.com/office/drawing/2014/chart" uri="{C3380CC4-5D6E-409C-BE32-E72D297353CC}">
                <c16:uniqueId val="{000002ED-2B32-44CA-BD44-3A0C08BFDC9B}"/>
              </c:ext>
            </c:extLst>
          </c:dPt>
          <c:dPt>
            <c:idx val="339"/>
            <c:invertIfNegative val="0"/>
            <c:bubble3D val="0"/>
            <c:spPr>
              <a:solidFill>
                <a:srgbClr val="9B2D2A"/>
              </a:solidFill>
              <a:ln>
                <a:noFill/>
              </a:ln>
              <a:effectLst/>
            </c:spPr>
            <c:extLst>
              <c:ext xmlns:c16="http://schemas.microsoft.com/office/drawing/2014/chart" uri="{C3380CC4-5D6E-409C-BE32-E72D297353CC}">
                <c16:uniqueId val="{000002EE-2B32-44CA-BD44-3A0C08BFDC9B}"/>
              </c:ext>
            </c:extLst>
          </c:dPt>
          <c:dPt>
            <c:idx val="340"/>
            <c:invertIfNegative val="0"/>
            <c:bubble3D val="0"/>
            <c:spPr>
              <a:solidFill>
                <a:srgbClr val="9CC746"/>
              </a:solidFill>
              <a:ln>
                <a:noFill/>
              </a:ln>
              <a:effectLst/>
            </c:spPr>
            <c:extLst>
              <c:ext xmlns:c16="http://schemas.microsoft.com/office/drawing/2014/chart" uri="{C3380CC4-5D6E-409C-BE32-E72D297353CC}">
                <c16:uniqueId val="{000002EF-2B32-44CA-BD44-3A0C08BFDC9B}"/>
              </c:ext>
            </c:extLst>
          </c:dPt>
          <c:dPt>
            <c:idx val="341"/>
            <c:invertIfNegative val="0"/>
            <c:bubble3D val="0"/>
            <c:spPr>
              <a:solidFill>
                <a:srgbClr val="9CC746"/>
              </a:solidFill>
              <a:ln>
                <a:noFill/>
              </a:ln>
              <a:effectLst/>
            </c:spPr>
            <c:extLst>
              <c:ext xmlns:c16="http://schemas.microsoft.com/office/drawing/2014/chart" uri="{C3380CC4-5D6E-409C-BE32-E72D297353CC}">
                <c16:uniqueId val="{000002F0-2B32-44CA-BD44-3A0C08BFDC9B}"/>
              </c:ext>
            </c:extLst>
          </c:dPt>
          <c:dPt>
            <c:idx val="342"/>
            <c:invertIfNegative val="0"/>
            <c:bubble3D val="0"/>
            <c:spPr>
              <a:solidFill>
                <a:srgbClr val="9CC746"/>
              </a:solidFill>
              <a:ln>
                <a:noFill/>
              </a:ln>
              <a:effectLst/>
            </c:spPr>
            <c:extLst>
              <c:ext xmlns:c16="http://schemas.microsoft.com/office/drawing/2014/chart" uri="{C3380CC4-5D6E-409C-BE32-E72D297353CC}">
                <c16:uniqueId val="{000002F1-2B32-44CA-BD44-3A0C08BFDC9B}"/>
              </c:ext>
            </c:extLst>
          </c:dPt>
          <c:dPt>
            <c:idx val="343"/>
            <c:invertIfNegative val="0"/>
            <c:bubble3D val="0"/>
            <c:spPr>
              <a:solidFill>
                <a:srgbClr val="9CC746"/>
              </a:solidFill>
              <a:ln>
                <a:noFill/>
              </a:ln>
              <a:effectLst/>
            </c:spPr>
            <c:extLst>
              <c:ext xmlns:c16="http://schemas.microsoft.com/office/drawing/2014/chart" uri="{C3380CC4-5D6E-409C-BE32-E72D297353CC}">
                <c16:uniqueId val="{000002F2-2B32-44CA-BD44-3A0C08BFDC9B}"/>
              </c:ext>
            </c:extLst>
          </c:dPt>
          <c:dPt>
            <c:idx val="344"/>
            <c:invertIfNegative val="0"/>
            <c:bubble3D val="0"/>
            <c:spPr>
              <a:solidFill>
                <a:srgbClr val="9CC746"/>
              </a:solidFill>
              <a:ln>
                <a:noFill/>
              </a:ln>
              <a:effectLst/>
            </c:spPr>
            <c:extLst>
              <c:ext xmlns:c16="http://schemas.microsoft.com/office/drawing/2014/chart" uri="{C3380CC4-5D6E-409C-BE32-E72D297353CC}">
                <c16:uniqueId val="{000002F3-2B32-44CA-BD44-3A0C08BFDC9B}"/>
              </c:ext>
            </c:extLst>
          </c:dPt>
          <c:dPt>
            <c:idx val="345"/>
            <c:invertIfNegative val="0"/>
            <c:bubble3D val="0"/>
            <c:spPr>
              <a:solidFill>
                <a:srgbClr val="9B2D2A"/>
              </a:solidFill>
              <a:ln>
                <a:noFill/>
              </a:ln>
              <a:effectLst/>
            </c:spPr>
            <c:extLst>
              <c:ext xmlns:c16="http://schemas.microsoft.com/office/drawing/2014/chart" uri="{C3380CC4-5D6E-409C-BE32-E72D297353CC}">
                <c16:uniqueId val="{000002F4-2B32-44CA-BD44-3A0C08BFDC9B}"/>
              </c:ext>
            </c:extLst>
          </c:dPt>
          <c:dPt>
            <c:idx val="346"/>
            <c:invertIfNegative val="0"/>
            <c:bubble3D val="0"/>
            <c:spPr>
              <a:solidFill>
                <a:srgbClr val="9B2D2A"/>
              </a:solidFill>
              <a:ln>
                <a:noFill/>
              </a:ln>
              <a:effectLst/>
            </c:spPr>
            <c:extLst>
              <c:ext xmlns:c16="http://schemas.microsoft.com/office/drawing/2014/chart" uri="{C3380CC4-5D6E-409C-BE32-E72D297353CC}">
                <c16:uniqueId val="{000002F5-2B32-44CA-BD44-3A0C08BFDC9B}"/>
              </c:ext>
            </c:extLst>
          </c:dPt>
          <c:dPt>
            <c:idx val="347"/>
            <c:invertIfNegative val="0"/>
            <c:bubble3D val="0"/>
            <c:spPr>
              <a:solidFill>
                <a:srgbClr val="9B2D2A"/>
              </a:solidFill>
              <a:ln>
                <a:noFill/>
              </a:ln>
              <a:effectLst/>
            </c:spPr>
            <c:extLst>
              <c:ext xmlns:c16="http://schemas.microsoft.com/office/drawing/2014/chart" uri="{C3380CC4-5D6E-409C-BE32-E72D297353CC}">
                <c16:uniqueId val="{000002F6-2B32-44CA-BD44-3A0C08BFDC9B}"/>
              </c:ext>
            </c:extLst>
          </c:dPt>
          <c:dPt>
            <c:idx val="348"/>
            <c:invertIfNegative val="0"/>
            <c:bubble3D val="0"/>
            <c:spPr>
              <a:solidFill>
                <a:srgbClr val="9B2D2A"/>
              </a:solidFill>
              <a:ln>
                <a:noFill/>
              </a:ln>
              <a:effectLst/>
            </c:spPr>
            <c:extLst>
              <c:ext xmlns:c16="http://schemas.microsoft.com/office/drawing/2014/chart" uri="{C3380CC4-5D6E-409C-BE32-E72D297353CC}">
                <c16:uniqueId val="{000002F7-2B32-44CA-BD44-3A0C08BFDC9B}"/>
              </c:ext>
            </c:extLst>
          </c:dPt>
          <c:dPt>
            <c:idx val="349"/>
            <c:invertIfNegative val="0"/>
            <c:bubble3D val="0"/>
            <c:spPr>
              <a:solidFill>
                <a:srgbClr val="9B2D2A"/>
              </a:solidFill>
              <a:ln>
                <a:noFill/>
              </a:ln>
              <a:effectLst/>
            </c:spPr>
            <c:extLst>
              <c:ext xmlns:c16="http://schemas.microsoft.com/office/drawing/2014/chart" uri="{C3380CC4-5D6E-409C-BE32-E72D297353CC}">
                <c16:uniqueId val="{000002F8-2B32-44CA-BD44-3A0C08BFDC9B}"/>
              </c:ext>
            </c:extLst>
          </c:dPt>
          <c:dPt>
            <c:idx val="350"/>
            <c:invertIfNegative val="0"/>
            <c:bubble3D val="0"/>
            <c:spPr>
              <a:solidFill>
                <a:srgbClr val="9B2D2A"/>
              </a:solidFill>
              <a:ln>
                <a:noFill/>
              </a:ln>
              <a:effectLst/>
            </c:spPr>
            <c:extLst>
              <c:ext xmlns:c16="http://schemas.microsoft.com/office/drawing/2014/chart" uri="{C3380CC4-5D6E-409C-BE32-E72D297353CC}">
                <c16:uniqueId val="{000002F9-2B32-44CA-BD44-3A0C08BFDC9B}"/>
              </c:ext>
            </c:extLst>
          </c:dPt>
          <c:dPt>
            <c:idx val="351"/>
            <c:invertIfNegative val="0"/>
            <c:bubble3D val="0"/>
            <c:spPr>
              <a:solidFill>
                <a:srgbClr val="9B2D2A"/>
              </a:solidFill>
              <a:ln>
                <a:noFill/>
              </a:ln>
              <a:effectLst/>
            </c:spPr>
            <c:extLst>
              <c:ext xmlns:c16="http://schemas.microsoft.com/office/drawing/2014/chart" uri="{C3380CC4-5D6E-409C-BE32-E72D297353CC}">
                <c16:uniqueId val="{000002FA-2B32-44CA-BD44-3A0C08BFDC9B}"/>
              </c:ext>
            </c:extLst>
          </c:dPt>
          <c:dPt>
            <c:idx val="352"/>
            <c:invertIfNegative val="0"/>
            <c:bubble3D val="0"/>
            <c:spPr>
              <a:solidFill>
                <a:srgbClr val="9CC746"/>
              </a:solidFill>
              <a:ln>
                <a:noFill/>
              </a:ln>
              <a:effectLst/>
            </c:spPr>
            <c:extLst>
              <c:ext xmlns:c16="http://schemas.microsoft.com/office/drawing/2014/chart" uri="{C3380CC4-5D6E-409C-BE32-E72D297353CC}">
                <c16:uniqueId val="{000002FB-2B32-44CA-BD44-3A0C08BFDC9B}"/>
              </c:ext>
            </c:extLst>
          </c:dPt>
          <c:dPt>
            <c:idx val="353"/>
            <c:invertIfNegative val="0"/>
            <c:bubble3D val="0"/>
            <c:spPr>
              <a:solidFill>
                <a:srgbClr val="9B2D2A"/>
              </a:solidFill>
              <a:ln>
                <a:noFill/>
              </a:ln>
              <a:effectLst/>
            </c:spPr>
            <c:extLst>
              <c:ext xmlns:c16="http://schemas.microsoft.com/office/drawing/2014/chart" uri="{C3380CC4-5D6E-409C-BE32-E72D297353CC}">
                <c16:uniqueId val="{000002FC-2B32-44CA-BD44-3A0C08BFDC9B}"/>
              </c:ext>
            </c:extLst>
          </c:dPt>
          <c:dPt>
            <c:idx val="354"/>
            <c:invertIfNegative val="0"/>
            <c:bubble3D val="0"/>
            <c:spPr>
              <a:solidFill>
                <a:srgbClr val="9B2D2A"/>
              </a:solidFill>
              <a:ln>
                <a:noFill/>
              </a:ln>
              <a:effectLst/>
            </c:spPr>
            <c:extLst>
              <c:ext xmlns:c16="http://schemas.microsoft.com/office/drawing/2014/chart" uri="{C3380CC4-5D6E-409C-BE32-E72D297353CC}">
                <c16:uniqueId val="{000002FD-2B32-44CA-BD44-3A0C08BFDC9B}"/>
              </c:ext>
            </c:extLst>
          </c:dPt>
          <c:dPt>
            <c:idx val="355"/>
            <c:invertIfNegative val="0"/>
            <c:bubble3D val="0"/>
            <c:spPr>
              <a:solidFill>
                <a:srgbClr val="9CC746"/>
              </a:solidFill>
              <a:ln>
                <a:noFill/>
              </a:ln>
              <a:effectLst/>
            </c:spPr>
            <c:extLst>
              <c:ext xmlns:c16="http://schemas.microsoft.com/office/drawing/2014/chart" uri="{C3380CC4-5D6E-409C-BE32-E72D297353CC}">
                <c16:uniqueId val="{000002FE-2B32-44CA-BD44-3A0C08BFDC9B}"/>
              </c:ext>
            </c:extLst>
          </c:dPt>
          <c:dPt>
            <c:idx val="356"/>
            <c:invertIfNegative val="0"/>
            <c:bubble3D val="0"/>
            <c:spPr>
              <a:solidFill>
                <a:srgbClr val="9CC746"/>
              </a:solidFill>
              <a:ln>
                <a:noFill/>
              </a:ln>
              <a:effectLst/>
            </c:spPr>
            <c:extLst>
              <c:ext xmlns:c16="http://schemas.microsoft.com/office/drawing/2014/chart" uri="{C3380CC4-5D6E-409C-BE32-E72D297353CC}">
                <c16:uniqueId val="{000002FF-2B32-44CA-BD44-3A0C08BFDC9B}"/>
              </c:ext>
            </c:extLst>
          </c:dPt>
          <c:dPt>
            <c:idx val="357"/>
            <c:invertIfNegative val="0"/>
            <c:bubble3D val="0"/>
            <c:spPr>
              <a:solidFill>
                <a:srgbClr val="9CC746"/>
              </a:solidFill>
              <a:ln>
                <a:noFill/>
              </a:ln>
              <a:effectLst/>
            </c:spPr>
            <c:extLst>
              <c:ext xmlns:c16="http://schemas.microsoft.com/office/drawing/2014/chart" uri="{C3380CC4-5D6E-409C-BE32-E72D297353CC}">
                <c16:uniqueId val="{00000300-2B32-44CA-BD44-3A0C08BFDC9B}"/>
              </c:ext>
            </c:extLst>
          </c:dPt>
          <c:dPt>
            <c:idx val="358"/>
            <c:invertIfNegative val="0"/>
            <c:bubble3D val="0"/>
            <c:spPr>
              <a:solidFill>
                <a:srgbClr val="9CC746"/>
              </a:solidFill>
              <a:ln>
                <a:noFill/>
              </a:ln>
              <a:effectLst/>
            </c:spPr>
            <c:extLst>
              <c:ext xmlns:c16="http://schemas.microsoft.com/office/drawing/2014/chart" uri="{C3380CC4-5D6E-409C-BE32-E72D297353CC}">
                <c16:uniqueId val="{00000301-2B32-44CA-BD44-3A0C08BFDC9B}"/>
              </c:ext>
            </c:extLst>
          </c:dPt>
          <c:dPt>
            <c:idx val="359"/>
            <c:invertIfNegative val="0"/>
            <c:bubble3D val="0"/>
            <c:spPr>
              <a:solidFill>
                <a:srgbClr val="9CC746"/>
              </a:solidFill>
              <a:ln>
                <a:noFill/>
              </a:ln>
              <a:effectLst/>
            </c:spPr>
            <c:extLst>
              <c:ext xmlns:c16="http://schemas.microsoft.com/office/drawing/2014/chart" uri="{C3380CC4-5D6E-409C-BE32-E72D297353CC}">
                <c16:uniqueId val="{00000302-2B32-44CA-BD44-3A0C08BFDC9B}"/>
              </c:ext>
            </c:extLst>
          </c:dPt>
          <c:dPt>
            <c:idx val="360"/>
            <c:invertIfNegative val="0"/>
            <c:bubble3D val="0"/>
            <c:spPr>
              <a:solidFill>
                <a:srgbClr val="9CC746"/>
              </a:solidFill>
              <a:ln>
                <a:noFill/>
              </a:ln>
              <a:effectLst/>
            </c:spPr>
            <c:extLst>
              <c:ext xmlns:c16="http://schemas.microsoft.com/office/drawing/2014/chart" uri="{C3380CC4-5D6E-409C-BE32-E72D297353CC}">
                <c16:uniqueId val="{00000303-2B32-44CA-BD44-3A0C08BFDC9B}"/>
              </c:ext>
            </c:extLst>
          </c:dPt>
          <c:dPt>
            <c:idx val="361"/>
            <c:invertIfNegative val="0"/>
            <c:bubble3D val="0"/>
            <c:spPr>
              <a:solidFill>
                <a:srgbClr val="9CC746"/>
              </a:solidFill>
              <a:ln>
                <a:noFill/>
              </a:ln>
              <a:effectLst/>
            </c:spPr>
            <c:extLst>
              <c:ext xmlns:c16="http://schemas.microsoft.com/office/drawing/2014/chart" uri="{C3380CC4-5D6E-409C-BE32-E72D297353CC}">
                <c16:uniqueId val="{00000304-2B32-44CA-BD44-3A0C08BFDC9B}"/>
              </c:ext>
            </c:extLst>
          </c:dPt>
          <c:dPt>
            <c:idx val="362"/>
            <c:invertIfNegative val="0"/>
            <c:bubble3D val="0"/>
            <c:spPr>
              <a:solidFill>
                <a:srgbClr val="9CC746"/>
              </a:solidFill>
              <a:ln>
                <a:noFill/>
              </a:ln>
              <a:effectLst/>
            </c:spPr>
            <c:extLst>
              <c:ext xmlns:c16="http://schemas.microsoft.com/office/drawing/2014/chart" uri="{C3380CC4-5D6E-409C-BE32-E72D297353CC}">
                <c16:uniqueId val="{00000305-2B32-44CA-BD44-3A0C08BFDC9B}"/>
              </c:ext>
            </c:extLst>
          </c:dPt>
          <c:dPt>
            <c:idx val="363"/>
            <c:invertIfNegative val="0"/>
            <c:bubble3D val="0"/>
            <c:spPr>
              <a:solidFill>
                <a:srgbClr val="9CC746"/>
              </a:solidFill>
              <a:ln>
                <a:noFill/>
              </a:ln>
              <a:effectLst/>
            </c:spPr>
            <c:extLst>
              <c:ext xmlns:c16="http://schemas.microsoft.com/office/drawing/2014/chart" uri="{C3380CC4-5D6E-409C-BE32-E72D297353CC}">
                <c16:uniqueId val="{00000306-2B32-44CA-BD44-3A0C08BFDC9B}"/>
              </c:ext>
            </c:extLst>
          </c:dPt>
          <c:dPt>
            <c:idx val="364"/>
            <c:invertIfNegative val="0"/>
            <c:bubble3D val="0"/>
            <c:spPr>
              <a:solidFill>
                <a:srgbClr val="9CC746"/>
              </a:solidFill>
              <a:ln>
                <a:noFill/>
              </a:ln>
              <a:effectLst/>
            </c:spPr>
            <c:extLst>
              <c:ext xmlns:c16="http://schemas.microsoft.com/office/drawing/2014/chart" uri="{C3380CC4-5D6E-409C-BE32-E72D297353CC}">
                <c16:uniqueId val="{00000307-2B32-44CA-BD44-3A0C08BFDC9B}"/>
              </c:ext>
            </c:extLst>
          </c:dPt>
          <c:dPt>
            <c:idx val="365"/>
            <c:invertIfNegative val="0"/>
            <c:bubble3D val="0"/>
            <c:spPr>
              <a:solidFill>
                <a:srgbClr val="9B2D2A"/>
              </a:solidFill>
              <a:ln>
                <a:noFill/>
              </a:ln>
              <a:effectLst/>
            </c:spPr>
            <c:extLst>
              <c:ext xmlns:c16="http://schemas.microsoft.com/office/drawing/2014/chart" uri="{C3380CC4-5D6E-409C-BE32-E72D297353CC}">
                <c16:uniqueId val="{00000308-2B32-44CA-BD44-3A0C08BFDC9B}"/>
              </c:ext>
            </c:extLst>
          </c:dPt>
          <c:dPt>
            <c:idx val="366"/>
            <c:invertIfNegative val="0"/>
            <c:bubble3D val="0"/>
            <c:spPr>
              <a:solidFill>
                <a:srgbClr val="9B2D2A"/>
              </a:solidFill>
              <a:ln>
                <a:noFill/>
              </a:ln>
              <a:effectLst/>
            </c:spPr>
            <c:extLst>
              <c:ext xmlns:c16="http://schemas.microsoft.com/office/drawing/2014/chart" uri="{C3380CC4-5D6E-409C-BE32-E72D297353CC}">
                <c16:uniqueId val="{00000309-2B32-44CA-BD44-3A0C08BFDC9B}"/>
              </c:ext>
            </c:extLst>
          </c:dPt>
          <c:dPt>
            <c:idx val="367"/>
            <c:invertIfNegative val="0"/>
            <c:bubble3D val="0"/>
            <c:spPr>
              <a:solidFill>
                <a:srgbClr val="9B2D2A"/>
              </a:solidFill>
              <a:ln>
                <a:noFill/>
              </a:ln>
              <a:effectLst/>
            </c:spPr>
            <c:extLst>
              <c:ext xmlns:c16="http://schemas.microsoft.com/office/drawing/2014/chart" uri="{C3380CC4-5D6E-409C-BE32-E72D297353CC}">
                <c16:uniqueId val="{0000030A-2B32-44CA-BD44-3A0C08BFDC9B}"/>
              </c:ext>
            </c:extLst>
          </c:dPt>
          <c:dPt>
            <c:idx val="368"/>
            <c:invertIfNegative val="0"/>
            <c:bubble3D val="0"/>
            <c:spPr>
              <a:solidFill>
                <a:srgbClr val="9B2D2A"/>
              </a:solidFill>
              <a:ln>
                <a:noFill/>
              </a:ln>
              <a:effectLst/>
            </c:spPr>
            <c:extLst>
              <c:ext xmlns:c16="http://schemas.microsoft.com/office/drawing/2014/chart" uri="{C3380CC4-5D6E-409C-BE32-E72D297353CC}">
                <c16:uniqueId val="{0000030B-2B32-44CA-BD44-3A0C08BFDC9B}"/>
              </c:ext>
            </c:extLst>
          </c:dPt>
          <c:dPt>
            <c:idx val="369"/>
            <c:invertIfNegative val="0"/>
            <c:bubble3D val="0"/>
            <c:spPr>
              <a:solidFill>
                <a:srgbClr val="9B2D2A"/>
              </a:solidFill>
              <a:ln>
                <a:noFill/>
              </a:ln>
              <a:effectLst/>
            </c:spPr>
            <c:extLst>
              <c:ext xmlns:c16="http://schemas.microsoft.com/office/drawing/2014/chart" uri="{C3380CC4-5D6E-409C-BE32-E72D297353CC}">
                <c16:uniqueId val="{0000030C-2B32-44CA-BD44-3A0C08BFDC9B}"/>
              </c:ext>
            </c:extLst>
          </c:dPt>
          <c:dPt>
            <c:idx val="370"/>
            <c:invertIfNegative val="0"/>
            <c:bubble3D val="0"/>
            <c:spPr>
              <a:solidFill>
                <a:srgbClr val="9B2D2A"/>
              </a:solidFill>
              <a:ln>
                <a:noFill/>
              </a:ln>
              <a:effectLst/>
            </c:spPr>
            <c:extLst>
              <c:ext xmlns:c16="http://schemas.microsoft.com/office/drawing/2014/chart" uri="{C3380CC4-5D6E-409C-BE32-E72D297353CC}">
                <c16:uniqueId val="{0000030D-2B32-44CA-BD44-3A0C08BFDC9B}"/>
              </c:ext>
            </c:extLst>
          </c:dPt>
          <c:dPt>
            <c:idx val="371"/>
            <c:invertIfNegative val="0"/>
            <c:bubble3D val="0"/>
            <c:spPr>
              <a:solidFill>
                <a:srgbClr val="9B2D2A"/>
              </a:solidFill>
              <a:ln>
                <a:noFill/>
              </a:ln>
              <a:effectLst/>
            </c:spPr>
            <c:extLst>
              <c:ext xmlns:c16="http://schemas.microsoft.com/office/drawing/2014/chart" uri="{C3380CC4-5D6E-409C-BE32-E72D297353CC}">
                <c16:uniqueId val="{0000030E-2B32-44CA-BD44-3A0C08BFDC9B}"/>
              </c:ext>
            </c:extLst>
          </c:dPt>
          <c:dPt>
            <c:idx val="372"/>
            <c:invertIfNegative val="0"/>
            <c:bubble3D val="0"/>
            <c:spPr>
              <a:solidFill>
                <a:srgbClr val="9B2D2A"/>
              </a:solidFill>
              <a:ln>
                <a:noFill/>
              </a:ln>
              <a:effectLst/>
            </c:spPr>
            <c:extLst>
              <c:ext xmlns:c16="http://schemas.microsoft.com/office/drawing/2014/chart" uri="{C3380CC4-5D6E-409C-BE32-E72D297353CC}">
                <c16:uniqueId val="{0000030F-2B32-44CA-BD44-3A0C08BFDC9B}"/>
              </c:ext>
            </c:extLst>
          </c:dPt>
          <c:dPt>
            <c:idx val="373"/>
            <c:invertIfNegative val="0"/>
            <c:bubble3D val="0"/>
            <c:spPr>
              <a:solidFill>
                <a:srgbClr val="9B2D2A"/>
              </a:solidFill>
              <a:ln>
                <a:noFill/>
              </a:ln>
              <a:effectLst/>
            </c:spPr>
            <c:extLst>
              <c:ext xmlns:c16="http://schemas.microsoft.com/office/drawing/2014/chart" uri="{C3380CC4-5D6E-409C-BE32-E72D297353CC}">
                <c16:uniqueId val="{00000310-2B32-44CA-BD44-3A0C08BFDC9B}"/>
              </c:ext>
            </c:extLst>
          </c:dPt>
          <c:dPt>
            <c:idx val="374"/>
            <c:invertIfNegative val="0"/>
            <c:bubble3D val="0"/>
            <c:spPr>
              <a:solidFill>
                <a:srgbClr val="9B2D2A"/>
              </a:solidFill>
              <a:ln>
                <a:noFill/>
              </a:ln>
              <a:effectLst/>
            </c:spPr>
            <c:extLst>
              <c:ext xmlns:c16="http://schemas.microsoft.com/office/drawing/2014/chart" uri="{C3380CC4-5D6E-409C-BE32-E72D297353CC}">
                <c16:uniqueId val="{00000311-2B32-44CA-BD44-3A0C08BFDC9B}"/>
              </c:ext>
            </c:extLst>
          </c:dPt>
          <c:dPt>
            <c:idx val="375"/>
            <c:invertIfNegative val="0"/>
            <c:bubble3D val="0"/>
            <c:spPr>
              <a:solidFill>
                <a:srgbClr val="9B2D2A"/>
              </a:solidFill>
              <a:ln>
                <a:noFill/>
              </a:ln>
              <a:effectLst/>
            </c:spPr>
            <c:extLst>
              <c:ext xmlns:c16="http://schemas.microsoft.com/office/drawing/2014/chart" uri="{C3380CC4-5D6E-409C-BE32-E72D297353CC}">
                <c16:uniqueId val="{00000312-2B32-44CA-BD44-3A0C08BFDC9B}"/>
              </c:ext>
            </c:extLst>
          </c:dPt>
          <c:dPt>
            <c:idx val="376"/>
            <c:invertIfNegative val="0"/>
            <c:bubble3D val="0"/>
            <c:spPr>
              <a:solidFill>
                <a:srgbClr val="9B2D2A"/>
              </a:solidFill>
              <a:ln>
                <a:noFill/>
              </a:ln>
              <a:effectLst/>
            </c:spPr>
            <c:extLst>
              <c:ext xmlns:c16="http://schemas.microsoft.com/office/drawing/2014/chart" uri="{C3380CC4-5D6E-409C-BE32-E72D297353CC}">
                <c16:uniqueId val="{00000313-2B32-44CA-BD44-3A0C08BFDC9B}"/>
              </c:ext>
            </c:extLst>
          </c:dPt>
          <c:dPt>
            <c:idx val="377"/>
            <c:invertIfNegative val="0"/>
            <c:bubble3D val="0"/>
            <c:spPr>
              <a:solidFill>
                <a:srgbClr val="9B2D2A"/>
              </a:solidFill>
              <a:ln>
                <a:noFill/>
              </a:ln>
              <a:effectLst/>
            </c:spPr>
            <c:extLst>
              <c:ext xmlns:c16="http://schemas.microsoft.com/office/drawing/2014/chart" uri="{C3380CC4-5D6E-409C-BE32-E72D297353CC}">
                <c16:uniqueId val="{00000314-2B32-44CA-BD44-3A0C08BFDC9B}"/>
              </c:ext>
            </c:extLst>
          </c:dPt>
          <c:dPt>
            <c:idx val="378"/>
            <c:invertIfNegative val="0"/>
            <c:bubble3D val="0"/>
            <c:spPr>
              <a:solidFill>
                <a:srgbClr val="9CC746"/>
              </a:solidFill>
              <a:ln>
                <a:noFill/>
              </a:ln>
              <a:effectLst/>
            </c:spPr>
            <c:extLst>
              <c:ext xmlns:c16="http://schemas.microsoft.com/office/drawing/2014/chart" uri="{C3380CC4-5D6E-409C-BE32-E72D297353CC}">
                <c16:uniqueId val="{00000315-2B32-44CA-BD44-3A0C08BFDC9B}"/>
              </c:ext>
            </c:extLst>
          </c:dPt>
          <c:dPt>
            <c:idx val="379"/>
            <c:invertIfNegative val="0"/>
            <c:bubble3D val="0"/>
            <c:spPr>
              <a:solidFill>
                <a:srgbClr val="9CC746"/>
              </a:solidFill>
              <a:ln>
                <a:noFill/>
              </a:ln>
              <a:effectLst/>
            </c:spPr>
            <c:extLst>
              <c:ext xmlns:c16="http://schemas.microsoft.com/office/drawing/2014/chart" uri="{C3380CC4-5D6E-409C-BE32-E72D297353CC}">
                <c16:uniqueId val="{00000316-2B32-44CA-BD44-3A0C08BFDC9B}"/>
              </c:ext>
            </c:extLst>
          </c:dPt>
          <c:dPt>
            <c:idx val="380"/>
            <c:invertIfNegative val="0"/>
            <c:bubble3D val="0"/>
            <c:spPr>
              <a:solidFill>
                <a:srgbClr val="9CC746"/>
              </a:solidFill>
              <a:ln>
                <a:noFill/>
              </a:ln>
              <a:effectLst/>
            </c:spPr>
            <c:extLst>
              <c:ext xmlns:c16="http://schemas.microsoft.com/office/drawing/2014/chart" uri="{C3380CC4-5D6E-409C-BE32-E72D297353CC}">
                <c16:uniqueId val="{00000317-2B32-44CA-BD44-3A0C08BFDC9B}"/>
              </c:ext>
            </c:extLst>
          </c:dPt>
          <c:dPt>
            <c:idx val="381"/>
            <c:invertIfNegative val="0"/>
            <c:bubble3D val="0"/>
            <c:spPr>
              <a:solidFill>
                <a:srgbClr val="9CC746"/>
              </a:solidFill>
              <a:ln>
                <a:noFill/>
              </a:ln>
              <a:effectLst/>
            </c:spPr>
            <c:extLst>
              <c:ext xmlns:c16="http://schemas.microsoft.com/office/drawing/2014/chart" uri="{C3380CC4-5D6E-409C-BE32-E72D297353CC}">
                <c16:uniqueId val="{00000318-2B32-44CA-BD44-3A0C08BFDC9B}"/>
              </c:ext>
            </c:extLst>
          </c:dPt>
          <c:dPt>
            <c:idx val="382"/>
            <c:invertIfNegative val="0"/>
            <c:bubble3D val="0"/>
            <c:spPr>
              <a:solidFill>
                <a:srgbClr val="9CC746"/>
              </a:solidFill>
              <a:ln>
                <a:noFill/>
              </a:ln>
              <a:effectLst/>
            </c:spPr>
            <c:extLst>
              <c:ext xmlns:c16="http://schemas.microsoft.com/office/drawing/2014/chart" uri="{C3380CC4-5D6E-409C-BE32-E72D297353CC}">
                <c16:uniqueId val="{00000319-2B32-44CA-BD44-3A0C08BFDC9B}"/>
              </c:ext>
            </c:extLst>
          </c:dPt>
          <c:dPt>
            <c:idx val="383"/>
            <c:invertIfNegative val="0"/>
            <c:bubble3D val="0"/>
            <c:spPr>
              <a:solidFill>
                <a:srgbClr val="9CC746"/>
              </a:solidFill>
              <a:ln>
                <a:noFill/>
              </a:ln>
              <a:effectLst/>
            </c:spPr>
            <c:extLst>
              <c:ext xmlns:c16="http://schemas.microsoft.com/office/drawing/2014/chart" uri="{C3380CC4-5D6E-409C-BE32-E72D297353CC}">
                <c16:uniqueId val="{0000031A-2B32-44CA-BD44-3A0C08BFDC9B}"/>
              </c:ext>
            </c:extLst>
          </c:dPt>
          <c:dPt>
            <c:idx val="384"/>
            <c:invertIfNegative val="0"/>
            <c:bubble3D val="0"/>
            <c:spPr>
              <a:solidFill>
                <a:srgbClr val="9CC746"/>
              </a:solidFill>
              <a:ln>
                <a:noFill/>
              </a:ln>
              <a:effectLst/>
            </c:spPr>
            <c:extLst>
              <c:ext xmlns:c16="http://schemas.microsoft.com/office/drawing/2014/chart" uri="{C3380CC4-5D6E-409C-BE32-E72D297353CC}">
                <c16:uniqueId val="{0000031B-2B32-44CA-BD44-3A0C08BFDC9B}"/>
              </c:ext>
            </c:extLst>
          </c:dPt>
          <c:dPt>
            <c:idx val="385"/>
            <c:invertIfNegative val="0"/>
            <c:bubble3D val="0"/>
            <c:spPr>
              <a:solidFill>
                <a:srgbClr val="9CC746"/>
              </a:solidFill>
              <a:ln>
                <a:noFill/>
              </a:ln>
              <a:effectLst/>
            </c:spPr>
            <c:extLst>
              <c:ext xmlns:c16="http://schemas.microsoft.com/office/drawing/2014/chart" uri="{C3380CC4-5D6E-409C-BE32-E72D297353CC}">
                <c16:uniqueId val="{0000031C-2B32-44CA-BD44-3A0C08BFDC9B}"/>
              </c:ext>
            </c:extLst>
          </c:dPt>
          <c:dPt>
            <c:idx val="386"/>
            <c:invertIfNegative val="0"/>
            <c:bubble3D val="0"/>
            <c:spPr>
              <a:solidFill>
                <a:srgbClr val="9CC746"/>
              </a:solidFill>
              <a:ln>
                <a:noFill/>
              </a:ln>
              <a:effectLst/>
            </c:spPr>
            <c:extLst>
              <c:ext xmlns:c16="http://schemas.microsoft.com/office/drawing/2014/chart" uri="{C3380CC4-5D6E-409C-BE32-E72D297353CC}">
                <c16:uniqueId val="{0000031D-2B32-44CA-BD44-3A0C08BFDC9B}"/>
              </c:ext>
            </c:extLst>
          </c:dPt>
          <c:dPt>
            <c:idx val="387"/>
            <c:invertIfNegative val="0"/>
            <c:bubble3D val="0"/>
            <c:spPr>
              <a:solidFill>
                <a:srgbClr val="9B2D2A"/>
              </a:solidFill>
              <a:ln>
                <a:noFill/>
              </a:ln>
              <a:effectLst/>
            </c:spPr>
            <c:extLst>
              <c:ext xmlns:c16="http://schemas.microsoft.com/office/drawing/2014/chart" uri="{C3380CC4-5D6E-409C-BE32-E72D297353CC}">
                <c16:uniqueId val="{0000038E-6EB1-443D-B28A-D90C9B8C0884}"/>
              </c:ext>
            </c:extLst>
          </c:dPt>
          <c:dPt>
            <c:idx val="388"/>
            <c:invertIfNegative val="0"/>
            <c:bubble3D val="0"/>
            <c:spPr>
              <a:solidFill>
                <a:srgbClr val="9CC746"/>
              </a:solidFill>
              <a:ln>
                <a:noFill/>
              </a:ln>
              <a:effectLst/>
            </c:spPr>
            <c:extLst>
              <c:ext xmlns:c16="http://schemas.microsoft.com/office/drawing/2014/chart" uri="{C3380CC4-5D6E-409C-BE32-E72D297353CC}">
                <c16:uniqueId val="{0000038F-6EB1-443D-B28A-D90C9B8C0884}"/>
              </c:ext>
            </c:extLst>
          </c:dPt>
          <c:dPt>
            <c:idx val="389"/>
            <c:invertIfNegative val="0"/>
            <c:bubble3D val="0"/>
            <c:spPr>
              <a:solidFill>
                <a:srgbClr val="9CC746"/>
              </a:solidFill>
              <a:ln>
                <a:noFill/>
              </a:ln>
              <a:effectLst/>
            </c:spPr>
            <c:extLst>
              <c:ext xmlns:c16="http://schemas.microsoft.com/office/drawing/2014/chart" uri="{C3380CC4-5D6E-409C-BE32-E72D297353CC}">
                <c16:uniqueId val="{00000390-6EB1-443D-B28A-D90C9B8C0884}"/>
              </c:ext>
            </c:extLst>
          </c:dPt>
          <c:dPt>
            <c:idx val="390"/>
            <c:invertIfNegative val="0"/>
            <c:bubble3D val="0"/>
            <c:spPr>
              <a:solidFill>
                <a:srgbClr val="9CC746"/>
              </a:solidFill>
              <a:ln>
                <a:noFill/>
              </a:ln>
              <a:effectLst/>
            </c:spPr>
            <c:extLst>
              <c:ext xmlns:c16="http://schemas.microsoft.com/office/drawing/2014/chart" uri="{C3380CC4-5D6E-409C-BE32-E72D297353CC}">
                <c16:uniqueId val="{00000391-6EB1-443D-B28A-D90C9B8C0884}"/>
              </c:ext>
            </c:extLst>
          </c:dPt>
          <c:dPt>
            <c:idx val="391"/>
            <c:invertIfNegative val="0"/>
            <c:bubble3D val="0"/>
            <c:spPr>
              <a:solidFill>
                <a:srgbClr val="9CC746"/>
              </a:solidFill>
              <a:ln>
                <a:noFill/>
              </a:ln>
              <a:effectLst/>
            </c:spPr>
            <c:extLst>
              <c:ext xmlns:c16="http://schemas.microsoft.com/office/drawing/2014/chart" uri="{C3380CC4-5D6E-409C-BE32-E72D297353CC}">
                <c16:uniqueId val="{00000392-6EB1-443D-B28A-D90C9B8C0884}"/>
              </c:ext>
            </c:extLst>
          </c:dPt>
          <c:dPt>
            <c:idx val="392"/>
            <c:invertIfNegative val="0"/>
            <c:bubble3D val="0"/>
            <c:spPr>
              <a:solidFill>
                <a:srgbClr val="9CC746"/>
              </a:solidFill>
              <a:ln>
                <a:noFill/>
              </a:ln>
              <a:effectLst/>
            </c:spPr>
            <c:extLst>
              <c:ext xmlns:c16="http://schemas.microsoft.com/office/drawing/2014/chart" uri="{C3380CC4-5D6E-409C-BE32-E72D297353CC}">
                <c16:uniqueId val="{00000393-6EB1-443D-B28A-D90C9B8C0884}"/>
              </c:ext>
            </c:extLst>
          </c:dPt>
          <c:dPt>
            <c:idx val="393"/>
            <c:invertIfNegative val="0"/>
            <c:bubble3D val="0"/>
            <c:spPr>
              <a:solidFill>
                <a:srgbClr val="9CC746"/>
              </a:solidFill>
              <a:ln>
                <a:noFill/>
              </a:ln>
              <a:effectLst/>
            </c:spPr>
            <c:extLst>
              <c:ext xmlns:c16="http://schemas.microsoft.com/office/drawing/2014/chart" uri="{C3380CC4-5D6E-409C-BE32-E72D297353CC}">
                <c16:uniqueId val="{00000394-6EB1-443D-B28A-D90C9B8C0884}"/>
              </c:ext>
            </c:extLst>
          </c:dPt>
          <c:dPt>
            <c:idx val="394"/>
            <c:invertIfNegative val="0"/>
            <c:bubble3D val="0"/>
            <c:spPr>
              <a:solidFill>
                <a:srgbClr val="9CC746"/>
              </a:solidFill>
              <a:ln>
                <a:noFill/>
              </a:ln>
              <a:effectLst/>
            </c:spPr>
            <c:extLst>
              <c:ext xmlns:c16="http://schemas.microsoft.com/office/drawing/2014/chart" uri="{C3380CC4-5D6E-409C-BE32-E72D297353CC}">
                <c16:uniqueId val="{00000395-6EB1-443D-B28A-D90C9B8C0884}"/>
              </c:ext>
            </c:extLst>
          </c:dPt>
          <c:dPt>
            <c:idx val="395"/>
            <c:invertIfNegative val="0"/>
            <c:bubble3D val="0"/>
            <c:spPr>
              <a:solidFill>
                <a:srgbClr val="9CC746"/>
              </a:solidFill>
              <a:ln>
                <a:noFill/>
              </a:ln>
              <a:effectLst/>
            </c:spPr>
            <c:extLst>
              <c:ext xmlns:c16="http://schemas.microsoft.com/office/drawing/2014/chart" uri="{C3380CC4-5D6E-409C-BE32-E72D297353CC}">
                <c16:uniqueId val="{00000396-6EB1-443D-B28A-D90C9B8C0884}"/>
              </c:ext>
            </c:extLst>
          </c:dPt>
          <c:dPt>
            <c:idx val="396"/>
            <c:invertIfNegative val="0"/>
            <c:bubble3D val="0"/>
            <c:spPr>
              <a:solidFill>
                <a:srgbClr val="9CC746"/>
              </a:solidFill>
              <a:ln>
                <a:noFill/>
              </a:ln>
              <a:effectLst/>
            </c:spPr>
            <c:extLst>
              <c:ext xmlns:c16="http://schemas.microsoft.com/office/drawing/2014/chart" uri="{C3380CC4-5D6E-409C-BE32-E72D297353CC}">
                <c16:uniqueId val="{00000397-6EB1-443D-B28A-D90C9B8C0884}"/>
              </c:ext>
            </c:extLst>
          </c:dPt>
          <c:dPt>
            <c:idx val="397"/>
            <c:invertIfNegative val="0"/>
            <c:bubble3D val="0"/>
            <c:spPr>
              <a:solidFill>
                <a:srgbClr val="9CC746"/>
              </a:solidFill>
              <a:ln>
                <a:noFill/>
              </a:ln>
              <a:effectLst/>
            </c:spPr>
            <c:extLst>
              <c:ext xmlns:c16="http://schemas.microsoft.com/office/drawing/2014/chart" uri="{C3380CC4-5D6E-409C-BE32-E72D297353CC}">
                <c16:uniqueId val="{00000398-6EB1-443D-B28A-D90C9B8C0884}"/>
              </c:ext>
            </c:extLst>
          </c:dPt>
          <c:dPt>
            <c:idx val="398"/>
            <c:invertIfNegative val="0"/>
            <c:bubble3D val="0"/>
            <c:spPr>
              <a:solidFill>
                <a:srgbClr val="9B2D2A"/>
              </a:solidFill>
              <a:ln>
                <a:noFill/>
              </a:ln>
              <a:effectLst/>
            </c:spPr>
            <c:extLst>
              <c:ext xmlns:c16="http://schemas.microsoft.com/office/drawing/2014/chart" uri="{C3380CC4-5D6E-409C-BE32-E72D297353CC}">
                <c16:uniqueId val="{00000399-6EB1-443D-B28A-D90C9B8C0884}"/>
              </c:ext>
            </c:extLst>
          </c:dPt>
          <c:dPt>
            <c:idx val="399"/>
            <c:invertIfNegative val="0"/>
            <c:bubble3D val="0"/>
            <c:spPr>
              <a:solidFill>
                <a:srgbClr val="9B2D2A"/>
              </a:solidFill>
              <a:ln>
                <a:noFill/>
              </a:ln>
              <a:effectLst/>
            </c:spPr>
            <c:extLst>
              <c:ext xmlns:c16="http://schemas.microsoft.com/office/drawing/2014/chart" uri="{C3380CC4-5D6E-409C-BE32-E72D297353CC}">
                <c16:uniqueId val="{0000039A-6EB1-443D-B28A-D90C9B8C0884}"/>
              </c:ext>
            </c:extLst>
          </c:dPt>
          <c:dPt>
            <c:idx val="400"/>
            <c:invertIfNegative val="0"/>
            <c:bubble3D val="0"/>
            <c:spPr>
              <a:solidFill>
                <a:srgbClr val="9B2D2A"/>
              </a:solidFill>
              <a:ln>
                <a:noFill/>
              </a:ln>
              <a:effectLst/>
            </c:spPr>
            <c:extLst>
              <c:ext xmlns:c16="http://schemas.microsoft.com/office/drawing/2014/chart" uri="{C3380CC4-5D6E-409C-BE32-E72D297353CC}">
                <c16:uniqueId val="{0000039B-6EB1-443D-B28A-D90C9B8C0884}"/>
              </c:ext>
            </c:extLst>
          </c:dPt>
          <c:dPt>
            <c:idx val="401"/>
            <c:invertIfNegative val="0"/>
            <c:bubble3D val="0"/>
            <c:spPr>
              <a:solidFill>
                <a:srgbClr val="9CC746"/>
              </a:solidFill>
              <a:ln>
                <a:noFill/>
              </a:ln>
              <a:effectLst/>
            </c:spPr>
            <c:extLst>
              <c:ext xmlns:c16="http://schemas.microsoft.com/office/drawing/2014/chart" uri="{C3380CC4-5D6E-409C-BE32-E72D297353CC}">
                <c16:uniqueId val="{0000039C-6EB1-443D-B28A-D90C9B8C0884}"/>
              </c:ext>
            </c:extLst>
          </c:dPt>
          <c:dPt>
            <c:idx val="402"/>
            <c:invertIfNegative val="0"/>
            <c:bubble3D val="0"/>
            <c:spPr>
              <a:solidFill>
                <a:srgbClr val="9CC746"/>
              </a:solidFill>
              <a:ln>
                <a:noFill/>
              </a:ln>
              <a:effectLst/>
            </c:spPr>
            <c:extLst>
              <c:ext xmlns:c16="http://schemas.microsoft.com/office/drawing/2014/chart" uri="{C3380CC4-5D6E-409C-BE32-E72D297353CC}">
                <c16:uniqueId val="{0000039D-6EB1-443D-B28A-D90C9B8C0884}"/>
              </c:ext>
            </c:extLst>
          </c:dPt>
          <c:dPt>
            <c:idx val="403"/>
            <c:invertIfNegative val="0"/>
            <c:bubble3D val="0"/>
            <c:spPr>
              <a:solidFill>
                <a:srgbClr val="9CC746"/>
              </a:solidFill>
              <a:ln>
                <a:noFill/>
              </a:ln>
              <a:effectLst/>
            </c:spPr>
            <c:extLst>
              <c:ext xmlns:c16="http://schemas.microsoft.com/office/drawing/2014/chart" uri="{C3380CC4-5D6E-409C-BE32-E72D297353CC}">
                <c16:uniqueId val="{0000039E-6EB1-443D-B28A-D90C9B8C0884}"/>
              </c:ext>
            </c:extLst>
          </c:dPt>
          <c:dPt>
            <c:idx val="404"/>
            <c:invertIfNegative val="0"/>
            <c:bubble3D val="0"/>
            <c:spPr>
              <a:solidFill>
                <a:srgbClr val="9B2D2A"/>
              </a:solidFill>
              <a:ln>
                <a:noFill/>
              </a:ln>
              <a:effectLst/>
            </c:spPr>
            <c:extLst>
              <c:ext xmlns:c16="http://schemas.microsoft.com/office/drawing/2014/chart" uri="{C3380CC4-5D6E-409C-BE32-E72D297353CC}">
                <c16:uniqueId val="{0000039F-6EB1-443D-B28A-D90C9B8C0884}"/>
              </c:ext>
            </c:extLst>
          </c:dPt>
          <c:dPt>
            <c:idx val="405"/>
            <c:invertIfNegative val="0"/>
            <c:bubble3D val="0"/>
            <c:spPr>
              <a:solidFill>
                <a:srgbClr val="9CC746"/>
              </a:solidFill>
              <a:ln>
                <a:noFill/>
              </a:ln>
              <a:effectLst/>
            </c:spPr>
            <c:extLst>
              <c:ext xmlns:c16="http://schemas.microsoft.com/office/drawing/2014/chart" uri="{C3380CC4-5D6E-409C-BE32-E72D297353CC}">
                <c16:uniqueId val="{000003A0-6EB1-443D-B28A-D90C9B8C0884}"/>
              </c:ext>
            </c:extLst>
          </c:dPt>
          <c:dPt>
            <c:idx val="406"/>
            <c:invertIfNegative val="0"/>
            <c:bubble3D val="0"/>
            <c:spPr>
              <a:solidFill>
                <a:srgbClr val="9CC746"/>
              </a:solidFill>
              <a:ln>
                <a:noFill/>
              </a:ln>
              <a:effectLst/>
            </c:spPr>
            <c:extLst>
              <c:ext xmlns:c16="http://schemas.microsoft.com/office/drawing/2014/chart" uri="{C3380CC4-5D6E-409C-BE32-E72D297353CC}">
                <c16:uniqueId val="{000003A1-6EB1-443D-B28A-D90C9B8C0884}"/>
              </c:ext>
            </c:extLst>
          </c:dPt>
          <c:dPt>
            <c:idx val="407"/>
            <c:invertIfNegative val="0"/>
            <c:bubble3D val="0"/>
            <c:spPr>
              <a:solidFill>
                <a:srgbClr val="9CC746"/>
              </a:solidFill>
              <a:ln>
                <a:noFill/>
              </a:ln>
              <a:effectLst/>
            </c:spPr>
            <c:extLst>
              <c:ext xmlns:c16="http://schemas.microsoft.com/office/drawing/2014/chart" uri="{C3380CC4-5D6E-409C-BE32-E72D297353CC}">
                <c16:uniqueId val="{000003A2-6EB1-443D-B28A-D90C9B8C0884}"/>
              </c:ext>
            </c:extLst>
          </c:dPt>
          <c:dPt>
            <c:idx val="408"/>
            <c:invertIfNegative val="0"/>
            <c:bubble3D val="0"/>
            <c:spPr>
              <a:solidFill>
                <a:srgbClr val="9CC746"/>
              </a:solidFill>
              <a:ln>
                <a:noFill/>
              </a:ln>
              <a:effectLst/>
            </c:spPr>
            <c:extLst>
              <c:ext xmlns:c16="http://schemas.microsoft.com/office/drawing/2014/chart" uri="{C3380CC4-5D6E-409C-BE32-E72D297353CC}">
                <c16:uniqueId val="{000003A3-6EB1-443D-B28A-D90C9B8C0884}"/>
              </c:ext>
            </c:extLst>
          </c:dPt>
          <c:dPt>
            <c:idx val="409"/>
            <c:invertIfNegative val="0"/>
            <c:bubble3D val="0"/>
            <c:spPr>
              <a:solidFill>
                <a:srgbClr val="9CC746"/>
              </a:solidFill>
              <a:ln>
                <a:noFill/>
              </a:ln>
              <a:effectLst/>
            </c:spPr>
            <c:extLst>
              <c:ext xmlns:c16="http://schemas.microsoft.com/office/drawing/2014/chart" uri="{C3380CC4-5D6E-409C-BE32-E72D297353CC}">
                <c16:uniqueId val="{000003A4-6EB1-443D-B28A-D90C9B8C0884}"/>
              </c:ext>
            </c:extLst>
          </c:dPt>
          <c:dPt>
            <c:idx val="410"/>
            <c:invertIfNegative val="0"/>
            <c:bubble3D val="0"/>
            <c:spPr>
              <a:solidFill>
                <a:srgbClr val="9CC746"/>
              </a:solidFill>
              <a:ln>
                <a:noFill/>
              </a:ln>
              <a:effectLst/>
            </c:spPr>
            <c:extLst>
              <c:ext xmlns:c16="http://schemas.microsoft.com/office/drawing/2014/chart" uri="{C3380CC4-5D6E-409C-BE32-E72D297353CC}">
                <c16:uniqueId val="{000003A5-6EB1-443D-B28A-D90C9B8C0884}"/>
              </c:ext>
            </c:extLst>
          </c:dPt>
          <c:dPt>
            <c:idx val="411"/>
            <c:invertIfNegative val="0"/>
            <c:bubble3D val="0"/>
            <c:spPr>
              <a:solidFill>
                <a:srgbClr val="9CC746"/>
              </a:solidFill>
              <a:ln>
                <a:noFill/>
              </a:ln>
              <a:effectLst/>
            </c:spPr>
            <c:extLst>
              <c:ext xmlns:c16="http://schemas.microsoft.com/office/drawing/2014/chart" uri="{C3380CC4-5D6E-409C-BE32-E72D297353CC}">
                <c16:uniqueId val="{000003A6-6EB1-443D-B28A-D90C9B8C0884}"/>
              </c:ext>
            </c:extLst>
          </c:dPt>
          <c:dPt>
            <c:idx val="412"/>
            <c:invertIfNegative val="0"/>
            <c:bubble3D val="0"/>
            <c:spPr>
              <a:solidFill>
                <a:srgbClr val="9CC746"/>
              </a:solidFill>
              <a:ln>
                <a:noFill/>
              </a:ln>
              <a:effectLst/>
            </c:spPr>
            <c:extLst>
              <c:ext xmlns:c16="http://schemas.microsoft.com/office/drawing/2014/chart" uri="{C3380CC4-5D6E-409C-BE32-E72D297353CC}">
                <c16:uniqueId val="{000003A7-6EB1-443D-B28A-D90C9B8C0884}"/>
              </c:ext>
            </c:extLst>
          </c:dPt>
          <c:dPt>
            <c:idx val="413"/>
            <c:invertIfNegative val="0"/>
            <c:bubble3D val="0"/>
            <c:spPr>
              <a:solidFill>
                <a:srgbClr val="9CC746"/>
              </a:solidFill>
              <a:ln>
                <a:noFill/>
              </a:ln>
              <a:effectLst/>
            </c:spPr>
            <c:extLst>
              <c:ext xmlns:c16="http://schemas.microsoft.com/office/drawing/2014/chart" uri="{C3380CC4-5D6E-409C-BE32-E72D297353CC}">
                <c16:uniqueId val="{000003A8-6EB1-443D-B28A-D90C9B8C0884}"/>
              </c:ext>
            </c:extLst>
          </c:dPt>
          <c:dPt>
            <c:idx val="414"/>
            <c:invertIfNegative val="0"/>
            <c:bubble3D val="0"/>
            <c:spPr>
              <a:solidFill>
                <a:srgbClr val="9CC746"/>
              </a:solidFill>
              <a:ln>
                <a:noFill/>
              </a:ln>
              <a:effectLst/>
            </c:spPr>
            <c:extLst>
              <c:ext xmlns:c16="http://schemas.microsoft.com/office/drawing/2014/chart" uri="{C3380CC4-5D6E-409C-BE32-E72D297353CC}">
                <c16:uniqueId val="{000003A9-6EB1-443D-B28A-D90C9B8C0884}"/>
              </c:ext>
            </c:extLst>
          </c:dPt>
          <c:dPt>
            <c:idx val="415"/>
            <c:invertIfNegative val="0"/>
            <c:bubble3D val="0"/>
            <c:spPr>
              <a:solidFill>
                <a:srgbClr val="9CC746"/>
              </a:solidFill>
              <a:ln>
                <a:noFill/>
              </a:ln>
              <a:effectLst/>
            </c:spPr>
            <c:extLst>
              <c:ext xmlns:c16="http://schemas.microsoft.com/office/drawing/2014/chart" uri="{C3380CC4-5D6E-409C-BE32-E72D297353CC}">
                <c16:uniqueId val="{000003AA-6EB1-443D-B28A-D90C9B8C0884}"/>
              </c:ext>
            </c:extLst>
          </c:dPt>
          <c:dPt>
            <c:idx val="416"/>
            <c:invertIfNegative val="0"/>
            <c:bubble3D val="0"/>
            <c:spPr>
              <a:solidFill>
                <a:srgbClr val="9CC746"/>
              </a:solidFill>
              <a:ln>
                <a:noFill/>
              </a:ln>
              <a:effectLst/>
            </c:spPr>
            <c:extLst>
              <c:ext xmlns:c16="http://schemas.microsoft.com/office/drawing/2014/chart" uri="{C3380CC4-5D6E-409C-BE32-E72D297353CC}">
                <c16:uniqueId val="{000003AB-6EB1-443D-B28A-D90C9B8C0884}"/>
              </c:ext>
            </c:extLst>
          </c:dPt>
          <c:dPt>
            <c:idx val="417"/>
            <c:invertIfNegative val="0"/>
            <c:bubble3D val="0"/>
            <c:spPr>
              <a:solidFill>
                <a:srgbClr val="9CC746"/>
              </a:solidFill>
              <a:ln>
                <a:noFill/>
              </a:ln>
              <a:effectLst/>
            </c:spPr>
            <c:extLst>
              <c:ext xmlns:c16="http://schemas.microsoft.com/office/drawing/2014/chart" uri="{C3380CC4-5D6E-409C-BE32-E72D297353CC}">
                <c16:uniqueId val="{000003AC-6EB1-443D-B28A-D90C9B8C0884}"/>
              </c:ext>
            </c:extLst>
          </c:dPt>
          <c:dPt>
            <c:idx val="418"/>
            <c:invertIfNegative val="0"/>
            <c:bubble3D val="0"/>
            <c:spPr>
              <a:solidFill>
                <a:srgbClr val="9CC746"/>
              </a:solidFill>
              <a:ln>
                <a:noFill/>
              </a:ln>
              <a:effectLst/>
            </c:spPr>
            <c:extLst>
              <c:ext xmlns:c16="http://schemas.microsoft.com/office/drawing/2014/chart" uri="{C3380CC4-5D6E-409C-BE32-E72D297353CC}">
                <c16:uniqueId val="{000003AD-6EB1-443D-B28A-D90C9B8C0884}"/>
              </c:ext>
            </c:extLst>
          </c:dPt>
          <c:dPt>
            <c:idx val="419"/>
            <c:invertIfNegative val="0"/>
            <c:bubble3D val="0"/>
            <c:spPr>
              <a:solidFill>
                <a:srgbClr val="9CC746"/>
              </a:solidFill>
              <a:ln>
                <a:noFill/>
              </a:ln>
              <a:effectLst/>
            </c:spPr>
            <c:extLst>
              <c:ext xmlns:c16="http://schemas.microsoft.com/office/drawing/2014/chart" uri="{C3380CC4-5D6E-409C-BE32-E72D297353CC}">
                <c16:uniqueId val="{000003AE-6EB1-443D-B28A-D90C9B8C0884}"/>
              </c:ext>
            </c:extLst>
          </c:dPt>
          <c:dPt>
            <c:idx val="420"/>
            <c:invertIfNegative val="0"/>
            <c:bubble3D val="0"/>
            <c:spPr>
              <a:solidFill>
                <a:srgbClr val="9CC746"/>
              </a:solidFill>
              <a:ln>
                <a:noFill/>
              </a:ln>
              <a:effectLst/>
            </c:spPr>
            <c:extLst>
              <c:ext xmlns:c16="http://schemas.microsoft.com/office/drawing/2014/chart" uri="{C3380CC4-5D6E-409C-BE32-E72D297353CC}">
                <c16:uniqueId val="{000003AF-6EB1-443D-B28A-D90C9B8C0884}"/>
              </c:ext>
            </c:extLst>
          </c:dPt>
          <c:dPt>
            <c:idx val="421"/>
            <c:invertIfNegative val="0"/>
            <c:bubble3D val="0"/>
            <c:spPr>
              <a:solidFill>
                <a:srgbClr val="9B2D2A"/>
              </a:solidFill>
              <a:ln>
                <a:noFill/>
              </a:ln>
              <a:effectLst/>
            </c:spPr>
            <c:extLst>
              <c:ext xmlns:c16="http://schemas.microsoft.com/office/drawing/2014/chart" uri="{C3380CC4-5D6E-409C-BE32-E72D297353CC}">
                <c16:uniqueId val="{000003B0-6EB1-443D-B28A-D90C9B8C0884}"/>
              </c:ext>
            </c:extLst>
          </c:dPt>
          <c:dPt>
            <c:idx val="422"/>
            <c:invertIfNegative val="0"/>
            <c:bubble3D val="0"/>
            <c:spPr>
              <a:solidFill>
                <a:srgbClr val="9B2D2A"/>
              </a:solidFill>
              <a:ln>
                <a:noFill/>
              </a:ln>
              <a:effectLst/>
            </c:spPr>
            <c:extLst>
              <c:ext xmlns:c16="http://schemas.microsoft.com/office/drawing/2014/chart" uri="{C3380CC4-5D6E-409C-BE32-E72D297353CC}">
                <c16:uniqueId val="{000003B1-6EB1-443D-B28A-D90C9B8C0884}"/>
              </c:ext>
            </c:extLst>
          </c:dPt>
          <c:dPt>
            <c:idx val="423"/>
            <c:invertIfNegative val="0"/>
            <c:bubble3D val="0"/>
            <c:spPr>
              <a:solidFill>
                <a:srgbClr val="9CC746"/>
              </a:solidFill>
              <a:ln>
                <a:noFill/>
              </a:ln>
              <a:effectLst/>
            </c:spPr>
            <c:extLst>
              <c:ext xmlns:c16="http://schemas.microsoft.com/office/drawing/2014/chart" uri="{C3380CC4-5D6E-409C-BE32-E72D297353CC}">
                <c16:uniqueId val="{000003B2-6EB1-443D-B28A-D90C9B8C0884}"/>
              </c:ext>
            </c:extLst>
          </c:dPt>
          <c:dPt>
            <c:idx val="424"/>
            <c:invertIfNegative val="0"/>
            <c:bubble3D val="0"/>
            <c:spPr>
              <a:solidFill>
                <a:srgbClr val="9CC746"/>
              </a:solidFill>
              <a:ln>
                <a:noFill/>
              </a:ln>
              <a:effectLst/>
            </c:spPr>
            <c:extLst>
              <c:ext xmlns:c16="http://schemas.microsoft.com/office/drawing/2014/chart" uri="{C3380CC4-5D6E-409C-BE32-E72D297353CC}">
                <c16:uniqueId val="{000003B3-6EB1-443D-B28A-D90C9B8C0884}"/>
              </c:ext>
            </c:extLst>
          </c:dPt>
          <c:dPt>
            <c:idx val="425"/>
            <c:invertIfNegative val="0"/>
            <c:bubble3D val="0"/>
            <c:spPr>
              <a:solidFill>
                <a:srgbClr val="9B2D2A"/>
              </a:solidFill>
              <a:ln>
                <a:noFill/>
              </a:ln>
              <a:effectLst/>
            </c:spPr>
            <c:extLst>
              <c:ext xmlns:c16="http://schemas.microsoft.com/office/drawing/2014/chart" uri="{C3380CC4-5D6E-409C-BE32-E72D297353CC}">
                <c16:uniqueId val="{000003B4-6EB1-443D-B28A-D90C9B8C0884}"/>
              </c:ext>
            </c:extLst>
          </c:dPt>
          <c:dPt>
            <c:idx val="426"/>
            <c:invertIfNegative val="0"/>
            <c:bubble3D val="0"/>
            <c:spPr>
              <a:solidFill>
                <a:srgbClr val="9B2D2A"/>
              </a:solidFill>
              <a:ln>
                <a:noFill/>
              </a:ln>
              <a:effectLst/>
            </c:spPr>
            <c:extLst>
              <c:ext xmlns:c16="http://schemas.microsoft.com/office/drawing/2014/chart" uri="{C3380CC4-5D6E-409C-BE32-E72D297353CC}">
                <c16:uniqueId val="{000003B5-6EB1-443D-B28A-D90C9B8C0884}"/>
              </c:ext>
            </c:extLst>
          </c:dPt>
          <c:dPt>
            <c:idx val="427"/>
            <c:invertIfNegative val="0"/>
            <c:bubble3D val="0"/>
            <c:spPr>
              <a:solidFill>
                <a:srgbClr val="9B2D2A"/>
              </a:solidFill>
              <a:ln>
                <a:noFill/>
              </a:ln>
              <a:effectLst/>
            </c:spPr>
            <c:extLst>
              <c:ext xmlns:c16="http://schemas.microsoft.com/office/drawing/2014/chart" uri="{C3380CC4-5D6E-409C-BE32-E72D297353CC}">
                <c16:uniqueId val="{000003B6-6EB1-443D-B28A-D90C9B8C0884}"/>
              </c:ext>
            </c:extLst>
          </c:dPt>
          <c:dPt>
            <c:idx val="428"/>
            <c:invertIfNegative val="0"/>
            <c:bubble3D val="0"/>
            <c:spPr>
              <a:solidFill>
                <a:srgbClr val="9B2D2A"/>
              </a:solidFill>
              <a:ln>
                <a:noFill/>
              </a:ln>
              <a:effectLst/>
            </c:spPr>
            <c:extLst>
              <c:ext xmlns:c16="http://schemas.microsoft.com/office/drawing/2014/chart" uri="{C3380CC4-5D6E-409C-BE32-E72D297353CC}">
                <c16:uniqueId val="{000003B7-6EB1-443D-B28A-D90C9B8C0884}"/>
              </c:ext>
            </c:extLst>
          </c:dPt>
          <c:dPt>
            <c:idx val="429"/>
            <c:invertIfNegative val="0"/>
            <c:bubble3D val="0"/>
            <c:spPr>
              <a:solidFill>
                <a:srgbClr val="9B2D2A"/>
              </a:solidFill>
              <a:ln>
                <a:noFill/>
              </a:ln>
              <a:effectLst/>
            </c:spPr>
            <c:extLst>
              <c:ext xmlns:c16="http://schemas.microsoft.com/office/drawing/2014/chart" uri="{C3380CC4-5D6E-409C-BE32-E72D297353CC}">
                <c16:uniqueId val="{000003B8-6EB1-443D-B28A-D90C9B8C0884}"/>
              </c:ext>
            </c:extLst>
          </c:dPt>
          <c:dPt>
            <c:idx val="430"/>
            <c:invertIfNegative val="0"/>
            <c:bubble3D val="0"/>
            <c:spPr>
              <a:solidFill>
                <a:srgbClr val="9CC746"/>
              </a:solidFill>
              <a:ln>
                <a:noFill/>
              </a:ln>
              <a:effectLst/>
            </c:spPr>
            <c:extLst>
              <c:ext xmlns:c16="http://schemas.microsoft.com/office/drawing/2014/chart" uri="{C3380CC4-5D6E-409C-BE32-E72D297353CC}">
                <c16:uniqueId val="{000003B9-6EB1-443D-B28A-D90C9B8C0884}"/>
              </c:ext>
            </c:extLst>
          </c:dPt>
          <c:dPt>
            <c:idx val="431"/>
            <c:invertIfNegative val="0"/>
            <c:bubble3D val="0"/>
            <c:spPr>
              <a:solidFill>
                <a:srgbClr val="9CC746"/>
              </a:solidFill>
              <a:ln>
                <a:noFill/>
              </a:ln>
              <a:effectLst/>
            </c:spPr>
            <c:extLst>
              <c:ext xmlns:c16="http://schemas.microsoft.com/office/drawing/2014/chart" uri="{C3380CC4-5D6E-409C-BE32-E72D297353CC}">
                <c16:uniqueId val="{000003BA-6EB1-443D-B28A-D90C9B8C0884}"/>
              </c:ext>
            </c:extLst>
          </c:dPt>
          <c:dPt>
            <c:idx val="432"/>
            <c:invertIfNegative val="0"/>
            <c:bubble3D val="0"/>
            <c:spPr>
              <a:solidFill>
                <a:srgbClr val="9CC746"/>
              </a:solidFill>
              <a:ln>
                <a:noFill/>
              </a:ln>
              <a:effectLst/>
            </c:spPr>
            <c:extLst>
              <c:ext xmlns:c16="http://schemas.microsoft.com/office/drawing/2014/chart" uri="{C3380CC4-5D6E-409C-BE32-E72D297353CC}">
                <c16:uniqueId val="{000003BB-6EB1-443D-B28A-D90C9B8C0884}"/>
              </c:ext>
            </c:extLst>
          </c:dPt>
          <c:dPt>
            <c:idx val="433"/>
            <c:invertIfNegative val="0"/>
            <c:bubble3D val="0"/>
            <c:spPr>
              <a:solidFill>
                <a:srgbClr val="9CC746"/>
              </a:solidFill>
              <a:ln>
                <a:noFill/>
              </a:ln>
              <a:effectLst/>
            </c:spPr>
            <c:extLst>
              <c:ext xmlns:c16="http://schemas.microsoft.com/office/drawing/2014/chart" uri="{C3380CC4-5D6E-409C-BE32-E72D297353CC}">
                <c16:uniqueId val="{000003BC-6EB1-443D-B28A-D90C9B8C0884}"/>
              </c:ext>
            </c:extLst>
          </c:dPt>
          <c:dPt>
            <c:idx val="434"/>
            <c:invertIfNegative val="0"/>
            <c:bubble3D val="0"/>
            <c:spPr>
              <a:solidFill>
                <a:srgbClr val="9CC746"/>
              </a:solidFill>
              <a:ln>
                <a:noFill/>
              </a:ln>
              <a:effectLst/>
            </c:spPr>
            <c:extLst>
              <c:ext xmlns:c16="http://schemas.microsoft.com/office/drawing/2014/chart" uri="{C3380CC4-5D6E-409C-BE32-E72D297353CC}">
                <c16:uniqueId val="{000003BD-6EB1-443D-B28A-D90C9B8C0884}"/>
              </c:ext>
            </c:extLst>
          </c:dPt>
          <c:dPt>
            <c:idx val="435"/>
            <c:invertIfNegative val="0"/>
            <c:bubble3D val="0"/>
            <c:spPr>
              <a:solidFill>
                <a:srgbClr val="9CC746"/>
              </a:solidFill>
              <a:ln>
                <a:noFill/>
              </a:ln>
              <a:effectLst/>
            </c:spPr>
            <c:extLst>
              <c:ext xmlns:c16="http://schemas.microsoft.com/office/drawing/2014/chart" uri="{C3380CC4-5D6E-409C-BE32-E72D297353CC}">
                <c16:uniqueId val="{000003BE-6EB1-443D-B28A-D90C9B8C0884}"/>
              </c:ext>
            </c:extLst>
          </c:dPt>
          <c:dPt>
            <c:idx val="436"/>
            <c:invertIfNegative val="0"/>
            <c:bubble3D val="0"/>
            <c:spPr>
              <a:solidFill>
                <a:srgbClr val="9B2D2A"/>
              </a:solidFill>
              <a:ln>
                <a:noFill/>
              </a:ln>
              <a:effectLst/>
            </c:spPr>
            <c:extLst>
              <c:ext xmlns:c16="http://schemas.microsoft.com/office/drawing/2014/chart" uri="{C3380CC4-5D6E-409C-BE32-E72D297353CC}">
                <c16:uniqueId val="{000003BF-6EB1-443D-B28A-D90C9B8C0884}"/>
              </c:ext>
            </c:extLst>
          </c:dPt>
          <c:dPt>
            <c:idx val="437"/>
            <c:invertIfNegative val="0"/>
            <c:bubble3D val="0"/>
            <c:spPr>
              <a:solidFill>
                <a:srgbClr val="9B2D2A"/>
              </a:solidFill>
              <a:ln>
                <a:noFill/>
              </a:ln>
              <a:effectLst/>
            </c:spPr>
            <c:extLst>
              <c:ext xmlns:c16="http://schemas.microsoft.com/office/drawing/2014/chart" uri="{C3380CC4-5D6E-409C-BE32-E72D297353CC}">
                <c16:uniqueId val="{000003C0-6EB1-443D-B28A-D90C9B8C0884}"/>
              </c:ext>
            </c:extLst>
          </c:dPt>
          <c:dPt>
            <c:idx val="438"/>
            <c:invertIfNegative val="0"/>
            <c:bubble3D val="0"/>
            <c:spPr>
              <a:solidFill>
                <a:srgbClr val="9CC746"/>
              </a:solidFill>
              <a:ln>
                <a:noFill/>
              </a:ln>
              <a:effectLst/>
            </c:spPr>
            <c:extLst>
              <c:ext xmlns:c16="http://schemas.microsoft.com/office/drawing/2014/chart" uri="{C3380CC4-5D6E-409C-BE32-E72D297353CC}">
                <c16:uniqueId val="{000003C1-6EB1-443D-B28A-D90C9B8C0884}"/>
              </c:ext>
            </c:extLst>
          </c:dPt>
          <c:dPt>
            <c:idx val="439"/>
            <c:invertIfNegative val="0"/>
            <c:bubble3D val="0"/>
            <c:spPr>
              <a:solidFill>
                <a:srgbClr val="9CC746"/>
              </a:solidFill>
              <a:ln>
                <a:noFill/>
              </a:ln>
              <a:effectLst/>
            </c:spPr>
            <c:extLst>
              <c:ext xmlns:c16="http://schemas.microsoft.com/office/drawing/2014/chart" uri="{C3380CC4-5D6E-409C-BE32-E72D297353CC}">
                <c16:uniqueId val="{000003C2-6EB1-443D-B28A-D90C9B8C0884}"/>
              </c:ext>
            </c:extLst>
          </c:dPt>
          <c:dPt>
            <c:idx val="440"/>
            <c:invertIfNegative val="0"/>
            <c:bubble3D val="0"/>
            <c:spPr>
              <a:solidFill>
                <a:srgbClr val="9CC746"/>
              </a:solidFill>
              <a:ln>
                <a:noFill/>
              </a:ln>
              <a:effectLst/>
            </c:spPr>
            <c:extLst>
              <c:ext xmlns:c16="http://schemas.microsoft.com/office/drawing/2014/chart" uri="{C3380CC4-5D6E-409C-BE32-E72D297353CC}">
                <c16:uniqueId val="{000003C3-6EB1-443D-B28A-D90C9B8C0884}"/>
              </c:ext>
            </c:extLst>
          </c:dPt>
          <c:dPt>
            <c:idx val="441"/>
            <c:invertIfNegative val="0"/>
            <c:bubble3D val="0"/>
            <c:spPr>
              <a:solidFill>
                <a:srgbClr val="9CC746"/>
              </a:solidFill>
              <a:ln>
                <a:noFill/>
              </a:ln>
              <a:effectLst/>
            </c:spPr>
            <c:extLst>
              <c:ext xmlns:c16="http://schemas.microsoft.com/office/drawing/2014/chart" uri="{C3380CC4-5D6E-409C-BE32-E72D297353CC}">
                <c16:uniqueId val="{000003C4-6EB1-443D-B28A-D90C9B8C0884}"/>
              </c:ext>
            </c:extLst>
          </c:dPt>
          <c:dPt>
            <c:idx val="442"/>
            <c:invertIfNegative val="0"/>
            <c:bubble3D val="0"/>
            <c:spPr>
              <a:solidFill>
                <a:srgbClr val="9CC746"/>
              </a:solidFill>
              <a:ln>
                <a:noFill/>
              </a:ln>
              <a:effectLst/>
            </c:spPr>
            <c:extLst>
              <c:ext xmlns:c16="http://schemas.microsoft.com/office/drawing/2014/chart" uri="{C3380CC4-5D6E-409C-BE32-E72D297353CC}">
                <c16:uniqueId val="{000003C5-6EB1-443D-B28A-D90C9B8C0884}"/>
              </c:ext>
            </c:extLst>
          </c:dPt>
          <c:dPt>
            <c:idx val="443"/>
            <c:invertIfNegative val="0"/>
            <c:bubble3D val="0"/>
            <c:spPr>
              <a:solidFill>
                <a:srgbClr val="9CC746"/>
              </a:solidFill>
              <a:ln>
                <a:noFill/>
              </a:ln>
              <a:effectLst/>
            </c:spPr>
            <c:extLst>
              <c:ext xmlns:c16="http://schemas.microsoft.com/office/drawing/2014/chart" uri="{C3380CC4-5D6E-409C-BE32-E72D297353CC}">
                <c16:uniqueId val="{000003C6-6EB1-443D-B28A-D90C9B8C0884}"/>
              </c:ext>
            </c:extLst>
          </c:dPt>
          <c:dPt>
            <c:idx val="444"/>
            <c:invertIfNegative val="0"/>
            <c:bubble3D val="0"/>
            <c:spPr>
              <a:solidFill>
                <a:srgbClr val="9CC746"/>
              </a:solidFill>
              <a:ln>
                <a:noFill/>
              </a:ln>
              <a:effectLst/>
            </c:spPr>
            <c:extLst>
              <c:ext xmlns:c16="http://schemas.microsoft.com/office/drawing/2014/chart" uri="{C3380CC4-5D6E-409C-BE32-E72D297353CC}">
                <c16:uniqueId val="{000003C7-6EB1-443D-B28A-D90C9B8C0884}"/>
              </c:ext>
            </c:extLst>
          </c:dPt>
          <c:dPt>
            <c:idx val="445"/>
            <c:invertIfNegative val="0"/>
            <c:bubble3D val="0"/>
            <c:spPr>
              <a:solidFill>
                <a:srgbClr val="9CC746"/>
              </a:solidFill>
              <a:ln>
                <a:noFill/>
              </a:ln>
              <a:effectLst/>
            </c:spPr>
            <c:extLst>
              <c:ext xmlns:c16="http://schemas.microsoft.com/office/drawing/2014/chart" uri="{C3380CC4-5D6E-409C-BE32-E72D297353CC}">
                <c16:uniqueId val="{000003C8-6EB1-443D-B28A-D90C9B8C0884}"/>
              </c:ext>
            </c:extLst>
          </c:dPt>
          <c:dPt>
            <c:idx val="446"/>
            <c:invertIfNegative val="0"/>
            <c:bubble3D val="0"/>
            <c:spPr>
              <a:solidFill>
                <a:srgbClr val="9CC746"/>
              </a:solidFill>
              <a:ln>
                <a:noFill/>
              </a:ln>
              <a:effectLst/>
            </c:spPr>
            <c:extLst>
              <c:ext xmlns:c16="http://schemas.microsoft.com/office/drawing/2014/chart" uri="{C3380CC4-5D6E-409C-BE32-E72D297353CC}">
                <c16:uniqueId val="{000003C9-6EB1-443D-B28A-D90C9B8C0884}"/>
              </c:ext>
            </c:extLst>
          </c:dPt>
          <c:dPt>
            <c:idx val="447"/>
            <c:invertIfNegative val="0"/>
            <c:bubble3D val="0"/>
            <c:spPr>
              <a:solidFill>
                <a:srgbClr val="9CC746"/>
              </a:solidFill>
              <a:ln>
                <a:noFill/>
              </a:ln>
              <a:effectLst/>
            </c:spPr>
            <c:extLst>
              <c:ext xmlns:c16="http://schemas.microsoft.com/office/drawing/2014/chart" uri="{C3380CC4-5D6E-409C-BE32-E72D297353CC}">
                <c16:uniqueId val="{000003CA-6EB1-443D-B28A-D90C9B8C0884}"/>
              </c:ext>
            </c:extLst>
          </c:dPt>
          <c:dPt>
            <c:idx val="448"/>
            <c:invertIfNegative val="0"/>
            <c:bubble3D val="0"/>
            <c:spPr>
              <a:solidFill>
                <a:srgbClr val="9CC746"/>
              </a:solidFill>
              <a:ln>
                <a:noFill/>
              </a:ln>
              <a:effectLst/>
            </c:spPr>
            <c:extLst>
              <c:ext xmlns:c16="http://schemas.microsoft.com/office/drawing/2014/chart" uri="{C3380CC4-5D6E-409C-BE32-E72D297353CC}">
                <c16:uniqueId val="{000003CB-6EB1-443D-B28A-D90C9B8C0884}"/>
              </c:ext>
            </c:extLst>
          </c:dPt>
          <c:dPt>
            <c:idx val="449"/>
            <c:invertIfNegative val="0"/>
            <c:bubble3D val="0"/>
            <c:spPr>
              <a:solidFill>
                <a:srgbClr val="9CC746"/>
              </a:solidFill>
              <a:ln>
                <a:noFill/>
              </a:ln>
              <a:effectLst/>
            </c:spPr>
            <c:extLst>
              <c:ext xmlns:c16="http://schemas.microsoft.com/office/drawing/2014/chart" uri="{C3380CC4-5D6E-409C-BE32-E72D297353CC}">
                <c16:uniqueId val="{000003CC-6EB1-443D-B28A-D90C9B8C0884}"/>
              </c:ext>
            </c:extLst>
          </c:dPt>
          <c:dPt>
            <c:idx val="450"/>
            <c:invertIfNegative val="0"/>
            <c:bubble3D val="0"/>
            <c:spPr>
              <a:solidFill>
                <a:srgbClr val="9B2D2A"/>
              </a:solidFill>
              <a:ln>
                <a:noFill/>
              </a:ln>
              <a:effectLst/>
            </c:spPr>
            <c:extLst>
              <c:ext xmlns:c16="http://schemas.microsoft.com/office/drawing/2014/chart" uri="{C3380CC4-5D6E-409C-BE32-E72D297353CC}">
                <c16:uniqueId val="{000003CD-6EB1-443D-B28A-D90C9B8C0884}"/>
              </c:ext>
            </c:extLst>
          </c:dPt>
          <c:dPt>
            <c:idx val="451"/>
            <c:invertIfNegative val="0"/>
            <c:bubble3D val="0"/>
            <c:spPr>
              <a:solidFill>
                <a:srgbClr val="9CC746"/>
              </a:solidFill>
              <a:ln>
                <a:noFill/>
              </a:ln>
              <a:effectLst/>
            </c:spPr>
            <c:extLst>
              <c:ext xmlns:c16="http://schemas.microsoft.com/office/drawing/2014/chart" uri="{C3380CC4-5D6E-409C-BE32-E72D297353CC}">
                <c16:uniqueId val="{000003CE-6EB1-443D-B28A-D90C9B8C0884}"/>
              </c:ext>
            </c:extLst>
          </c:dPt>
          <c:dPt>
            <c:idx val="452"/>
            <c:invertIfNegative val="0"/>
            <c:bubble3D val="0"/>
            <c:spPr>
              <a:solidFill>
                <a:srgbClr val="9CC746"/>
              </a:solidFill>
              <a:ln>
                <a:noFill/>
              </a:ln>
              <a:effectLst/>
            </c:spPr>
            <c:extLst>
              <c:ext xmlns:c16="http://schemas.microsoft.com/office/drawing/2014/chart" uri="{C3380CC4-5D6E-409C-BE32-E72D297353CC}">
                <c16:uniqueId val="{000003CF-6EB1-443D-B28A-D90C9B8C0884}"/>
              </c:ext>
            </c:extLst>
          </c:dPt>
          <c:dPt>
            <c:idx val="453"/>
            <c:invertIfNegative val="0"/>
            <c:bubble3D val="0"/>
            <c:spPr>
              <a:solidFill>
                <a:srgbClr val="9CC746"/>
              </a:solidFill>
              <a:ln>
                <a:noFill/>
              </a:ln>
              <a:effectLst/>
            </c:spPr>
            <c:extLst>
              <c:ext xmlns:c16="http://schemas.microsoft.com/office/drawing/2014/chart" uri="{C3380CC4-5D6E-409C-BE32-E72D297353CC}">
                <c16:uniqueId val="{000003D0-6EB1-443D-B28A-D90C9B8C0884}"/>
              </c:ext>
            </c:extLst>
          </c:dPt>
          <c:dPt>
            <c:idx val="454"/>
            <c:invertIfNegative val="0"/>
            <c:bubble3D val="0"/>
            <c:spPr>
              <a:solidFill>
                <a:srgbClr val="9CC746"/>
              </a:solidFill>
              <a:ln>
                <a:noFill/>
              </a:ln>
              <a:effectLst/>
            </c:spPr>
            <c:extLst>
              <c:ext xmlns:c16="http://schemas.microsoft.com/office/drawing/2014/chart" uri="{C3380CC4-5D6E-409C-BE32-E72D297353CC}">
                <c16:uniqueId val="{000003D1-6EB1-443D-B28A-D90C9B8C0884}"/>
              </c:ext>
            </c:extLst>
          </c:dPt>
          <c:dPt>
            <c:idx val="455"/>
            <c:invertIfNegative val="0"/>
            <c:bubble3D val="0"/>
            <c:spPr>
              <a:solidFill>
                <a:srgbClr val="9CC746"/>
              </a:solidFill>
              <a:ln>
                <a:noFill/>
              </a:ln>
              <a:effectLst/>
            </c:spPr>
            <c:extLst>
              <c:ext xmlns:c16="http://schemas.microsoft.com/office/drawing/2014/chart" uri="{C3380CC4-5D6E-409C-BE32-E72D297353CC}">
                <c16:uniqueId val="{000003D2-6EB1-443D-B28A-D90C9B8C0884}"/>
              </c:ext>
            </c:extLst>
          </c:dPt>
          <c:dPt>
            <c:idx val="456"/>
            <c:invertIfNegative val="0"/>
            <c:bubble3D val="0"/>
            <c:spPr>
              <a:solidFill>
                <a:srgbClr val="9CC746"/>
              </a:solidFill>
              <a:ln>
                <a:noFill/>
              </a:ln>
              <a:effectLst/>
            </c:spPr>
            <c:extLst>
              <c:ext xmlns:c16="http://schemas.microsoft.com/office/drawing/2014/chart" uri="{C3380CC4-5D6E-409C-BE32-E72D297353CC}">
                <c16:uniqueId val="{000003D3-6EB1-443D-B28A-D90C9B8C0884}"/>
              </c:ext>
            </c:extLst>
          </c:dPt>
          <c:dPt>
            <c:idx val="457"/>
            <c:invertIfNegative val="0"/>
            <c:bubble3D val="0"/>
            <c:spPr>
              <a:solidFill>
                <a:srgbClr val="9CC746"/>
              </a:solidFill>
              <a:ln>
                <a:noFill/>
              </a:ln>
              <a:effectLst/>
            </c:spPr>
            <c:extLst>
              <c:ext xmlns:c16="http://schemas.microsoft.com/office/drawing/2014/chart" uri="{C3380CC4-5D6E-409C-BE32-E72D297353CC}">
                <c16:uniqueId val="{000003D4-6EB1-443D-B28A-D90C9B8C0884}"/>
              </c:ext>
            </c:extLst>
          </c:dPt>
          <c:dPt>
            <c:idx val="458"/>
            <c:invertIfNegative val="0"/>
            <c:bubble3D val="0"/>
            <c:spPr>
              <a:solidFill>
                <a:srgbClr val="9CC746"/>
              </a:solidFill>
              <a:ln>
                <a:noFill/>
              </a:ln>
              <a:effectLst/>
            </c:spPr>
            <c:extLst>
              <c:ext xmlns:c16="http://schemas.microsoft.com/office/drawing/2014/chart" uri="{C3380CC4-5D6E-409C-BE32-E72D297353CC}">
                <c16:uniqueId val="{000003D5-6EB1-443D-B28A-D90C9B8C0884}"/>
              </c:ext>
            </c:extLst>
          </c:dPt>
          <c:dPt>
            <c:idx val="459"/>
            <c:invertIfNegative val="0"/>
            <c:bubble3D val="0"/>
            <c:spPr>
              <a:solidFill>
                <a:srgbClr val="9CC746"/>
              </a:solidFill>
              <a:ln>
                <a:noFill/>
              </a:ln>
              <a:effectLst/>
            </c:spPr>
            <c:extLst>
              <c:ext xmlns:c16="http://schemas.microsoft.com/office/drawing/2014/chart" uri="{C3380CC4-5D6E-409C-BE32-E72D297353CC}">
                <c16:uniqueId val="{000003D6-6EB1-443D-B28A-D90C9B8C0884}"/>
              </c:ext>
            </c:extLst>
          </c:dPt>
          <c:dPt>
            <c:idx val="460"/>
            <c:invertIfNegative val="0"/>
            <c:bubble3D val="0"/>
            <c:spPr>
              <a:solidFill>
                <a:srgbClr val="9CC746"/>
              </a:solidFill>
              <a:ln>
                <a:noFill/>
              </a:ln>
              <a:effectLst/>
            </c:spPr>
            <c:extLst>
              <c:ext xmlns:c16="http://schemas.microsoft.com/office/drawing/2014/chart" uri="{C3380CC4-5D6E-409C-BE32-E72D297353CC}">
                <c16:uniqueId val="{000003D7-6EB1-443D-B28A-D90C9B8C0884}"/>
              </c:ext>
            </c:extLst>
          </c:dPt>
          <c:dPt>
            <c:idx val="461"/>
            <c:invertIfNegative val="0"/>
            <c:bubble3D val="0"/>
            <c:spPr>
              <a:solidFill>
                <a:srgbClr val="9CC746"/>
              </a:solidFill>
              <a:ln>
                <a:noFill/>
              </a:ln>
              <a:effectLst/>
            </c:spPr>
            <c:extLst>
              <c:ext xmlns:c16="http://schemas.microsoft.com/office/drawing/2014/chart" uri="{C3380CC4-5D6E-409C-BE32-E72D297353CC}">
                <c16:uniqueId val="{000003D8-6EB1-443D-B28A-D90C9B8C0884}"/>
              </c:ext>
            </c:extLst>
          </c:dPt>
          <c:dPt>
            <c:idx val="462"/>
            <c:invertIfNegative val="0"/>
            <c:bubble3D val="0"/>
            <c:spPr>
              <a:solidFill>
                <a:srgbClr val="9B2D2A"/>
              </a:solidFill>
              <a:ln>
                <a:noFill/>
              </a:ln>
              <a:effectLst/>
            </c:spPr>
            <c:extLst>
              <c:ext xmlns:c16="http://schemas.microsoft.com/office/drawing/2014/chart" uri="{C3380CC4-5D6E-409C-BE32-E72D297353CC}">
                <c16:uniqueId val="{000003D9-6EB1-443D-B28A-D90C9B8C0884}"/>
              </c:ext>
            </c:extLst>
          </c:dPt>
          <c:dPt>
            <c:idx val="463"/>
            <c:invertIfNegative val="0"/>
            <c:bubble3D val="0"/>
            <c:spPr>
              <a:solidFill>
                <a:srgbClr val="9B2D2A"/>
              </a:solidFill>
              <a:ln>
                <a:noFill/>
              </a:ln>
              <a:effectLst/>
            </c:spPr>
            <c:extLst>
              <c:ext xmlns:c16="http://schemas.microsoft.com/office/drawing/2014/chart" uri="{C3380CC4-5D6E-409C-BE32-E72D297353CC}">
                <c16:uniqueId val="{000003DA-6EB1-443D-B28A-D90C9B8C0884}"/>
              </c:ext>
            </c:extLst>
          </c:dPt>
          <c:dPt>
            <c:idx val="464"/>
            <c:invertIfNegative val="0"/>
            <c:bubble3D val="0"/>
            <c:spPr>
              <a:solidFill>
                <a:srgbClr val="9B2D2A"/>
              </a:solidFill>
              <a:ln>
                <a:noFill/>
              </a:ln>
              <a:effectLst/>
            </c:spPr>
            <c:extLst>
              <c:ext xmlns:c16="http://schemas.microsoft.com/office/drawing/2014/chart" uri="{C3380CC4-5D6E-409C-BE32-E72D297353CC}">
                <c16:uniqueId val="{000003DB-6EB1-443D-B28A-D90C9B8C0884}"/>
              </c:ext>
            </c:extLst>
          </c:dPt>
          <c:dPt>
            <c:idx val="465"/>
            <c:invertIfNegative val="0"/>
            <c:bubble3D val="0"/>
            <c:spPr>
              <a:solidFill>
                <a:srgbClr val="9B2D2A"/>
              </a:solidFill>
              <a:ln>
                <a:noFill/>
              </a:ln>
              <a:effectLst/>
            </c:spPr>
            <c:extLst>
              <c:ext xmlns:c16="http://schemas.microsoft.com/office/drawing/2014/chart" uri="{C3380CC4-5D6E-409C-BE32-E72D297353CC}">
                <c16:uniqueId val="{000003DC-6EB1-443D-B28A-D90C9B8C0884}"/>
              </c:ext>
            </c:extLst>
          </c:dPt>
          <c:dPt>
            <c:idx val="466"/>
            <c:invertIfNegative val="0"/>
            <c:bubble3D val="0"/>
            <c:spPr>
              <a:solidFill>
                <a:srgbClr val="9B2D2A"/>
              </a:solidFill>
              <a:ln>
                <a:noFill/>
              </a:ln>
              <a:effectLst/>
            </c:spPr>
            <c:extLst>
              <c:ext xmlns:c16="http://schemas.microsoft.com/office/drawing/2014/chart" uri="{C3380CC4-5D6E-409C-BE32-E72D297353CC}">
                <c16:uniqueId val="{000003DD-6EB1-443D-B28A-D90C9B8C0884}"/>
              </c:ext>
            </c:extLst>
          </c:dPt>
          <c:dPt>
            <c:idx val="467"/>
            <c:invertIfNegative val="0"/>
            <c:bubble3D val="0"/>
            <c:spPr>
              <a:solidFill>
                <a:srgbClr val="9CC746"/>
              </a:solidFill>
              <a:ln>
                <a:noFill/>
              </a:ln>
              <a:effectLst/>
            </c:spPr>
            <c:extLst>
              <c:ext xmlns:c16="http://schemas.microsoft.com/office/drawing/2014/chart" uri="{C3380CC4-5D6E-409C-BE32-E72D297353CC}">
                <c16:uniqueId val="{000003DE-6EB1-443D-B28A-D90C9B8C0884}"/>
              </c:ext>
            </c:extLst>
          </c:dPt>
          <c:dPt>
            <c:idx val="468"/>
            <c:invertIfNegative val="0"/>
            <c:bubble3D val="0"/>
            <c:spPr>
              <a:solidFill>
                <a:srgbClr val="9CC746"/>
              </a:solidFill>
              <a:ln>
                <a:noFill/>
              </a:ln>
              <a:effectLst/>
            </c:spPr>
            <c:extLst>
              <c:ext xmlns:c16="http://schemas.microsoft.com/office/drawing/2014/chart" uri="{C3380CC4-5D6E-409C-BE32-E72D297353CC}">
                <c16:uniqueId val="{000003DF-6EB1-443D-B28A-D90C9B8C0884}"/>
              </c:ext>
            </c:extLst>
          </c:dPt>
          <c:dPt>
            <c:idx val="469"/>
            <c:invertIfNegative val="0"/>
            <c:bubble3D val="0"/>
            <c:spPr>
              <a:solidFill>
                <a:srgbClr val="9CC746"/>
              </a:solidFill>
              <a:ln>
                <a:noFill/>
              </a:ln>
              <a:effectLst/>
            </c:spPr>
            <c:extLst>
              <c:ext xmlns:c16="http://schemas.microsoft.com/office/drawing/2014/chart" uri="{C3380CC4-5D6E-409C-BE32-E72D297353CC}">
                <c16:uniqueId val="{000003E0-6EB1-443D-B28A-D90C9B8C0884}"/>
              </c:ext>
            </c:extLst>
          </c:dPt>
          <c:dPt>
            <c:idx val="470"/>
            <c:invertIfNegative val="0"/>
            <c:bubble3D val="0"/>
            <c:spPr>
              <a:solidFill>
                <a:srgbClr val="9CC746"/>
              </a:solidFill>
              <a:ln>
                <a:noFill/>
              </a:ln>
              <a:effectLst/>
            </c:spPr>
            <c:extLst>
              <c:ext xmlns:c16="http://schemas.microsoft.com/office/drawing/2014/chart" uri="{C3380CC4-5D6E-409C-BE32-E72D297353CC}">
                <c16:uniqueId val="{000003E1-6EB1-443D-B28A-D90C9B8C0884}"/>
              </c:ext>
            </c:extLst>
          </c:dPt>
          <c:dPt>
            <c:idx val="471"/>
            <c:invertIfNegative val="0"/>
            <c:bubble3D val="0"/>
            <c:spPr>
              <a:solidFill>
                <a:srgbClr val="9CC746"/>
              </a:solidFill>
              <a:ln>
                <a:noFill/>
              </a:ln>
              <a:effectLst/>
            </c:spPr>
            <c:extLst>
              <c:ext xmlns:c16="http://schemas.microsoft.com/office/drawing/2014/chart" uri="{C3380CC4-5D6E-409C-BE32-E72D297353CC}">
                <c16:uniqueId val="{000003E2-6EB1-443D-B28A-D90C9B8C0884}"/>
              </c:ext>
            </c:extLst>
          </c:dPt>
          <c:dPt>
            <c:idx val="472"/>
            <c:invertIfNegative val="0"/>
            <c:bubble3D val="0"/>
            <c:spPr>
              <a:solidFill>
                <a:srgbClr val="9CC746"/>
              </a:solidFill>
              <a:ln>
                <a:noFill/>
              </a:ln>
              <a:effectLst/>
            </c:spPr>
            <c:extLst>
              <c:ext xmlns:c16="http://schemas.microsoft.com/office/drawing/2014/chart" uri="{C3380CC4-5D6E-409C-BE32-E72D297353CC}">
                <c16:uniqueId val="{000003E3-6EB1-443D-B28A-D90C9B8C0884}"/>
              </c:ext>
            </c:extLst>
          </c:dPt>
          <c:dPt>
            <c:idx val="473"/>
            <c:invertIfNegative val="0"/>
            <c:bubble3D val="0"/>
            <c:spPr>
              <a:solidFill>
                <a:srgbClr val="9CC746"/>
              </a:solidFill>
              <a:ln>
                <a:noFill/>
              </a:ln>
              <a:effectLst/>
            </c:spPr>
            <c:extLst>
              <c:ext xmlns:c16="http://schemas.microsoft.com/office/drawing/2014/chart" uri="{C3380CC4-5D6E-409C-BE32-E72D297353CC}">
                <c16:uniqueId val="{000003E4-6EB1-443D-B28A-D90C9B8C0884}"/>
              </c:ext>
            </c:extLst>
          </c:dPt>
          <c:dPt>
            <c:idx val="474"/>
            <c:invertIfNegative val="0"/>
            <c:bubble3D val="0"/>
            <c:spPr>
              <a:solidFill>
                <a:srgbClr val="9CC746"/>
              </a:solidFill>
              <a:ln>
                <a:noFill/>
              </a:ln>
              <a:effectLst/>
            </c:spPr>
            <c:extLst>
              <c:ext xmlns:c16="http://schemas.microsoft.com/office/drawing/2014/chart" uri="{C3380CC4-5D6E-409C-BE32-E72D297353CC}">
                <c16:uniqueId val="{000003E5-6EB1-443D-B28A-D90C9B8C0884}"/>
              </c:ext>
            </c:extLst>
          </c:dPt>
          <c:dPt>
            <c:idx val="475"/>
            <c:invertIfNegative val="0"/>
            <c:bubble3D val="0"/>
            <c:spPr>
              <a:solidFill>
                <a:srgbClr val="9B2D2A"/>
              </a:solidFill>
              <a:ln>
                <a:noFill/>
              </a:ln>
              <a:effectLst/>
            </c:spPr>
            <c:extLst>
              <c:ext xmlns:c16="http://schemas.microsoft.com/office/drawing/2014/chart" uri="{C3380CC4-5D6E-409C-BE32-E72D297353CC}">
                <c16:uniqueId val="{000003E6-6EB1-443D-B28A-D90C9B8C0884}"/>
              </c:ext>
            </c:extLst>
          </c:dPt>
          <c:dPt>
            <c:idx val="476"/>
            <c:invertIfNegative val="0"/>
            <c:bubble3D val="0"/>
            <c:spPr>
              <a:solidFill>
                <a:srgbClr val="9CC746"/>
              </a:solidFill>
              <a:ln>
                <a:noFill/>
              </a:ln>
              <a:effectLst/>
            </c:spPr>
            <c:extLst>
              <c:ext xmlns:c16="http://schemas.microsoft.com/office/drawing/2014/chart" uri="{C3380CC4-5D6E-409C-BE32-E72D297353CC}">
                <c16:uniqueId val="{000003E7-6EB1-443D-B28A-D90C9B8C0884}"/>
              </c:ext>
            </c:extLst>
          </c:dPt>
          <c:dPt>
            <c:idx val="477"/>
            <c:invertIfNegative val="0"/>
            <c:bubble3D val="0"/>
            <c:spPr>
              <a:solidFill>
                <a:srgbClr val="9CC746"/>
              </a:solidFill>
              <a:ln>
                <a:noFill/>
              </a:ln>
              <a:effectLst/>
            </c:spPr>
            <c:extLst>
              <c:ext xmlns:c16="http://schemas.microsoft.com/office/drawing/2014/chart" uri="{C3380CC4-5D6E-409C-BE32-E72D297353CC}">
                <c16:uniqueId val="{000003E8-6EB1-443D-B28A-D90C9B8C0884}"/>
              </c:ext>
            </c:extLst>
          </c:dPt>
          <c:dPt>
            <c:idx val="478"/>
            <c:invertIfNegative val="0"/>
            <c:bubble3D val="0"/>
            <c:spPr>
              <a:solidFill>
                <a:srgbClr val="9CC746"/>
              </a:solidFill>
              <a:ln>
                <a:noFill/>
              </a:ln>
              <a:effectLst/>
            </c:spPr>
            <c:extLst>
              <c:ext xmlns:c16="http://schemas.microsoft.com/office/drawing/2014/chart" uri="{C3380CC4-5D6E-409C-BE32-E72D297353CC}">
                <c16:uniqueId val="{000003E9-6EB1-443D-B28A-D90C9B8C0884}"/>
              </c:ext>
            </c:extLst>
          </c:dPt>
          <c:dPt>
            <c:idx val="479"/>
            <c:invertIfNegative val="0"/>
            <c:bubble3D val="0"/>
            <c:spPr>
              <a:solidFill>
                <a:srgbClr val="9CC746"/>
              </a:solidFill>
              <a:ln>
                <a:noFill/>
              </a:ln>
              <a:effectLst/>
            </c:spPr>
            <c:extLst>
              <c:ext xmlns:c16="http://schemas.microsoft.com/office/drawing/2014/chart" uri="{C3380CC4-5D6E-409C-BE32-E72D297353CC}">
                <c16:uniqueId val="{000003EA-6EB1-443D-B28A-D90C9B8C0884}"/>
              </c:ext>
            </c:extLst>
          </c:dPt>
          <c:dPt>
            <c:idx val="480"/>
            <c:invertIfNegative val="0"/>
            <c:bubble3D val="0"/>
            <c:spPr>
              <a:solidFill>
                <a:srgbClr val="9CC746"/>
              </a:solidFill>
              <a:ln>
                <a:noFill/>
              </a:ln>
              <a:effectLst/>
            </c:spPr>
            <c:extLst>
              <c:ext xmlns:c16="http://schemas.microsoft.com/office/drawing/2014/chart" uri="{C3380CC4-5D6E-409C-BE32-E72D297353CC}">
                <c16:uniqueId val="{000003EB-6EB1-443D-B28A-D90C9B8C0884}"/>
              </c:ext>
            </c:extLst>
          </c:dPt>
          <c:dPt>
            <c:idx val="481"/>
            <c:invertIfNegative val="0"/>
            <c:bubble3D val="0"/>
            <c:spPr>
              <a:solidFill>
                <a:srgbClr val="9CC746"/>
              </a:solidFill>
              <a:ln>
                <a:noFill/>
              </a:ln>
              <a:effectLst/>
            </c:spPr>
            <c:extLst>
              <c:ext xmlns:c16="http://schemas.microsoft.com/office/drawing/2014/chart" uri="{C3380CC4-5D6E-409C-BE32-E72D297353CC}">
                <c16:uniqueId val="{000003EC-6EB1-443D-B28A-D90C9B8C0884}"/>
              </c:ext>
            </c:extLst>
          </c:dPt>
          <c:dPt>
            <c:idx val="482"/>
            <c:invertIfNegative val="0"/>
            <c:bubble3D val="0"/>
            <c:spPr>
              <a:solidFill>
                <a:srgbClr val="9CC746"/>
              </a:solidFill>
              <a:ln>
                <a:noFill/>
              </a:ln>
              <a:effectLst/>
            </c:spPr>
            <c:extLst>
              <c:ext xmlns:c16="http://schemas.microsoft.com/office/drawing/2014/chart" uri="{C3380CC4-5D6E-409C-BE32-E72D297353CC}">
                <c16:uniqueId val="{000003ED-6EB1-443D-B28A-D90C9B8C0884}"/>
              </c:ext>
            </c:extLst>
          </c:dPt>
          <c:dPt>
            <c:idx val="483"/>
            <c:invertIfNegative val="0"/>
            <c:bubble3D val="0"/>
            <c:spPr>
              <a:solidFill>
                <a:srgbClr val="9CC746"/>
              </a:solidFill>
              <a:ln>
                <a:noFill/>
              </a:ln>
              <a:effectLst/>
            </c:spPr>
            <c:extLst>
              <c:ext xmlns:c16="http://schemas.microsoft.com/office/drawing/2014/chart" uri="{C3380CC4-5D6E-409C-BE32-E72D297353CC}">
                <c16:uniqueId val="{000003EE-6EB1-443D-B28A-D90C9B8C0884}"/>
              </c:ext>
            </c:extLst>
          </c:dPt>
          <c:dPt>
            <c:idx val="484"/>
            <c:invertIfNegative val="0"/>
            <c:bubble3D val="0"/>
            <c:spPr>
              <a:solidFill>
                <a:srgbClr val="9CC746"/>
              </a:solidFill>
              <a:ln>
                <a:noFill/>
              </a:ln>
              <a:effectLst/>
            </c:spPr>
            <c:extLst>
              <c:ext xmlns:c16="http://schemas.microsoft.com/office/drawing/2014/chart" uri="{C3380CC4-5D6E-409C-BE32-E72D297353CC}">
                <c16:uniqueId val="{000003EF-6EB1-443D-B28A-D90C9B8C0884}"/>
              </c:ext>
            </c:extLst>
          </c:dPt>
          <c:dPt>
            <c:idx val="485"/>
            <c:invertIfNegative val="0"/>
            <c:bubble3D val="0"/>
            <c:spPr>
              <a:solidFill>
                <a:srgbClr val="9CC746"/>
              </a:solidFill>
              <a:ln>
                <a:noFill/>
              </a:ln>
              <a:effectLst/>
            </c:spPr>
            <c:extLst>
              <c:ext xmlns:c16="http://schemas.microsoft.com/office/drawing/2014/chart" uri="{C3380CC4-5D6E-409C-BE32-E72D297353CC}">
                <c16:uniqueId val="{000003F0-6EB1-443D-B28A-D90C9B8C0884}"/>
              </c:ext>
            </c:extLst>
          </c:dPt>
          <c:dPt>
            <c:idx val="486"/>
            <c:invertIfNegative val="0"/>
            <c:bubble3D val="0"/>
            <c:spPr>
              <a:solidFill>
                <a:srgbClr val="9CC746"/>
              </a:solidFill>
              <a:ln>
                <a:noFill/>
              </a:ln>
              <a:effectLst/>
            </c:spPr>
            <c:extLst>
              <c:ext xmlns:c16="http://schemas.microsoft.com/office/drawing/2014/chart" uri="{C3380CC4-5D6E-409C-BE32-E72D297353CC}">
                <c16:uniqueId val="{000003F1-6EB1-443D-B28A-D90C9B8C0884}"/>
              </c:ext>
            </c:extLst>
          </c:dPt>
          <c:dPt>
            <c:idx val="487"/>
            <c:invertIfNegative val="0"/>
            <c:bubble3D val="0"/>
            <c:spPr>
              <a:solidFill>
                <a:srgbClr val="9CC746"/>
              </a:solidFill>
              <a:ln>
                <a:noFill/>
              </a:ln>
              <a:effectLst/>
            </c:spPr>
            <c:extLst>
              <c:ext xmlns:c16="http://schemas.microsoft.com/office/drawing/2014/chart" uri="{C3380CC4-5D6E-409C-BE32-E72D297353CC}">
                <c16:uniqueId val="{000003F2-6EB1-443D-B28A-D90C9B8C0884}"/>
              </c:ext>
            </c:extLst>
          </c:dPt>
          <c:dPt>
            <c:idx val="488"/>
            <c:invertIfNegative val="0"/>
            <c:bubble3D val="0"/>
            <c:spPr>
              <a:solidFill>
                <a:srgbClr val="9CC746"/>
              </a:solidFill>
              <a:ln>
                <a:noFill/>
              </a:ln>
              <a:effectLst/>
            </c:spPr>
            <c:extLst>
              <c:ext xmlns:c16="http://schemas.microsoft.com/office/drawing/2014/chart" uri="{C3380CC4-5D6E-409C-BE32-E72D297353CC}">
                <c16:uniqueId val="{000003F3-6EB1-443D-B28A-D90C9B8C0884}"/>
              </c:ext>
            </c:extLst>
          </c:dPt>
          <c:dPt>
            <c:idx val="489"/>
            <c:invertIfNegative val="0"/>
            <c:bubble3D val="0"/>
            <c:spPr>
              <a:solidFill>
                <a:srgbClr val="9CC746"/>
              </a:solidFill>
              <a:ln>
                <a:noFill/>
              </a:ln>
              <a:effectLst/>
            </c:spPr>
            <c:extLst>
              <c:ext xmlns:c16="http://schemas.microsoft.com/office/drawing/2014/chart" uri="{C3380CC4-5D6E-409C-BE32-E72D297353CC}">
                <c16:uniqueId val="{000003F4-6EB1-443D-B28A-D90C9B8C0884}"/>
              </c:ext>
            </c:extLst>
          </c:dPt>
          <c:dPt>
            <c:idx val="490"/>
            <c:invertIfNegative val="0"/>
            <c:bubble3D val="0"/>
            <c:spPr>
              <a:solidFill>
                <a:srgbClr val="9CC746"/>
              </a:solidFill>
              <a:ln>
                <a:noFill/>
              </a:ln>
              <a:effectLst/>
            </c:spPr>
            <c:extLst>
              <c:ext xmlns:c16="http://schemas.microsoft.com/office/drawing/2014/chart" uri="{C3380CC4-5D6E-409C-BE32-E72D297353CC}">
                <c16:uniqueId val="{000003F5-6EB1-443D-B28A-D90C9B8C0884}"/>
              </c:ext>
            </c:extLst>
          </c:dPt>
          <c:cat>
            <c:multiLvlStrRef>
              <c:f>pt.lvl3_generic_4!$B$8:$C$499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pt.lvl3_generic_4!$D$8:$D$499</c:f>
              <c:numCache>
                <c:formatCode>General</c:formatCode>
                <c:ptCount val="491"/>
                <c:pt idx="0">
                  <c:v>1</c:v>
                </c:pt>
                <c:pt idx="1">
                  <c:v>1</c:v>
                </c:pt>
                <c:pt idx="2">
                  <c:v>1</c:v>
                </c:pt>
                <c:pt idx="3">
                  <c:v>1</c:v>
                </c:pt>
                <c:pt idx="4">
                  <c:v>1</c:v>
                </c:pt>
                <c:pt idx="5">
                  <c:v>1</c:v>
                </c:pt>
                <c:pt idx="6">
                  <c:v>1</c:v>
                </c:pt>
                <c:pt idx="7">
                  <c:v>1</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0.94383394383394392</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0.87179487179487181</c:v>
                </c:pt>
                <c:pt idx="33">
                  <c:v>0.92401433691756274</c:v>
                </c:pt>
                <c:pt idx="34">
                  <c:v>0.97549019607843146</c:v>
                </c:pt>
                <c:pt idx="35">
                  <c:v>0.91299790356394128</c:v>
                </c:pt>
                <c:pt idx="36">
                  <c:v>0.34757834757834755</c:v>
                </c:pt>
                <c:pt idx="37">
                  <c:v>0.22222222222222221</c:v>
                </c:pt>
                <c:pt idx="38">
                  <c:v>0.41904761904761906</c:v>
                </c:pt>
                <c:pt idx="39">
                  <c:v>1</c:v>
                </c:pt>
                <c:pt idx="40">
                  <c:v>1</c:v>
                </c:pt>
                <c:pt idx="41">
                  <c:v>1</c:v>
                </c:pt>
                <c:pt idx="42">
                  <c:v>1</c:v>
                </c:pt>
                <c:pt idx="43">
                  <c:v>1</c:v>
                </c:pt>
                <c:pt idx="44">
                  <c:v>1</c:v>
                </c:pt>
                <c:pt idx="45">
                  <c:v>1</c:v>
                </c:pt>
                <c:pt idx="46">
                  <c:v>0.95424836601307195</c:v>
                </c:pt>
                <c:pt idx="47">
                  <c:v>0.94814814814814818</c:v>
                </c:pt>
                <c:pt idx="48">
                  <c:v>0.89855072463768115</c:v>
                </c:pt>
                <c:pt idx="49">
                  <c:v>0.79166666666666663</c:v>
                </c:pt>
                <c:pt idx="50">
                  <c:v>0.71397849462365592</c:v>
                </c:pt>
                <c:pt idx="51">
                  <c:v>0.95906432748538017</c:v>
                </c:pt>
                <c:pt idx="52">
                  <c:v>1</c:v>
                </c:pt>
                <c:pt idx="53">
                  <c:v>1</c:v>
                </c:pt>
                <c:pt idx="54">
                  <c:v>0.91666666666666663</c:v>
                </c:pt>
                <c:pt idx="55">
                  <c:v>0.71875</c:v>
                </c:pt>
                <c:pt idx="56">
                  <c:v>1</c:v>
                </c:pt>
                <c:pt idx="57">
                  <c:v>0.83333333333333337</c:v>
                </c:pt>
                <c:pt idx="58">
                  <c:v>0.64102564102564108</c:v>
                </c:pt>
                <c:pt idx="59">
                  <c:v>0.93611111111111123</c:v>
                </c:pt>
                <c:pt idx="60">
                  <c:v>1</c:v>
                </c:pt>
                <c:pt idx="61">
                  <c:v>1</c:v>
                </c:pt>
                <c:pt idx="62">
                  <c:v>0.82786885245901631</c:v>
                </c:pt>
                <c:pt idx="63">
                  <c:v>0.8928571428571429</c:v>
                </c:pt>
                <c:pt idx="64">
                  <c:v>0.9098360655737705</c:v>
                </c:pt>
                <c:pt idx="65">
                  <c:v>0.967741935483871</c:v>
                </c:pt>
                <c:pt idx="66">
                  <c:v>0.9642857142857143</c:v>
                </c:pt>
                <c:pt idx="67">
                  <c:v>0.85185185185185175</c:v>
                </c:pt>
                <c:pt idx="68">
                  <c:v>1</c:v>
                </c:pt>
                <c:pt idx="69">
                  <c:v>1</c:v>
                </c:pt>
                <c:pt idx="70">
                  <c:v>1</c:v>
                </c:pt>
                <c:pt idx="71">
                  <c:v>0.96363636363636362</c:v>
                </c:pt>
                <c:pt idx="72">
                  <c:v>1</c:v>
                </c:pt>
                <c:pt idx="73">
                  <c:v>0.8666666666666667</c:v>
                </c:pt>
                <c:pt idx="74">
                  <c:v>0.95402298850574707</c:v>
                </c:pt>
                <c:pt idx="75">
                  <c:v>1</c:v>
                </c:pt>
                <c:pt idx="76">
                  <c:v>0.91666666666666663</c:v>
                </c:pt>
                <c:pt idx="77">
                  <c:v>0.88888888888888884</c:v>
                </c:pt>
                <c:pt idx="78">
                  <c:v>1</c:v>
                </c:pt>
                <c:pt idx="79">
                  <c:v>1</c:v>
                </c:pt>
                <c:pt idx="80">
                  <c:v>1</c:v>
                </c:pt>
                <c:pt idx="81">
                  <c:v>1</c:v>
                </c:pt>
                <c:pt idx="82">
                  <c:v>0.89814814814814825</c:v>
                </c:pt>
                <c:pt idx="83">
                  <c:v>0.87096774193548387</c:v>
                </c:pt>
                <c:pt idx="84">
                  <c:v>0.66666666666666663</c:v>
                </c:pt>
                <c:pt idx="85">
                  <c:v>0.91666666666666663</c:v>
                </c:pt>
                <c:pt idx="86">
                  <c:v>1</c:v>
                </c:pt>
                <c:pt idx="87">
                  <c:v>1</c:v>
                </c:pt>
                <c:pt idx="88">
                  <c:v>0.94444444444444453</c:v>
                </c:pt>
                <c:pt idx="89">
                  <c:v>0.9285714285714286</c:v>
                </c:pt>
                <c:pt idx="90">
                  <c:v>1</c:v>
                </c:pt>
                <c:pt idx="91">
                  <c:v>0.96666666666666667</c:v>
                </c:pt>
                <c:pt idx="92">
                  <c:v>1</c:v>
                </c:pt>
                <c:pt idx="93">
                  <c:v>1</c:v>
                </c:pt>
                <c:pt idx="94">
                  <c:v>0.93939393939393945</c:v>
                </c:pt>
                <c:pt idx="95">
                  <c:v>0.8571428571428571</c:v>
                </c:pt>
                <c:pt idx="96">
                  <c:v>0.64102564102564108</c:v>
                </c:pt>
                <c:pt idx="97">
                  <c:v>0.9375</c:v>
                </c:pt>
                <c:pt idx="98">
                  <c:v>1</c:v>
                </c:pt>
                <c:pt idx="99">
                  <c:v>1</c:v>
                </c:pt>
                <c:pt idx="100">
                  <c:v>1</c:v>
                </c:pt>
                <c:pt idx="101">
                  <c:v>1</c:v>
                </c:pt>
                <c:pt idx="102">
                  <c:v>1</c:v>
                </c:pt>
                <c:pt idx="103">
                  <c:v>1</c:v>
                </c:pt>
                <c:pt idx="104">
                  <c:v>0.74761904761904763</c:v>
                </c:pt>
                <c:pt idx="105">
                  <c:v>0.83977272727272734</c:v>
                </c:pt>
                <c:pt idx="106">
                  <c:v>0.87439613526570048</c:v>
                </c:pt>
                <c:pt idx="107">
                  <c:v>0.84126984126984128</c:v>
                </c:pt>
                <c:pt idx="108">
                  <c:v>0.53939393939393931</c:v>
                </c:pt>
                <c:pt idx="109">
                  <c:v>0.53846153846153844</c:v>
                </c:pt>
                <c:pt idx="110">
                  <c:v>0.84848484848484851</c:v>
                </c:pt>
                <c:pt idx="111">
                  <c:v>1</c:v>
                </c:pt>
                <c:pt idx="112">
                  <c:v>1</c:v>
                </c:pt>
                <c:pt idx="113">
                  <c:v>0.99047619047619051</c:v>
                </c:pt>
                <c:pt idx="114">
                  <c:v>0.97435897435897434</c:v>
                </c:pt>
                <c:pt idx="115">
                  <c:v>0.98888888888888893</c:v>
                </c:pt>
                <c:pt idx="116">
                  <c:v>1</c:v>
                </c:pt>
                <c:pt idx="117">
                  <c:v>0.65384615384615385</c:v>
                </c:pt>
                <c:pt idx="118">
                  <c:v>0.81060606060606055</c:v>
                </c:pt>
                <c:pt idx="119">
                  <c:v>0.89166666666666661</c:v>
                </c:pt>
                <c:pt idx="120">
                  <c:v>0.95161290322580649</c:v>
                </c:pt>
                <c:pt idx="121">
                  <c:v>0.90476190476190477</c:v>
                </c:pt>
                <c:pt idx="122">
                  <c:v>0.85753317720530831</c:v>
                </c:pt>
                <c:pt idx="123">
                  <c:v>0.81944444444444431</c:v>
                </c:pt>
                <c:pt idx="124">
                  <c:v>0.94444444444444453</c:v>
                </c:pt>
                <c:pt idx="125">
                  <c:v>0.90909090909090917</c:v>
                </c:pt>
                <c:pt idx="126">
                  <c:v>0.90476190476190477</c:v>
                </c:pt>
                <c:pt idx="127">
                  <c:v>1</c:v>
                </c:pt>
                <c:pt idx="128">
                  <c:v>1</c:v>
                </c:pt>
                <c:pt idx="129">
                  <c:v>1</c:v>
                </c:pt>
                <c:pt idx="130">
                  <c:v>0.79999999999999993</c:v>
                </c:pt>
                <c:pt idx="131">
                  <c:v>0.88235294117647056</c:v>
                </c:pt>
                <c:pt idx="132">
                  <c:v>1</c:v>
                </c:pt>
                <c:pt idx="133">
                  <c:v>1</c:v>
                </c:pt>
                <c:pt idx="134">
                  <c:v>1</c:v>
                </c:pt>
                <c:pt idx="135">
                  <c:v>1</c:v>
                </c:pt>
                <c:pt idx="136">
                  <c:v>1</c:v>
                </c:pt>
                <c:pt idx="137">
                  <c:v>0.92592592592592593</c:v>
                </c:pt>
                <c:pt idx="138">
                  <c:v>0.95</c:v>
                </c:pt>
                <c:pt idx="139">
                  <c:v>0.91666666666666674</c:v>
                </c:pt>
                <c:pt idx="140">
                  <c:v>0.95238095238095244</c:v>
                </c:pt>
                <c:pt idx="141">
                  <c:v>1</c:v>
                </c:pt>
                <c:pt idx="142">
                  <c:v>1</c:v>
                </c:pt>
                <c:pt idx="143">
                  <c:v>0.91304347826086951</c:v>
                </c:pt>
                <c:pt idx="144">
                  <c:v>0.75</c:v>
                </c:pt>
                <c:pt idx="145">
                  <c:v>0.7142857142857143</c:v>
                </c:pt>
                <c:pt idx="146">
                  <c:v>0.8571428571428571</c:v>
                </c:pt>
                <c:pt idx="147">
                  <c:v>1</c:v>
                </c:pt>
                <c:pt idx="148">
                  <c:v>1</c:v>
                </c:pt>
                <c:pt idx="149">
                  <c:v>1</c:v>
                </c:pt>
                <c:pt idx="150">
                  <c:v>0.93333333333333324</c:v>
                </c:pt>
                <c:pt idx="151">
                  <c:v>0.88888888888888884</c:v>
                </c:pt>
                <c:pt idx="152">
                  <c:v>1</c:v>
                </c:pt>
                <c:pt idx="153">
                  <c:v>1</c:v>
                </c:pt>
                <c:pt idx="154">
                  <c:v>1</c:v>
                </c:pt>
                <c:pt idx="155">
                  <c:v>1</c:v>
                </c:pt>
                <c:pt idx="156">
                  <c:v>1</c:v>
                </c:pt>
                <c:pt idx="157">
                  <c:v>0.97619047619047628</c:v>
                </c:pt>
                <c:pt idx="158">
                  <c:v>1</c:v>
                </c:pt>
                <c:pt idx="159">
                  <c:v>1</c:v>
                </c:pt>
                <c:pt idx="160">
                  <c:v>0.97222222222222221</c:v>
                </c:pt>
                <c:pt idx="161">
                  <c:v>0.93055555555555547</c:v>
                </c:pt>
                <c:pt idx="162">
                  <c:v>0.99047619047619051</c:v>
                </c:pt>
                <c:pt idx="163">
                  <c:v>0.98449612403100772</c:v>
                </c:pt>
                <c:pt idx="164">
                  <c:v>0.875</c:v>
                </c:pt>
                <c:pt idx="165">
                  <c:v>0.5</c:v>
                </c:pt>
                <c:pt idx="166">
                  <c:v>0.75213675213675213</c:v>
                </c:pt>
                <c:pt idx="167">
                  <c:v>0.77450980392156865</c:v>
                </c:pt>
                <c:pt idx="168">
                  <c:v>0.88505747126436773</c:v>
                </c:pt>
                <c:pt idx="169">
                  <c:v>0.94871794871794879</c:v>
                </c:pt>
                <c:pt idx="170">
                  <c:v>1</c:v>
                </c:pt>
                <c:pt idx="171">
                  <c:v>1</c:v>
                </c:pt>
                <c:pt idx="172">
                  <c:v>1</c:v>
                </c:pt>
                <c:pt idx="173">
                  <c:v>1</c:v>
                </c:pt>
                <c:pt idx="174">
                  <c:v>1</c:v>
                </c:pt>
                <c:pt idx="175">
                  <c:v>0.96913580246913578</c:v>
                </c:pt>
                <c:pt idx="176">
                  <c:v>0.91176470588235292</c:v>
                </c:pt>
                <c:pt idx="177">
                  <c:v>0.8666666666666667</c:v>
                </c:pt>
                <c:pt idx="178">
                  <c:v>0.65517241379310354</c:v>
                </c:pt>
                <c:pt idx="179">
                  <c:v>0.8928571428571429</c:v>
                </c:pt>
                <c:pt idx="180">
                  <c:v>1</c:v>
                </c:pt>
                <c:pt idx="181">
                  <c:v>0.80952380952380942</c:v>
                </c:pt>
                <c:pt idx="182">
                  <c:v>0.5</c:v>
                </c:pt>
                <c:pt idx="183">
                  <c:v>0.87037037037037035</c:v>
                </c:pt>
                <c:pt idx="184">
                  <c:v>0.88888888888888884</c:v>
                </c:pt>
                <c:pt idx="185">
                  <c:v>0.77777777777777779</c:v>
                </c:pt>
                <c:pt idx="186">
                  <c:v>0.72222222222222232</c:v>
                </c:pt>
                <c:pt idx="187">
                  <c:v>0.80555555555555547</c:v>
                </c:pt>
                <c:pt idx="188">
                  <c:v>0.81333333333333335</c:v>
                </c:pt>
                <c:pt idx="189">
                  <c:v>0.66666666666666663</c:v>
                </c:pt>
                <c:pt idx="190">
                  <c:v>0.83908045977011492</c:v>
                </c:pt>
                <c:pt idx="191">
                  <c:v>0.89189189189189177</c:v>
                </c:pt>
                <c:pt idx="192">
                  <c:v>0.77777777777777779</c:v>
                </c:pt>
                <c:pt idx="193">
                  <c:v>1</c:v>
                </c:pt>
                <c:pt idx="194">
                  <c:v>0.97435897435897445</c:v>
                </c:pt>
                <c:pt idx="195">
                  <c:v>1</c:v>
                </c:pt>
                <c:pt idx="196">
                  <c:v>1</c:v>
                </c:pt>
                <c:pt idx="197">
                  <c:v>1</c:v>
                </c:pt>
                <c:pt idx="198">
                  <c:v>0.9885057471264368</c:v>
                </c:pt>
                <c:pt idx="199">
                  <c:v>0.5</c:v>
                </c:pt>
                <c:pt idx="200">
                  <c:v>0.8222222222222223</c:v>
                </c:pt>
                <c:pt idx="201">
                  <c:v>0.9365079365079364</c:v>
                </c:pt>
                <c:pt idx="202">
                  <c:v>0.95628415300546443</c:v>
                </c:pt>
                <c:pt idx="203">
                  <c:v>0.66666666666666663</c:v>
                </c:pt>
                <c:pt idx="204">
                  <c:v>0</c:v>
                </c:pt>
                <c:pt idx="205">
                  <c:v>0.33255055446836268</c:v>
                </c:pt>
                <c:pt idx="206">
                  <c:v>0.40309423347398027</c:v>
                </c:pt>
                <c:pt idx="207">
                  <c:v>0.60282186948853611</c:v>
                </c:pt>
                <c:pt idx="208">
                  <c:v>0.60555555555555551</c:v>
                </c:pt>
                <c:pt idx="209">
                  <c:v>0.70995670995671001</c:v>
                </c:pt>
                <c:pt idx="210">
                  <c:v>0.70000000000000007</c:v>
                </c:pt>
                <c:pt idx="211">
                  <c:v>0.86549707602339188</c:v>
                </c:pt>
                <c:pt idx="212">
                  <c:v>0.96296296296296291</c:v>
                </c:pt>
                <c:pt idx="213">
                  <c:v>0.89622641509433965</c:v>
                </c:pt>
                <c:pt idx="214">
                  <c:v>0.74509803921568629</c:v>
                </c:pt>
                <c:pt idx="215">
                  <c:v>0.69565217391304346</c:v>
                </c:pt>
                <c:pt idx="216">
                  <c:v>0.6029411764705882</c:v>
                </c:pt>
                <c:pt idx="217">
                  <c:v>0.72916666666666663</c:v>
                </c:pt>
                <c:pt idx="218">
                  <c:v>0.5</c:v>
                </c:pt>
                <c:pt idx="219">
                  <c:v>0.66666666666666663</c:v>
                </c:pt>
                <c:pt idx="220">
                  <c:v>0.96666666666666667</c:v>
                </c:pt>
                <c:pt idx="221">
                  <c:v>1</c:v>
                </c:pt>
                <c:pt idx="222">
                  <c:v>1</c:v>
                </c:pt>
                <c:pt idx="223">
                  <c:v>0.11759504862953139</c:v>
                </c:pt>
                <c:pt idx="224">
                  <c:v>0.12865497076023391</c:v>
                </c:pt>
                <c:pt idx="225">
                  <c:v>0.27070707070707067</c:v>
                </c:pt>
                <c:pt idx="226">
                  <c:v>0.51851851851851849</c:v>
                </c:pt>
                <c:pt idx="227">
                  <c:v>0.5</c:v>
                </c:pt>
                <c:pt idx="228">
                  <c:v>1</c:v>
                </c:pt>
                <c:pt idx="229">
                  <c:v>1</c:v>
                </c:pt>
                <c:pt idx="230">
                  <c:v>1</c:v>
                </c:pt>
                <c:pt idx="231">
                  <c:v>0.66666666666666663</c:v>
                </c:pt>
                <c:pt idx="232">
                  <c:v>0.65277777777777779</c:v>
                </c:pt>
                <c:pt idx="233">
                  <c:v>0.64814814814814814</c:v>
                </c:pt>
                <c:pt idx="234">
                  <c:v>0.93272481406355645</c:v>
                </c:pt>
                <c:pt idx="235">
                  <c:v>0.73571428571428577</c:v>
                </c:pt>
                <c:pt idx="236">
                  <c:v>0.91606280193236722</c:v>
                </c:pt>
                <c:pt idx="237">
                  <c:v>6.25E-2</c:v>
                </c:pt>
                <c:pt idx="238">
                  <c:v>0.41666666666666669</c:v>
                </c:pt>
                <c:pt idx="239">
                  <c:v>0.33333333333333331</c:v>
                </c:pt>
                <c:pt idx="240">
                  <c:v>0.66666666666666663</c:v>
                </c:pt>
                <c:pt idx="241">
                  <c:v>1</c:v>
                </c:pt>
                <c:pt idx="242">
                  <c:v>1</c:v>
                </c:pt>
                <c:pt idx="243">
                  <c:v>0.66666666666666663</c:v>
                </c:pt>
                <c:pt idx="244">
                  <c:v>1</c:v>
                </c:pt>
                <c:pt idx="245">
                  <c:v>1</c:v>
                </c:pt>
                <c:pt idx="246">
                  <c:v>1</c:v>
                </c:pt>
                <c:pt idx="247">
                  <c:v>0.73333333333333328</c:v>
                </c:pt>
                <c:pt idx="248">
                  <c:v>0.2</c:v>
                </c:pt>
                <c:pt idx="249">
                  <c:v>1</c:v>
                </c:pt>
                <c:pt idx="250">
                  <c:v>1</c:v>
                </c:pt>
                <c:pt idx="251">
                  <c:v>1</c:v>
                </c:pt>
                <c:pt idx="252">
                  <c:v>1</c:v>
                </c:pt>
                <c:pt idx="253">
                  <c:v>1</c:v>
                </c:pt>
                <c:pt idx="254">
                  <c:v>1</c:v>
                </c:pt>
                <c:pt idx="255">
                  <c:v>1</c:v>
                </c:pt>
                <c:pt idx="256">
                  <c:v>1</c:v>
                </c:pt>
                <c:pt idx="257">
                  <c:v>1</c:v>
                </c:pt>
                <c:pt idx="258">
                  <c:v>1</c:v>
                </c:pt>
                <c:pt idx="259">
                  <c:v>1</c:v>
                </c:pt>
                <c:pt idx="260">
                  <c:v>1</c:v>
                </c:pt>
                <c:pt idx="261">
                  <c:v>0.96341463414634143</c:v>
                </c:pt>
                <c:pt idx="262">
                  <c:v>0.94871794871794879</c:v>
                </c:pt>
                <c:pt idx="263">
                  <c:v>0.91111111111111109</c:v>
                </c:pt>
                <c:pt idx="264">
                  <c:v>1</c:v>
                </c:pt>
                <c:pt idx="265">
                  <c:v>0.76190476190476186</c:v>
                </c:pt>
                <c:pt idx="266">
                  <c:v>0.87179487179487181</c:v>
                </c:pt>
                <c:pt idx="267">
                  <c:v>0.63461538461538458</c:v>
                </c:pt>
                <c:pt idx="268">
                  <c:v>0.96855345911949675</c:v>
                </c:pt>
                <c:pt idx="269">
                  <c:v>0.921875</c:v>
                </c:pt>
                <c:pt idx="270">
                  <c:v>0.76190476190476186</c:v>
                </c:pt>
                <c:pt idx="271">
                  <c:v>0.79999999999999993</c:v>
                </c:pt>
                <c:pt idx="272">
                  <c:v>0.66666666666666663</c:v>
                </c:pt>
                <c:pt idx="273">
                  <c:v>0.95833333333333337</c:v>
                </c:pt>
                <c:pt idx="274">
                  <c:v>0.96511627906976738</c:v>
                </c:pt>
                <c:pt idx="275">
                  <c:v>0.97872340425531912</c:v>
                </c:pt>
                <c:pt idx="276">
                  <c:v>0.97222222222222221</c:v>
                </c:pt>
                <c:pt idx="277">
                  <c:v>0.89855072463768115</c:v>
                </c:pt>
                <c:pt idx="278">
                  <c:v>0.6</c:v>
                </c:pt>
                <c:pt idx="279">
                  <c:v>0.75</c:v>
                </c:pt>
                <c:pt idx="280">
                  <c:v>0.875</c:v>
                </c:pt>
                <c:pt idx="281">
                  <c:v>0.8571428571428571</c:v>
                </c:pt>
                <c:pt idx="282">
                  <c:v>0.97959183673469397</c:v>
                </c:pt>
                <c:pt idx="283">
                  <c:v>0.95454545454545459</c:v>
                </c:pt>
                <c:pt idx="284">
                  <c:v>0.72058823529411764</c:v>
                </c:pt>
                <c:pt idx="285">
                  <c:v>0.56666666666666665</c:v>
                </c:pt>
                <c:pt idx="286">
                  <c:v>0.85185185185185175</c:v>
                </c:pt>
                <c:pt idx="287">
                  <c:v>1</c:v>
                </c:pt>
                <c:pt idx="288">
                  <c:v>1</c:v>
                </c:pt>
                <c:pt idx="289">
                  <c:v>1</c:v>
                </c:pt>
                <c:pt idx="290">
                  <c:v>1</c:v>
                </c:pt>
                <c:pt idx="291">
                  <c:v>1</c:v>
                </c:pt>
                <c:pt idx="292">
                  <c:v>0.97142857142857142</c:v>
                </c:pt>
                <c:pt idx="293">
                  <c:v>0.88395061728395063</c:v>
                </c:pt>
                <c:pt idx="294">
                  <c:v>0.8125</c:v>
                </c:pt>
                <c:pt idx="295">
                  <c:v>1</c:v>
                </c:pt>
                <c:pt idx="296">
                  <c:v>0.96666666666666667</c:v>
                </c:pt>
                <c:pt idx="297">
                  <c:v>1</c:v>
                </c:pt>
                <c:pt idx="298">
                  <c:v>1</c:v>
                </c:pt>
                <c:pt idx="299">
                  <c:v>1</c:v>
                </c:pt>
                <c:pt idx="300">
                  <c:v>0.84722222222222221</c:v>
                </c:pt>
                <c:pt idx="301">
                  <c:v>0.58333333333333337</c:v>
                </c:pt>
                <c:pt idx="302">
                  <c:v>0.66666666666666663</c:v>
                </c:pt>
                <c:pt idx="303">
                  <c:v>1</c:v>
                </c:pt>
                <c:pt idx="304">
                  <c:v>1</c:v>
                </c:pt>
                <c:pt idx="305">
                  <c:v>1</c:v>
                </c:pt>
                <c:pt idx="306">
                  <c:v>1</c:v>
                </c:pt>
                <c:pt idx="307">
                  <c:v>1</c:v>
                </c:pt>
                <c:pt idx="308">
                  <c:v>1</c:v>
                </c:pt>
                <c:pt idx="309">
                  <c:v>0.93333333333333324</c:v>
                </c:pt>
                <c:pt idx="310">
                  <c:v>0.83333333333333337</c:v>
                </c:pt>
                <c:pt idx="311">
                  <c:v>0.9642857142857143</c:v>
                </c:pt>
                <c:pt idx="312">
                  <c:v>1</c:v>
                </c:pt>
                <c:pt idx="313">
                  <c:v>1</c:v>
                </c:pt>
                <c:pt idx="314">
                  <c:v>1</c:v>
                </c:pt>
                <c:pt idx="315">
                  <c:v>1</c:v>
                </c:pt>
                <c:pt idx="316">
                  <c:v>1</c:v>
                </c:pt>
                <c:pt idx="317">
                  <c:v>0.70833333333333337</c:v>
                </c:pt>
                <c:pt idx="318">
                  <c:v>0.76666666666666661</c:v>
                </c:pt>
                <c:pt idx="319">
                  <c:v>1</c:v>
                </c:pt>
                <c:pt idx="320">
                  <c:v>1</c:v>
                </c:pt>
                <c:pt idx="321">
                  <c:v>1</c:v>
                </c:pt>
                <c:pt idx="322">
                  <c:v>1</c:v>
                </c:pt>
                <c:pt idx="323">
                  <c:v>1</c:v>
                </c:pt>
                <c:pt idx="324">
                  <c:v>0.71794871794871795</c:v>
                </c:pt>
                <c:pt idx="325">
                  <c:v>0.66666666666666663</c:v>
                </c:pt>
                <c:pt idx="326">
                  <c:v>0.86904761904761907</c:v>
                </c:pt>
                <c:pt idx="327">
                  <c:v>0.77158931082981719</c:v>
                </c:pt>
                <c:pt idx="328">
                  <c:v>0.74719390382040984</c:v>
                </c:pt>
                <c:pt idx="329">
                  <c:v>0.39639014231169734</c:v>
                </c:pt>
                <c:pt idx="330">
                  <c:v>0.40947968638631504</c:v>
                </c:pt>
                <c:pt idx="331">
                  <c:v>0.4587878787878788</c:v>
                </c:pt>
                <c:pt idx="332">
                  <c:v>0.56029185867895548</c:v>
                </c:pt>
                <c:pt idx="333">
                  <c:v>0.34782608695652173</c:v>
                </c:pt>
                <c:pt idx="334">
                  <c:v>0.64177489177489178</c:v>
                </c:pt>
                <c:pt idx="335">
                  <c:v>0.66926575698505519</c:v>
                </c:pt>
                <c:pt idx="336">
                  <c:v>0.55000000000000004</c:v>
                </c:pt>
                <c:pt idx="337">
                  <c:v>0.81818181818181823</c:v>
                </c:pt>
                <c:pt idx="338">
                  <c:v>0.6215686274509804</c:v>
                </c:pt>
                <c:pt idx="339">
                  <c:v>0.7287179487179487</c:v>
                </c:pt>
                <c:pt idx="340">
                  <c:v>0.80909090909090908</c:v>
                </c:pt>
                <c:pt idx="341">
                  <c:v>0.80817610062893086</c:v>
                </c:pt>
                <c:pt idx="342">
                  <c:v>0.91840277777777779</c:v>
                </c:pt>
                <c:pt idx="343">
                  <c:v>0.92895136778115495</c:v>
                </c:pt>
                <c:pt idx="344">
                  <c:v>0.90833333333333333</c:v>
                </c:pt>
                <c:pt idx="345">
                  <c:v>0.56401515151515147</c:v>
                </c:pt>
                <c:pt idx="346">
                  <c:v>0.25925925925925924</c:v>
                </c:pt>
                <c:pt idx="347">
                  <c:v>6.25E-2</c:v>
                </c:pt>
                <c:pt idx="348">
                  <c:v>0.31111111111111112</c:v>
                </c:pt>
                <c:pt idx="349">
                  <c:v>0.45620915032679737</c:v>
                </c:pt>
                <c:pt idx="350">
                  <c:v>0.78357487922705316</c:v>
                </c:pt>
                <c:pt idx="351">
                  <c:v>0.77212885154061617</c:v>
                </c:pt>
                <c:pt idx="352">
                  <c:v>0.81368328089639563</c:v>
                </c:pt>
                <c:pt idx="353">
                  <c:v>0.66865079365079372</c:v>
                </c:pt>
                <c:pt idx="354">
                  <c:v>0.79872646733111852</c:v>
                </c:pt>
                <c:pt idx="355">
                  <c:v>0.8080357142857143</c:v>
                </c:pt>
                <c:pt idx="356">
                  <c:v>0.90909090909090917</c:v>
                </c:pt>
                <c:pt idx="357">
                  <c:v>0.89743589743589747</c:v>
                </c:pt>
                <c:pt idx="358">
                  <c:v>0.98039215686274517</c:v>
                </c:pt>
                <c:pt idx="359">
                  <c:v>0.82000000000000006</c:v>
                </c:pt>
                <c:pt idx="360">
                  <c:v>0.87121212121212122</c:v>
                </c:pt>
                <c:pt idx="361">
                  <c:v>0.83333333333333326</c:v>
                </c:pt>
                <c:pt idx="362">
                  <c:v>0.85</c:v>
                </c:pt>
                <c:pt idx="363">
                  <c:v>1</c:v>
                </c:pt>
                <c:pt idx="364">
                  <c:v>1</c:v>
                </c:pt>
                <c:pt idx="365">
                  <c:v>0.61344537815126055</c:v>
                </c:pt>
                <c:pt idx="366">
                  <c:v>0.61564625850340138</c:v>
                </c:pt>
                <c:pt idx="367">
                  <c:v>0.69105691056910568</c:v>
                </c:pt>
                <c:pt idx="368">
                  <c:v>0.69398907103825136</c:v>
                </c:pt>
                <c:pt idx="369">
                  <c:v>0.75796178343949039</c:v>
                </c:pt>
                <c:pt idx="370">
                  <c:v>0.77380952380952372</c:v>
                </c:pt>
                <c:pt idx="371">
                  <c:v>0.74149659863945583</c:v>
                </c:pt>
                <c:pt idx="372">
                  <c:v>0.71025641025641029</c:v>
                </c:pt>
                <c:pt idx="373">
                  <c:v>0.50934579439252337</c:v>
                </c:pt>
                <c:pt idx="374">
                  <c:v>0.68501529051987775</c:v>
                </c:pt>
                <c:pt idx="375">
                  <c:v>0.68794326241134751</c:v>
                </c:pt>
                <c:pt idx="376">
                  <c:v>0.72222222222222221</c:v>
                </c:pt>
                <c:pt idx="377">
                  <c:v>0.78645833333333337</c:v>
                </c:pt>
                <c:pt idx="378">
                  <c:v>0.82269503546099287</c:v>
                </c:pt>
                <c:pt idx="379">
                  <c:v>0.98333333333333339</c:v>
                </c:pt>
                <c:pt idx="380">
                  <c:v>0.94573643410852715</c:v>
                </c:pt>
                <c:pt idx="381">
                  <c:v>1</c:v>
                </c:pt>
                <c:pt idx="382">
                  <c:v>1</c:v>
                </c:pt>
                <c:pt idx="383">
                  <c:v>1</c:v>
                </c:pt>
                <c:pt idx="384">
                  <c:v>1</c:v>
                </c:pt>
                <c:pt idx="385">
                  <c:v>0.84848484848484851</c:v>
                </c:pt>
                <c:pt idx="386">
                  <c:v>0.82301190270829749</c:v>
                </c:pt>
                <c:pt idx="387">
                  <c:v>0.75757575757575746</c:v>
                </c:pt>
                <c:pt idx="388">
                  <c:v>1</c:v>
                </c:pt>
                <c:pt idx="389">
                  <c:v>1</c:v>
                </c:pt>
                <c:pt idx="390">
                  <c:v>0.98684210526315796</c:v>
                </c:pt>
                <c:pt idx="391">
                  <c:v>1</c:v>
                </c:pt>
                <c:pt idx="392">
                  <c:v>1</c:v>
                </c:pt>
                <c:pt idx="393">
                  <c:v>1</c:v>
                </c:pt>
                <c:pt idx="394">
                  <c:v>0.99074074074074081</c:v>
                </c:pt>
                <c:pt idx="395">
                  <c:v>1</c:v>
                </c:pt>
                <c:pt idx="396">
                  <c:v>1</c:v>
                </c:pt>
                <c:pt idx="397">
                  <c:v>1</c:v>
                </c:pt>
                <c:pt idx="398">
                  <c:v>0.66666666666666663</c:v>
                </c:pt>
                <c:pt idx="399">
                  <c:v>0.74075924075924071</c:v>
                </c:pt>
                <c:pt idx="400">
                  <c:v>0.73052362707535112</c:v>
                </c:pt>
                <c:pt idx="401">
                  <c:v>0.82494343891402711</c:v>
                </c:pt>
                <c:pt idx="402">
                  <c:v>0.87037037037037024</c:v>
                </c:pt>
                <c:pt idx="403">
                  <c:v>0.83865248226950351</c:v>
                </c:pt>
                <c:pt idx="404">
                  <c:v>0.75</c:v>
                </c:pt>
                <c:pt idx="405">
                  <c:v>0.96969696969696972</c:v>
                </c:pt>
                <c:pt idx="406">
                  <c:v>1</c:v>
                </c:pt>
                <c:pt idx="407">
                  <c:v>1</c:v>
                </c:pt>
                <c:pt idx="408">
                  <c:v>1</c:v>
                </c:pt>
                <c:pt idx="409">
                  <c:v>0.80000000000000016</c:v>
                </c:pt>
                <c:pt idx="410">
                  <c:v>0.8973180076628352</c:v>
                </c:pt>
                <c:pt idx="411">
                  <c:v>0.94814814814814818</c:v>
                </c:pt>
                <c:pt idx="412">
                  <c:v>0.98611111111111116</c:v>
                </c:pt>
                <c:pt idx="413">
                  <c:v>0.90187699011228428</c:v>
                </c:pt>
                <c:pt idx="414">
                  <c:v>0.94444444444444453</c:v>
                </c:pt>
                <c:pt idx="415">
                  <c:v>0.8974190061146583</c:v>
                </c:pt>
                <c:pt idx="416">
                  <c:v>0.88124999999999998</c:v>
                </c:pt>
                <c:pt idx="417">
                  <c:v>0.95459401709401703</c:v>
                </c:pt>
                <c:pt idx="418">
                  <c:v>0.96183908045977018</c:v>
                </c:pt>
                <c:pt idx="419">
                  <c:v>0.98333333333333339</c:v>
                </c:pt>
                <c:pt idx="420">
                  <c:v>0.96912280701754383</c:v>
                </c:pt>
                <c:pt idx="421">
                  <c:v>0.52173913043478259</c:v>
                </c:pt>
                <c:pt idx="422">
                  <c:v>0.35952380952380952</c:v>
                </c:pt>
                <c:pt idx="423">
                  <c:v>0.81720430107526876</c:v>
                </c:pt>
                <c:pt idx="424">
                  <c:v>0.86821705426356599</c:v>
                </c:pt>
                <c:pt idx="425">
                  <c:v>0.49429223744292239</c:v>
                </c:pt>
                <c:pt idx="426">
                  <c:v>0.44285714285714284</c:v>
                </c:pt>
                <c:pt idx="427">
                  <c:v>0.52609427609427606</c:v>
                </c:pt>
                <c:pt idx="428">
                  <c:v>0.7486361156573923</c:v>
                </c:pt>
                <c:pt idx="429">
                  <c:v>0.66666666666666663</c:v>
                </c:pt>
                <c:pt idx="430">
                  <c:v>0.87792397660818711</c:v>
                </c:pt>
                <c:pt idx="431">
                  <c:v>0.92490842490842484</c:v>
                </c:pt>
                <c:pt idx="432">
                  <c:v>0.80303030303030309</c:v>
                </c:pt>
                <c:pt idx="433">
                  <c:v>0.95959595959595967</c:v>
                </c:pt>
                <c:pt idx="434">
                  <c:v>0.93492063492063482</c:v>
                </c:pt>
                <c:pt idx="435">
                  <c:v>0.88690476190476186</c:v>
                </c:pt>
                <c:pt idx="436">
                  <c:v>0.76315789473684215</c:v>
                </c:pt>
                <c:pt idx="437">
                  <c:v>0.69696969696969691</c:v>
                </c:pt>
                <c:pt idx="438">
                  <c:v>0.90909090909090917</c:v>
                </c:pt>
                <c:pt idx="439">
                  <c:v>1</c:v>
                </c:pt>
                <c:pt idx="440">
                  <c:v>1</c:v>
                </c:pt>
                <c:pt idx="441">
                  <c:v>0.88235294117647056</c:v>
                </c:pt>
                <c:pt idx="442">
                  <c:v>0.88888888888888884</c:v>
                </c:pt>
                <c:pt idx="443">
                  <c:v>0.97222222222222221</c:v>
                </c:pt>
                <c:pt idx="444">
                  <c:v>1</c:v>
                </c:pt>
                <c:pt idx="445">
                  <c:v>1</c:v>
                </c:pt>
                <c:pt idx="446">
                  <c:v>0.94152046783625731</c:v>
                </c:pt>
                <c:pt idx="447">
                  <c:v>0.92696629213483139</c:v>
                </c:pt>
                <c:pt idx="448">
                  <c:v>0.97142857142857142</c:v>
                </c:pt>
                <c:pt idx="449">
                  <c:v>0.875</c:v>
                </c:pt>
                <c:pt idx="450">
                  <c:v>0.625</c:v>
                </c:pt>
                <c:pt idx="451">
                  <c:v>1</c:v>
                </c:pt>
                <c:pt idx="452">
                  <c:v>1</c:v>
                </c:pt>
                <c:pt idx="453">
                  <c:v>1</c:v>
                </c:pt>
                <c:pt idx="454">
                  <c:v>1</c:v>
                </c:pt>
                <c:pt idx="455">
                  <c:v>0.98666666666666669</c:v>
                </c:pt>
                <c:pt idx="456">
                  <c:v>0.8815384615384616</c:v>
                </c:pt>
                <c:pt idx="457">
                  <c:v>0.89358974358974352</c:v>
                </c:pt>
                <c:pt idx="458">
                  <c:v>0.98039215686274517</c:v>
                </c:pt>
                <c:pt idx="459">
                  <c:v>0.88925259138025092</c:v>
                </c:pt>
                <c:pt idx="460">
                  <c:v>0.87407407407407411</c:v>
                </c:pt>
                <c:pt idx="461">
                  <c:v>0.82352941176470595</c:v>
                </c:pt>
                <c:pt idx="462">
                  <c:v>0.76450742240215919</c:v>
                </c:pt>
                <c:pt idx="463">
                  <c:v>0.76984126984126977</c:v>
                </c:pt>
                <c:pt idx="464">
                  <c:v>0.52777777777777779</c:v>
                </c:pt>
                <c:pt idx="465">
                  <c:v>0.66666666666666663</c:v>
                </c:pt>
                <c:pt idx="466">
                  <c:v>0.78787878787878785</c:v>
                </c:pt>
                <c:pt idx="467">
                  <c:v>0.81944444444444453</c:v>
                </c:pt>
                <c:pt idx="468">
                  <c:v>1</c:v>
                </c:pt>
                <c:pt idx="469">
                  <c:v>1</c:v>
                </c:pt>
                <c:pt idx="470">
                  <c:v>1</c:v>
                </c:pt>
                <c:pt idx="471">
                  <c:v>1</c:v>
                </c:pt>
                <c:pt idx="472">
                  <c:v>1</c:v>
                </c:pt>
                <c:pt idx="473">
                  <c:v>1</c:v>
                </c:pt>
                <c:pt idx="474">
                  <c:v>0.80555555555555547</c:v>
                </c:pt>
                <c:pt idx="475">
                  <c:v>0.74074074074074081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448492632"/>
        <c:axId val="448493024"/>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multiLvlStrRef>
              <c:f>pt.lvl3_generic_4!$B$8:$C$499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pt.lvl3_generic_4!$E$8:$E$499</c:f>
              <c:numCache>
                <c:formatCode>General</c:formatCode>
                <c:ptCount val="491"/>
                <c:pt idx="0">
                  <c:v>0.8</c:v>
                </c:pt>
                <c:pt idx="1">
                  <c:v>0.8</c:v>
                </c:pt>
                <c:pt idx="2">
                  <c:v>0.80000000000000016</c:v>
                </c:pt>
                <c:pt idx="3">
                  <c:v>0.80000000000000016</c:v>
                </c:pt>
                <c:pt idx="4">
                  <c:v>0.8</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0.80000000000000016</c:v>
                </c:pt>
                <c:pt idx="38">
                  <c:v>0.80000000000000016</c:v>
                </c:pt>
                <c:pt idx="39">
                  <c:v>0.80000000000000016</c:v>
                </c:pt>
                <c:pt idx="40">
                  <c:v>0.8</c:v>
                </c:pt>
                <c:pt idx="41">
                  <c:v>0.8</c:v>
                </c:pt>
                <c:pt idx="42">
                  <c:v>0.80000000000000016</c:v>
                </c:pt>
                <c:pt idx="43">
                  <c:v>0.80000000000000016</c:v>
                </c:pt>
                <c:pt idx="44">
                  <c:v>0.80000000000000016</c:v>
                </c:pt>
                <c:pt idx="45">
                  <c:v>0.8</c:v>
                </c:pt>
                <c:pt idx="46">
                  <c:v>0.80000000000000016</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c:v>
                </c:pt>
                <c:pt idx="65">
                  <c:v>0.80000000000000016</c:v>
                </c:pt>
                <c:pt idx="66">
                  <c:v>0.80000000000000016</c:v>
                </c:pt>
                <c:pt idx="67">
                  <c:v>0.80000000000000016</c:v>
                </c:pt>
                <c:pt idx="68">
                  <c:v>0.8</c:v>
                </c:pt>
                <c:pt idx="69">
                  <c:v>0.8</c:v>
                </c:pt>
                <c:pt idx="70">
                  <c:v>0.80000000000000016</c:v>
                </c:pt>
                <c:pt idx="71">
                  <c:v>0.8</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c:v>
                </c:pt>
                <c:pt idx="104">
                  <c:v>0.80000000000000016</c:v>
                </c:pt>
                <c:pt idx="105">
                  <c:v>0.80000000000000016</c:v>
                </c:pt>
                <c:pt idx="106">
                  <c:v>0.80000000000000016</c:v>
                </c:pt>
                <c:pt idx="107">
                  <c:v>0.80000000000000016</c:v>
                </c:pt>
                <c:pt idx="108">
                  <c:v>0.8</c:v>
                </c:pt>
                <c:pt idx="109">
                  <c:v>0.8</c:v>
                </c:pt>
                <c:pt idx="110">
                  <c:v>0.80000000000000016</c:v>
                </c:pt>
                <c:pt idx="111">
                  <c:v>0.80000000000000016</c:v>
                </c:pt>
                <c:pt idx="112">
                  <c:v>0.80000000000000016</c:v>
                </c:pt>
                <c:pt idx="113">
                  <c:v>0.80000000000000016</c:v>
                </c:pt>
                <c:pt idx="114">
                  <c:v>0.8</c:v>
                </c:pt>
                <c:pt idx="115">
                  <c:v>0.80000000000000016</c:v>
                </c:pt>
                <c:pt idx="116">
                  <c:v>0.80000000000000016</c:v>
                </c:pt>
                <c:pt idx="117">
                  <c:v>0.8</c:v>
                </c:pt>
                <c:pt idx="118">
                  <c:v>0.8</c:v>
                </c:pt>
                <c:pt idx="119">
                  <c:v>0.80000000000000016</c:v>
                </c:pt>
                <c:pt idx="120">
                  <c:v>0.8</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c:v>
                </c:pt>
                <c:pt idx="134">
                  <c:v>0.80000000000000016</c:v>
                </c:pt>
                <c:pt idx="135">
                  <c:v>0.80000000000000016</c:v>
                </c:pt>
                <c:pt idx="136">
                  <c:v>0.80000000000000016</c:v>
                </c:pt>
                <c:pt idx="137">
                  <c:v>0.80000000000000016</c:v>
                </c:pt>
                <c:pt idx="138">
                  <c:v>0.8</c:v>
                </c:pt>
                <c:pt idx="139">
                  <c:v>0.8</c:v>
                </c:pt>
                <c:pt idx="140">
                  <c:v>0.80000000000000016</c:v>
                </c:pt>
                <c:pt idx="141">
                  <c:v>0.80000000000000016</c:v>
                </c:pt>
                <c:pt idx="142">
                  <c:v>0.80000000000000016</c:v>
                </c:pt>
                <c:pt idx="143">
                  <c:v>0.80000000000000016</c:v>
                </c:pt>
                <c:pt idx="144">
                  <c:v>0.80000000000000016</c:v>
                </c:pt>
                <c:pt idx="145">
                  <c:v>0.80000000000000016</c:v>
                </c:pt>
                <c:pt idx="146">
                  <c:v>0.80000000000000016</c:v>
                </c:pt>
                <c:pt idx="147">
                  <c:v>0.80000000000000016</c:v>
                </c:pt>
                <c:pt idx="148">
                  <c:v>0.80000000000000016</c:v>
                </c:pt>
                <c:pt idx="149">
                  <c:v>0.80000000000000016</c:v>
                </c:pt>
                <c:pt idx="150">
                  <c:v>0.80000000000000016</c:v>
                </c:pt>
                <c:pt idx="151">
                  <c:v>0.80000000000000016</c:v>
                </c:pt>
                <c:pt idx="152">
                  <c:v>0.8</c:v>
                </c:pt>
                <c:pt idx="153">
                  <c:v>0.80000000000000016</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c:v>
                </c:pt>
                <c:pt idx="165">
                  <c:v>0.8</c:v>
                </c:pt>
                <c:pt idx="166">
                  <c:v>0.80000000000000016</c:v>
                </c:pt>
                <c:pt idx="167">
                  <c:v>0.80000000000000016</c:v>
                </c:pt>
                <c:pt idx="168">
                  <c:v>0.80000000000000016</c:v>
                </c:pt>
                <c:pt idx="169">
                  <c:v>0.80000000000000016</c:v>
                </c:pt>
                <c:pt idx="170">
                  <c:v>0.80000000000000016</c:v>
                </c:pt>
                <c:pt idx="171">
                  <c:v>0.80000000000000016</c:v>
                </c:pt>
                <c:pt idx="172">
                  <c:v>0.80000000000000016</c:v>
                </c:pt>
                <c:pt idx="173">
                  <c:v>0.80000000000000016</c:v>
                </c:pt>
                <c:pt idx="174">
                  <c:v>0.80000000000000016</c:v>
                </c:pt>
                <c:pt idx="175">
                  <c:v>0.80000000000000016</c:v>
                </c:pt>
                <c:pt idx="176">
                  <c:v>0.80000000000000016</c:v>
                </c:pt>
                <c:pt idx="177">
                  <c:v>0.80000000000000016</c:v>
                </c:pt>
                <c:pt idx="178">
                  <c:v>0.80000000000000016</c:v>
                </c:pt>
                <c:pt idx="179">
                  <c:v>0.80000000000000016</c:v>
                </c:pt>
                <c:pt idx="180">
                  <c:v>0.80000000000000016</c:v>
                </c:pt>
                <c:pt idx="181">
                  <c:v>0.80000000000000016</c:v>
                </c:pt>
                <c:pt idx="182">
                  <c:v>0.8</c:v>
                </c:pt>
                <c:pt idx="183">
                  <c:v>0.80000000000000016</c:v>
                </c:pt>
                <c:pt idx="184">
                  <c:v>0.80000000000000016</c:v>
                </c:pt>
                <c:pt idx="185">
                  <c:v>0.80000000000000016</c:v>
                </c:pt>
                <c:pt idx="186">
                  <c:v>0.80000000000000016</c:v>
                </c:pt>
                <c:pt idx="187">
                  <c:v>0.80000000000000016</c:v>
                </c:pt>
                <c:pt idx="188">
                  <c:v>0.80000000000000016</c:v>
                </c:pt>
                <c:pt idx="189">
                  <c:v>0.80000000000000016</c:v>
                </c:pt>
                <c:pt idx="190">
                  <c:v>0.80000000000000016</c:v>
                </c:pt>
                <c:pt idx="191">
                  <c:v>0.80000000000000016</c:v>
                </c:pt>
                <c:pt idx="192">
                  <c:v>0.80000000000000016</c:v>
                </c:pt>
                <c:pt idx="193">
                  <c:v>0.80000000000000016</c:v>
                </c:pt>
                <c:pt idx="194">
                  <c:v>0.80000000000000016</c:v>
                </c:pt>
                <c:pt idx="195">
                  <c:v>0.80000000000000016</c:v>
                </c:pt>
                <c:pt idx="196">
                  <c:v>0.80000000000000016</c:v>
                </c:pt>
                <c:pt idx="197">
                  <c:v>0.80000000000000016</c:v>
                </c:pt>
                <c:pt idx="198">
                  <c:v>0.80000000000000016</c:v>
                </c:pt>
                <c:pt idx="199">
                  <c:v>0.8</c:v>
                </c:pt>
                <c:pt idx="200">
                  <c:v>0.80000000000000016</c:v>
                </c:pt>
                <c:pt idx="201">
                  <c:v>0.80000000000000016</c:v>
                </c:pt>
                <c:pt idx="202">
                  <c:v>0.80000000000000016</c:v>
                </c:pt>
                <c:pt idx="203">
                  <c:v>0.80000000000000016</c:v>
                </c:pt>
                <c:pt idx="204">
                  <c:v>0.80000000000000016</c:v>
                </c:pt>
                <c:pt idx="205">
                  <c:v>0.80000000000000016</c:v>
                </c:pt>
                <c:pt idx="206">
                  <c:v>0.80000000000000016</c:v>
                </c:pt>
                <c:pt idx="207">
                  <c:v>0.80000000000000016</c:v>
                </c:pt>
                <c:pt idx="208">
                  <c:v>0.80000000000000016</c:v>
                </c:pt>
                <c:pt idx="209">
                  <c:v>0.80000000000000016</c:v>
                </c:pt>
                <c:pt idx="210">
                  <c:v>0.80000000000000016</c:v>
                </c:pt>
                <c:pt idx="211">
                  <c:v>0.80000000000000016</c:v>
                </c:pt>
                <c:pt idx="212">
                  <c:v>0.80000000000000016</c:v>
                </c:pt>
                <c:pt idx="213">
                  <c:v>0.8</c:v>
                </c:pt>
                <c:pt idx="214">
                  <c:v>0.80000000000000016</c:v>
                </c:pt>
                <c:pt idx="215">
                  <c:v>0.80000000000000016</c:v>
                </c:pt>
                <c:pt idx="216">
                  <c:v>0.8</c:v>
                </c:pt>
                <c:pt idx="217">
                  <c:v>0.8</c:v>
                </c:pt>
                <c:pt idx="218">
                  <c:v>0.8</c:v>
                </c:pt>
                <c:pt idx="219">
                  <c:v>0.80000000000000016</c:v>
                </c:pt>
                <c:pt idx="220">
                  <c:v>0.8</c:v>
                </c:pt>
                <c:pt idx="221">
                  <c:v>0.8</c:v>
                </c:pt>
                <c:pt idx="222">
                  <c:v>0.8</c:v>
                </c:pt>
                <c:pt idx="223">
                  <c:v>0.80000000000000016</c:v>
                </c:pt>
                <c:pt idx="224">
                  <c:v>0.80000000000000016</c:v>
                </c:pt>
                <c:pt idx="225">
                  <c:v>0.80000000000000016</c:v>
                </c:pt>
                <c:pt idx="226">
                  <c:v>0.80000000000000016</c:v>
                </c:pt>
                <c:pt idx="227">
                  <c:v>0.8</c:v>
                </c:pt>
                <c:pt idx="228">
                  <c:v>0.80000000000000016</c:v>
                </c:pt>
                <c:pt idx="229">
                  <c:v>0.80000000000000016</c:v>
                </c:pt>
                <c:pt idx="230">
                  <c:v>0.80000000000000016</c:v>
                </c:pt>
                <c:pt idx="231">
                  <c:v>0.80000000000000016</c:v>
                </c:pt>
                <c:pt idx="232">
                  <c:v>0.80000000000000016</c:v>
                </c:pt>
                <c:pt idx="233">
                  <c:v>0.80000000000000016</c:v>
                </c:pt>
                <c:pt idx="234">
                  <c:v>0.80000000000000016</c:v>
                </c:pt>
                <c:pt idx="235">
                  <c:v>0.8</c:v>
                </c:pt>
                <c:pt idx="236">
                  <c:v>0.80000000000000016</c:v>
                </c:pt>
                <c:pt idx="237">
                  <c:v>0.8</c:v>
                </c:pt>
                <c:pt idx="238">
                  <c:v>0.80000000000000016</c:v>
                </c:pt>
                <c:pt idx="239">
                  <c:v>0.80000000000000016</c:v>
                </c:pt>
                <c:pt idx="240">
                  <c:v>0.80000000000000016</c:v>
                </c:pt>
                <c:pt idx="241">
                  <c:v>0.8</c:v>
                </c:pt>
                <c:pt idx="242">
                  <c:v>0.80000000000000016</c:v>
                </c:pt>
                <c:pt idx="243">
                  <c:v>0.80000000000000016</c:v>
                </c:pt>
                <c:pt idx="244">
                  <c:v>0.8</c:v>
                </c:pt>
                <c:pt idx="245">
                  <c:v>0.8</c:v>
                </c:pt>
                <c:pt idx="246">
                  <c:v>0.8</c:v>
                </c:pt>
                <c:pt idx="247">
                  <c:v>0.8</c:v>
                </c:pt>
                <c:pt idx="248">
                  <c:v>0.8</c:v>
                </c:pt>
                <c:pt idx="249">
                  <c:v>0.8</c:v>
                </c:pt>
                <c:pt idx="250">
                  <c:v>0.80000000000000016</c:v>
                </c:pt>
                <c:pt idx="251">
                  <c:v>0.80000000000000016</c:v>
                </c:pt>
                <c:pt idx="252">
                  <c:v>0.8</c:v>
                </c:pt>
                <c:pt idx="253">
                  <c:v>0.8</c:v>
                </c:pt>
                <c:pt idx="254">
                  <c:v>0.80000000000000016</c:v>
                </c:pt>
                <c:pt idx="255">
                  <c:v>0.80000000000000016</c:v>
                </c:pt>
                <c:pt idx="256">
                  <c:v>0.80000000000000016</c:v>
                </c:pt>
                <c:pt idx="257">
                  <c:v>0.80000000000000016</c:v>
                </c:pt>
                <c:pt idx="258">
                  <c:v>0.8</c:v>
                </c:pt>
                <c:pt idx="259">
                  <c:v>0.80000000000000016</c:v>
                </c:pt>
                <c:pt idx="260">
                  <c:v>0.8</c:v>
                </c:pt>
                <c:pt idx="261">
                  <c:v>0.8</c:v>
                </c:pt>
                <c:pt idx="262">
                  <c:v>0.80000000000000016</c:v>
                </c:pt>
                <c:pt idx="263">
                  <c:v>0.80000000000000016</c:v>
                </c:pt>
                <c:pt idx="264">
                  <c:v>0.80000000000000016</c:v>
                </c:pt>
                <c:pt idx="265">
                  <c:v>0.80000000000000016</c:v>
                </c:pt>
                <c:pt idx="266">
                  <c:v>0.80000000000000016</c:v>
                </c:pt>
                <c:pt idx="267">
                  <c:v>0.80000000000000016</c:v>
                </c:pt>
                <c:pt idx="268">
                  <c:v>0.80000000000000016</c:v>
                </c:pt>
                <c:pt idx="269">
                  <c:v>0.8</c:v>
                </c:pt>
                <c:pt idx="270">
                  <c:v>0.8</c:v>
                </c:pt>
                <c:pt idx="271">
                  <c:v>0.80000000000000016</c:v>
                </c:pt>
                <c:pt idx="272">
                  <c:v>0.80000000000000016</c:v>
                </c:pt>
                <c:pt idx="273">
                  <c:v>0.80000000000000016</c:v>
                </c:pt>
                <c:pt idx="274">
                  <c:v>0.8</c:v>
                </c:pt>
                <c:pt idx="275">
                  <c:v>0.80000000000000016</c:v>
                </c:pt>
                <c:pt idx="276">
                  <c:v>0.80000000000000016</c:v>
                </c:pt>
                <c:pt idx="277">
                  <c:v>0.80000000000000016</c:v>
                </c:pt>
                <c:pt idx="278">
                  <c:v>0.80000000000000016</c:v>
                </c:pt>
                <c:pt idx="279">
                  <c:v>0.80000000000000016</c:v>
                </c:pt>
                <c:pt idx="280">
                  <c:v>0.80000000000000016</c:v>
                </c:pt>
                <c:pt idx="281">
                  <c:v>0.80000000000000016</c:v>
                </c:pt>
                <c:pt idx="282">
                  <c:v>0.80000000000000016</c:v>
                </c:pt>
                <c:pt idx="283">
                  <c:v>0.8</c:v>
                </c:pt>
                <c:pt idx="284">
                  <c:v>0.8</c:v>
                </c:pt>
                <c:pt idx="285">
                  <c:v>0.8</c:v>
                </c:pt>
                <c:pt idx="286">
                  <c:v>0.80000000000000016</c:v>
                </c:pt>
                <c:pt idx="287">
                  <c:v>0.8</c:v>
                </c:pt>
                <c:pt idx="288">
                  <c:v>0.8</c:v>
                </c:pt>
                <c:pt idx="289">
                  <c:v>0.80000000000000016</c:v>
                </c:pt>
                <c:pt idx="290">
                  <c:v>0.80000000000000016</c:v>
                </c:pt>
                <c:pt idx="291">
                  <c:v>0.80000000000000016</c:v>
                </c:pt>
                <c:pt idx="292">
                  <c:v>0.80000000000000016</c:v>
                </c:pt>
                <c:pt idx="293">
                  <c:v>0.80000000000000016</c:v>
                </c:pt>
                <c:pt idx="294">
                  <c:v>0.8</c:v>
                </c:pt>
                <c:pt idx="295">
                  <c:v>0.8</c:v>
                </c:pt>
                <c:pt idx="296">
                  <c:v>0.80000000000000016</c:v>
                </c:pt>
                <c:pt idx="297">
                  <c:v>0.80000000000000016</c:v>
                </c:pt>
                <c:pt idx="298">
                  <c:v>0.8</c:v>
                </c:pt>
                <c:pt idx="299">
                  <c:v>0.80000000000000016</c:v>
                </c:pt>
                <c:pt idx="300">
                  <c:v>0.80000000000000016</c:v>
                </c:pt>
                <c:pt idx="301">
                  <c:v>0.8</c:v>
                </c:pt>
                <c:pt idx="302">
                  <c:v>0.80000000000000016</c:v>
                </c:pt>
                <c:pt idx="303">
                  <c:v>0.80000000000000016</c:v>
                </c:pt>
                <c:pt idx="304">
                  <c:v>0.80000000000000016</c:v>
                </c:pt>
                <c:pt idx="305">
                  <c:v>0.80000000000000016</c:v>
                </c:pt>
                <c:pt idx="306">
                  <c:v>0.80000000000000016</c:v>
                </c:pt>
                <c:pt idx="307">
                  <c:v>0.80000000000000016</c:v>
                </c:pt>
                <c:pt idx="308">
                  <c:v>0.80000000000000016</c:v>
                </c:pt>
                <c:pt idx="309">
                  <c:v>0.80000000000000016</c:v>
                </c:pt>
                <c:pt idx="310">
                  <c:v>0.80000000000000016</c:v>
                </c:pt>
                <c:pt idx="311">
                  <c:v>0.8</c:v>
                </c:pt>
                <c:pt idx="312">
                  <c:v>0.80000000000000016</c:v>
                </c:pt>
                <c:pt idx="313">
                  <c:v>0.80000000000000016</c:v>
                </c:pt>
                <c:pt idx="314">
                  <c:v>0.80000000000000016</c:v>
                </c:pt>
                <c:pt idx="315">
                  <c:v>0.8</c:v>
                </c:pt>
                <c:pt idx="316">
                  <c:v>0.80000000000000016</c:v>
                </c:pt>
                <c:pt idx="317">
                  <c:v>0.80000000000000016</c:v>
                </c:pt>
                <c:pt idx="318">
                  <c:v>0.80000000000000016</c:v>
                </c:pt>
                <c:pt idx="319">
                  <c:v>0.8</c:v>
                </c:pt>
                <c:pt idx="320">
                  <c:v>0.8</c:v>
                </c:pt>
                <c:pt idx="321">
                  <c:v>0.80000000000000016</c:v>
                </c:pt>
                <c:pt idx="322">
                  <c:v>0.80000000000000016</c:v>
                </c:pt>
                <c:pt idx="323">
                  <c:v>0.80000000000000016</c:v>
                </c:pt>
                <c:pt idx="324">
                  <c:v>0.80000000000000016</c:v>
                </c:pt>
                <c:pt idx="325">
                  <c:v>0.80000000000000016</c:v>
                </c:pt>
                <c:pt idx="326">
                  <c:v>0.80000000000000016</c:v>
                </c:pt>
                <c:pt idx="327">
                  <c:v>0.80000000000000016</c:v>
                </c:pt>
                <c:pt idx="328">
                  <c:v>0.80000000000000016</c:v>
                </c:pt>
                <c:pt idx="329">
                  <c:v>0.80000000000000016</c:v>
                </c:pt>
                <c:pt idx="330">
                  <c:v>0.80000000000000016</c:v>
                </c:pt>
                <c:pt idx="331">
                  <c:v>0.80000000000000016</c:v>
                </c:pt>
                <c:pt idx="332">
                  <c:v>0.80000000000000016</c:v>
                </c:pt>
                <c:pt idx="333">
                  <c:v>0.80000000000000016</c:v>
                </c:pt>
                <c:pt idx="334">
                  <c:v>0.80000000000000016</c:v>
                </c:pt>
                <c:pt idx="335">
                  <c:v>0.80000000000000016</c:v>
                </c:pt>
                <c:pt idx="336">
                  <c:v>0.8</c:v>
                </c:pt>
                <c:pt idx="337">
                  <c:v>0.80000000000000016</c:v>
                </c:pt>
                <c:pt idx="338">
                  <c:v>0.80000000000000016</c:v>
                </c:pt>
                <c:pt idx="339">
                  <c:v>0.80000000000000016</c:v>
                </c:pt>
                <c:pt idx="340">
                  <c:v>0.80000000000000016</c:v>
                </c:pt>
                <c:pt idx="341">
                  <c:v>0.80000000000000016</c:v>
                </c:pt>
                <c:pt idx="342">
                  <c:v>0.80000000000000016</c:v>
                </c:pt>
                <c:pt idx="343">
                  <c:v>0.8</c:v>
                </c:pt>
                <c:pt idx="344">
                  <c:v>0.80000000000000016</c:v>
                </c:pt>
                <c:pt idx="345">
                  <c:v>0.80000000000000016</c:v>
                </c:pt>
                <c:pt idx="346">
                  <c:v>0.8</c:v>
                </c:pt>
                <c:pt idx="347">
                  <c:v>0.8</c:v>
                </c:pt>
                <c:pt idx="348">
                  <c:v>0.8</c:v>
                </c:pt>
                <c:pt idx="349">
                  <c:v>0.80000000000000016</c:v>
                </c:pt>
                <c:pt idx="350">
                  <c:v>0.80000000000000016</c:v>
                </c:pt>
                <c:pt idx="351">
                  <c:v>0.80000000000000016</c:v>
                </c:pt>
                <c:pt idx="352">
                  <c:v>0.80000000000000016</c:v>
                </c:pt>
                <c:pt idx="353">
                  <c:v>0.8</c:v>
                </c:pt>
                <c:pt idx="354">
                  <c:v>0.80000000000000016</c:v>
                </c:pt>
                <c:pt idx="355">
                  <c:v>0.8</c:v>
                </c:pt>
                <c:pt idx="356">
                  <c:v>0.80000000000000016</c:v>
                </c:pt>
                <c:pt idx="357">
                  <c:v>0.80000000000000016</c:v>
                </c:pt>
                <c:pt idx="358">
                  <c:v>0.80000000000000016</c:v>
                </c:pt>
                <c:pt idx="359">
                  <c:v>0.8</c:v>
                </c:pt>
                <c:pt idx="360">
                  <c:v>0.80000000000000016</c:v>
                </c:pt>
                <c:pt idx="361">
                  <c:v>0.8</c:v>
                </c:pt>
                <c:pt idx="362">
                  <c:v>0.8</c:v>
                </c:pt>
                <c:pt idx="363">
                  <c:v>0.80000000000000016</c:v>
                </c:pt>
                <c:pt idx="364">
                  <c:v>0.80000000000000016</c:v>
                </c:pt>
                <c:pt idx="365">
                  <c:v>0.8</c:v>
                </c:pt>
                <c:pt idx="366">
                  <c:v>0.8</c:v>
                </c:pt>
                <c:pt idx="367">
                  <c:v>0.80000000000000016</c:v>
                </c:pt>
                <c:pt idx="368">
                  <c:v>0.80000000000000016</c:v>
                </c:pt>
                <c:pt idx="369">
                  <c:v>0.80000000000000016</c:v>
                </c:pt>
                <c:pt idx="370">
                  <c:v>0.80000000000000016</c:v>
                </c:pt>
                <c:pt idx="371">
                  <c:v>0.80000000000000016</c:v>
                </c:pt>
                <c:pt idx="372">
                  <c:v>0.80000000000000016</c:v>
                </c:pt>
                <c:pt idx="373">
                  <c:v>0.8</c:v>
                </c:pt>
                <c:pt idx="374">
                  <c:v>0.80000000000000016</c:v>
                </c:pt>
                <c:pt idx="375">
                  <c:v>0.80000000000000016</c:v>
                </c:pt>
                <c:pt idx="376">
                  <c:v>0.80000000000000016</c:v>
                </c:pt>
                <c:pt idx="377">
                  <c:v>0.80000000000000016</c:v>
                </c:pt>
                <c:pt idx="378">
                  <c:v>0.80000000000000016</c:v>
                </c:pt>
                <c:pt idx="379">
                  <c:v>0.80000000000000016</c:v>
                </c:pt>
                <c:pt idx="380">
                  <c:v>0.80000000000000016</c:v>
                </c:pt>
                <c:pt idx="381">
                  <c:v>0.80000000000000016</c:v>
                </c:pt>
                <c:pt idx="382">
                  <c:v>0.80000000000000016</c:v>
                </c:pt>
                <c:pt idx="383">
                  <c:v>0.80000000000000016</c:v>
                </c:pt>
                <c:pt idx="384">
                  <c:v>0.80000000000000016</c:v>
                </c:pt>
                <c:pt idx="385">
                  <c:v>0.80000000000000016</c:v>
                </c:pt>
                <c:pt idx="386">
                  <c:v>0.80000000000000016</c:v>
                </c:pt>
                <c:pt idx="387">
                  <c:v>0.80000000000000016</c:v>
                </c:pt>
                <c:pt idx="388">
                  <c:v>0.80000000000000016</c:v>
                </c:pt>
                <c:pt idx="389">
                  <c:v>0.8</c:v>
                </c:pt>
                <c:pt idx="390">
                  <c:v>0.8</c:v>
                </c:pt>
                <c:pt idx="391">
                  <c:v>0.80000000000000016</c:v>
                </c:pt>
                <c:pt idx="392">
                  <c:v>0.80000000000000016</c:v>
                </c:pt>
                <c:pt idx="393">
                  <c:v>0.80000000000000016</c:v>
                </c:pt>
                <c:pt idx="394">
                  <c:v>0.80000000000000016</c:v>
                </c:pt>
                <c:pt idx="395">
                  <c:v>0.80000000000000016</c:v>
                </c:pt>
                <c:pt idx="396">
                  <c:v>0.8</c:v>
                </c:pt>
                <c:pt idx="397">
                  <c:v>0.8</c:v>
                </c:pt>
                <c:pt idx="398">
                  <c:v>0.8</c:v>
                </c:pt>
                <c:pt idx="399">
                  <c:v>0.80000000000000016</c:v>
                </c:pt>
                <c:pt idx="400">
                  <c:v>0.80000000000000016</c:v>
                </c:pt>
                <c:pt idx="401">
                  <c:v>0.80000000000000016</c:v>
                </c:pt>
                <c:pt idx="402">
                  <c:v>0.80000000000000016</c:v>
                </c:pt>
                <c:pt idx="403">
                  <c:v>0.80000000000000016</c:v>
                </c:pt>
                <c:pt idx="404">
                  <c:v>0.80000000000000016</c:v>
                </c:pt>
                <c:pt idx="405">
                  <c:v>0.80000000000000016</c:v>
                </c:pt>
                <c:pt idx="406">
                  <c:v>0.80000000000000016</c:v>
                </c:pt>
                <c:pt idx="407">
                  <c:v>0.80000000000000016</c:v>
                </c:pt>
                <c:pt idx="408">
                  <c:v>0.80000000000000016</c:v>
                </c:pt>
                <c:pt idx="409">
                  <c:v>0.80000000000000016</c:v>
                </c:pt>
                <c:pt idx="410">
                  <c:v>0.80000000000000016</c:v>
                </c:pt>
                <c:pt idx="411">
                  <c:v>0.80000000000000016</c:v>
                </c:pt>
                <c:pt idx="412">
                  <c:v>0.80000000000000016</c:v>
                </c:pt>
                <c:pt idx="413">
                  <c:v>0.80000000000000016</c:v>
                </c:pt>
                <c:pt idx="414">
                  <c:v>0.80000000000000016</c:v>
                </c:pt>
                <c:pt idx="415">
                  <c:v>0.80000000000000016</c:v>
                </c:pt>
                <c:pt idx="416">
                  <c:v>0.80000000000000016</c:v>
                </c:pt>
                <c:pt idx="417">
                  <c:v>0.80000000000000016</c:v>
                </c:pt>
                <c:pt idx="418">
                  <c:v>0.80000000000000016</c:v>
                </c:pt>
                <c:pt idx="419">
                  <c:v>0.80000000000000016</c:v>
                </c:pt>
                <c:pt idx="420">
                  <c:v>0.80000000000000016</c:v>
                </c:pt>
                <c:pt idx="421">
                  <c:v>0.80000000000000016</c:v>
                </c:pt>
                <c:pt idx="422">
                  <c:v>0.80000000000000016</c:v>
                </c:pt>
                <c:pt idx="423">
                  <c:v>0.8</c:v>
                </c:pt>
                <c:pt idx="424">
                  <c:v>0.80000000000000016</c:v>
                </c:pt>
                <c:pt idx="425">
                  <c:v>0.80000000000000016</c:v>
                </c:pt>
                <c:pt idx="426">
                  <c:v>0.80000000000000016</c:v>
                </c:pt>
                <c:pt idx="427">
                  <c:v>0.80000000000000016</c:v>
                </c:pt>
                <c:pt idx="428">
                  <c:v>0.80000000000000016</c:v>
                </c:pt>
                <c:pt idx="429">
                  <c:v>0.80000000000000016</c:v>
                </c:pt>
                <c:pt idx="430">
                  <c:v>0.80000000000000016</c:v>
                </c:pt>
                <c:pt idx="431">
                  <c:v>0.80000000000000016</c:v>
                </c:pt>
                <c:pt idx="432">
                  <c:v>0.80000000000000016</c:v>
                </c:pt>
                <c:pt idx="433">
                  <c:v>0.80000000000000016</c:v>
                </c:pt>
                <c:pt idx="434">
                  <c:v>0.80000000000000016</c:v>
                </c:pt>
                <c:pt idx="435">
                  <c:v>0.80000000000000016</c:v>
                </c:pt>
                <c:pt idx="436">
                  <c:v>0.80000000000000016</c:v>
                </c:pt>
                <c:pt idx="437">
                  <c:v>0.80000000000000016</c:v>
                </c:pt>
                <c:pt idx="438">
                  <c:v>0.80000000000000016</c:v>
                </c:pt>
                <c:pt idx="439">
                  <c:v>0.80000000000000016</c:v>
                </c:pt>
                <c:pt idx="440">
                  <c:v>0.80000000000000016</c:v>
                </c:pt>
                <c:pt idx="441">
                  <c:v>0.80000000000000016</c:v>
                </c:pt>
                <c:pt idx="442">
                  <c:v>0.80000000000000016</c:v>
                </c:pt>
                <c:pt idx="443">
                  <c:v>0.80000000000000016</c:v>
                </c:pt>
                <c:pt idx="444">
                  <c:v>0.80000000000000016</c:v>
                </c:pt>
                <c:pt idx="445">
                  <c:v>0.80000000000000016</c:v>
                </c:pt>
                <c:pt idx="446">
                  <c:v>0.80000000000000016</c:v>
                </c:pt>
                <c:pt idx="447">
                  <c:v>0.8</c:v>
                </c:pt>
                <c:pt idx="448">
                  <c:v>0.80000000000000016</c:v>
                </c:pt>
                <c:pt idx="449">
                  <c:v>0.80000000000000016</c:v>
                </c:pt>
                <c:pt idx="450">
                  <c:v>0.8</c:v>
                </c:pt>
                <c:pt idx="451">
                  <c:v>0.80000000000000016</c:v>
                </c:pt>
                <c:pt idx="452">
                  <c:v>0.80000000000000016</c:v>
                </c:pt>
                <c:pt idx="453">
                  <c:v>0.8</c:v>
                </c:pt>
                <c:pt idx="454">
                  <c:v>0.80000000000000016</c:v>
                </c:pt>
                <c:pt idx="455">
                  <c:v>0.80000000000000016</c:v>
                </c:pt>
                <c:pt idx="456">
                  <c:v>0.80000000000000016</c:v>
                </c:pt>
                <c:pt idx="457">
                  <c:v>0.80000000000000016</c:v>
                </c:pt>
                <c:pt idx="458">
                  <c:v>0.80000000000000016</c:v>
                </c:pt>
                <c:pt idx="459">
                  <c:v>0.80000000000000016</c:v>
                </c:pt>
                <c:pt idx="460">
                  <c:v>0.80000000000000016</c:v>
                </c:pt>
                <c:pt idx="461">
                  <c:v>0.80000000000000016</c:v>
                </c:pt>
                <c:pt idx="462">
                  <c:v>0.80000000000000016</c:v>
                </c:pt>
                <c:pt idx="463">
                  <c:v>0.80000000000000016</c:v>
                </c:pt>
                <c:pt idx="464">
                  <c:v>0.80000000000000016</c:v>
                </c:pt>
                <c:pt idx="465">
                  <c:v>0.8</c:v>
                </c:pt>
                <c:pt idx="466">
                  <c:v>0.8</c:v>
                </c:pt>
                <c:pt idx="467">
                  <c:v>0.80000000000000016</c:v>
                </c:pt>
                <c:pt idx="468">
                  <c:v>0.8</c:v>
                </c:pt>
                <c:pt idx="469">
                  <c:v>0.8</c:v>
                </c:pt>
                <c:pt idx="470">
                  <c:v>0.8</c:v>
                </c:pt>
                <c:pt idx="471">
                  <c:v>0.80000000000000016</c:v>
                </c:pt>
                <c:pt idx="472">
                  <c:v>0.80000000000000016</c:v>
                </c:pt>
                <c:pt idx="473">
                  <c:v>0.8</c:v>
                </c:pt>
                <c:pt idx="474">
                  <c:v>0.80000000000000016</c:v>
                </c:pt>
                <c:pt idx="475">
                  <c:v>0.80000000000000016</c:v>
                </c:pt>
                <c:pt idx="476">
                  <c:v>0.8</c:v>
                </c:pt>
                <c:pt idx="477">
                  <c:v>0.8</c:v>
                </c:pt>
                <c:pt idx="478">
                  <c:v>0.80000000000000016</c:v>
                </c:pt>
                <c:pt idx="479">
                  <c:v>0.8</c:v>
                </c:pt>
                <c:pt idx="480">
                  <c:v>0.8</c:v>
                </c:pt>
                <c:pt idx="481">
                  <c:v>0.8</c:v>
                </c:pt>
                <c:pt idx="482">
                  <c:v>0.80000000000000016</c:v>
                </c:pt>
                <c:pt idx="483">
                  <c:v>0.80000000000000016</c:v>
                </c:pt>
                <c:pt idx="484">
                  <c:v>0.8</c:v>
                </c:pt>
                <c:pt idx="485">
                  <c:v>0.80000000000000016</c:v>
                </c:pt>
                <c:pt idx="486">
                  <c:v>0.80000000000000016</c:v>
                </c:pt>
                <c:pt idx="487">
                  <c:v>0.8</c:v>
                </c:pt>
                <c:pt idx="488">
                  <c:v>0.8</c:v>
                </c:pt>
                <c:pt idx="489">
                  <c:v>0.80000000000000016</c:v>
                </c:pt>
                <c:pt idx="490">
                  <c:v>0.80000000000000016</c:v>
                </c:pt>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0-4D84-4F41-B867-1DE59949B750}"/>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85A0-442A-BFC9-AA214FBBFD2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85A0-442A-BFC9-AA214FBBFD2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2-85A0-442A-BFC9-AA214FBBFD2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3-85A0-442A-BFC9-AA214FBBFD2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4-85A0-442A-BFC9-AA214FBBFD2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5-85A0-442A-BFC9-AA214FBBFD2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6-85A0-442A-BFC9-AA214FBBFD2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7-85A0-442A-BFC9-AA214FBBFD2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8-85A0-442A-BFC9-AA214FBBFD2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9-85A0-442A-BFC9-AA214FBBFD2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A-85A0-442A-BFC9-AA214FBBFD2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B-85A0-442A-BFC9-AA214FBBFD2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85A0-442A-BFC9-AA214FBBFD2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85A0-442A-BFC9-AA214FBBFD2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85A0-442A-BFC9-AA214FBBFD2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85A0-442A-BFC9-AA214FBBFD2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85A0-442A-BFC9-AA214FBBFD2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85A0-442A-BFC9-AA214FBBFD2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85A0-442A-BFC9-AA214FBBFD2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85A0-442A-BFC9-AA214FBBFD2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85A0-442A-BFC9-AA214FBBFD2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85A0-442A-BFC9-AA214FBBFD2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85A0-442A-BFC9-AA214FBBFD27}"/>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85A0-442A-BFC9-AA214FBBFD27}"/>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8-85A0-442A-BFC9-AA214FBBFD27}"/>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85A0-442A-BFC9-AA214FBBFD27}"/>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A-85A0-442A-BFC9-AA214FBBFD27}"/>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85A0-442A-BFC9-AA214FBBFD27}"/>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C-85A0-442A-BFC9-AA214FBBFD27}"/>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85A0-442A-BFC9-AA214FBBFD27}"/>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E-85A0-442A-BFC9-AA214FBBFD27}"/>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85A0-442A-BFC9-AA214FBBFD27}"/>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0-85A0-442A-BFC9-AA214FBBFD27}"/>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1-85A0-442A-BFC9-AA214FBBFD27}"/>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2-85A0-442A-BFC9-AA214FBBFD27}"/>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3-85A0-442A-BFC9-AA214FBBFD27}"/>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4-85A0-442A-BFC9-AA214FBBFD27}"/>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85A0-442A-BFC9-AA214FBBFD27}"/>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85A0-442A-BFC9-AA214FBBFD27}"/>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85A0-442A-BFC9-AA214FBBFD27}"/>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85A0-442A-BFC9-AA214FBBFD27}"/>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85A0-442A-BFC9-AA214FBBFD27}"/>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85A0-442A-BFC9-AA214FBBFD27}"/>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85A0-442A-BFC9-AA214FBBFD27}"/>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85A0-442A-BFC9-AA214FBBFD27}"/>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5A0-442A-BFC9-AA214FBBFD27}"/>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5A0-442A-BFC9-AA214FBBFD27}"/>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5A0-442A-BFC9-AA214FBBFD27}"/>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5A0-442A-BFC9-AA214FBBFD27}"/>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5A0-442A-BFC9-AA214FBBFD27}"/>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5A0-442A-BFC9-AA214FBBFD27}"/>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5A0-442A-BFC9-AA214FBBFD27}"/>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5A0-442A-BFC9-AA214FBBFD27}"/>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5A0-442A-BFC9-AA214FBBFD27}"/>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5A0-442A-BFC9-AA214FBBFD27}"/>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5A0-442A-BFC9-AA214FBBFD27}"/>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5A0-442A-BFC9-AA214FBBFD27}"/>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5A0-442A-BFC9-AA214FBBFD27}"/>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5A0-442A-BFC9-AA214FBBFD27}"/>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5A0-442A-BFC9-AA214FBBFD27}"/>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5A0-442A-BFC9-AA214FBBFD27}"/>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5A0-442A-BFC9-AA214FBBFD27}"/>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5A0-442A-BFC9-AA214FBBFD27}"/>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5A0-442A-BFC9-AA214FBBFD27}"/>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5A0-442A-BFC9-AA214FBBFD27}"/>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5A0-442A-BFC9-AA214FBBFD27}"/>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5A0-442A-BFC9-AA214FBBFD27}"/>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5A0-442A-BFC9-AA214FBBFD27}"/>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5A0-442A-BFC9-AA214FBBFD27}"/>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5A0-442A-BFC9-AA214FBBFD27}"/>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5A0-442A-BFC9-AA214FBBFD27}"/>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5A0-442A-BFC9-AA214FBBFD27}"/>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5A0-442A-BFC9-AA214FBBFD27}"/>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5A0-442A-BFC9-AA214FBBFD27}"/>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A9C0-4E3F-AB3C-9C44AB2F6327}"/>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A9C0-4E3F-AB3C-9C44AB2F6327}"/>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3975-41AC-81CC-2F131FC932A7}"/>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3975-41AC-81CC-2F131FC932A7}"/>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3975-41AC-81CC-2F131FC932A7}"/>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3975-41AC-81CC-2F131FC932A7}"/>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3975-41AC-81CC-2F131FC932A7}"/>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3975-41AC-81CC-2F131FC932A7}"/>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3975-41AC-81CC-2F131FC932A7}"/>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3975-41AC-81CC-2F131FC932A7}"/>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3975-41AC-81CC-2F131FC932A7}"/>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3975-41AC-81CC-2F131FC932A7}"/>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3975-41AC-81CC-2F131FC932A7}"/>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3975-41AC-81CC-2F131FC932A7}"/>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3975-41AC-81CC-2F131FC932A7}"/>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3975-41AC-81CC-2F131FC932A7}"/>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3975-41AC-81CC-2F131FC932A7}"/>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3975-41AC-81CC-2F131FC932A7}"/>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3975-41AC-81CC-2F131FC932A7}"/>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3975-41AC-81CC-2F131FC932A7}"/>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3975-41AC-81CC-2F131FC932A7}"/>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3975-41AC-81CC-2F131FC932A7}"/>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3975-41AC-81CC-2F131FC932A7}"/>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3975-41AC-81CC-2F131FC932A7}"/>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3975-41AC-81CC-2F131FC932A7}"/>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3975-41AC-81CC-2F131FC932A7}"/>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3975-41AC-81CC-2F131FC932A7}"/>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3975-41AC-81CC-2F131FC932A7}"/>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3975-41AC-81CC-2F131FC932A7}"/>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9-3DE3-460E-B20A-1F64B13538CE}"/>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B-3DE3-460E-B20A-1F64B13538CE}"/>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3DE3-460E-B20A-1F64B13538CE}"/>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3DE3-460E-B20A-1F64B13538CE}"/>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3DE3-460E-B20A-1F64B13538CE}"/>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3DE3-460E-B20A-1F64B13538CE}"/>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3DE3-460E-B20A-1F64B13538CE}"/>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3DE3-460E-B20A-1F64B13538CE}"/>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3DE3-460E-B20A-1F64B13538CE}"/>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3DE3-460E-B20A-1F64B13538CE}"/>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3DE3-460E-B20A-1F64B13538CE}"/>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3DE3-460E-B20A-1F64B13538CE}"/>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3DE3-460E-B20A-1F64B13538CE}"/>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3DE3-460E-B20A-1F64B13538CE}"/>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3DE3-460E-B20A-1F64B13538CE}"/>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3DE3-460E-B20A-1F64B13538CE}"/>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5-6B59-4A36-B436-F5C1122D8819}"/>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7-6B59-4A36-B436-F5C1122D8819}"/>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6B59-4A36-B436-F5C1122D8819}"/>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6B59-4A36-B436-F5C1122D8819}"/>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6B59-4A36-B436-F5C1122D8819}"/>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6B59-4A36-B436-F5C1122D8819}"/>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3DE3-460E-B20A-1F64B13538CE}"/>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3DE3-460E-B20A-1F64B13538CE}"/>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8320-4CD7-B263-7DD06620D044}"/>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8320-4CD7-B263-7DD06620D044}"/>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8320-4CD7-B263-7DD06620D044}"/>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8320-4CD7-B263-7DD06620D044}"/>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3F93-468C-816C-2C826A4946EC}"/>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3F93-468C-816C-2C826A4946EC}"/>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EBE0-41D3-BA0B-F183E00F98CD}"/>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EBE0-41D3-BA0B-F183E00F98CD}"/>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E-2B32-44CA-BD44-3A0C08BFDC9B}"/>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1F-2B32-44CA-BD44-3A0C08BFDC9B}"/>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0-2B32-44CA-BD44-3A0C08BFDC9B}"/>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1-2B32-44CA-BD44-3A0C08BFDC9B}"/>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2B32-44CA-BD44-3A0C08BFDC9B}"/>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2B32-44CA-BD44-3A0C08BFDC9B}"/>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2B32-44CA-BD44-3A0C08BFDC9B}"/>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2B32-44CA-BD44-3A0C08BFDC9B}"/>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2B32-44CA-BD44-3A0C08BFDC9B}"/>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2B32-44CA-BD44-3A0C08BFDC9B}"/>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2B32-44CA-BD44-3A0C08BFDC9B}"/>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2B32-44CA-BD44-3A0C08BFDC9B}"/>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2B32-44CA-BD44-3A0C08BFDC9B}"/>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2B32-44CA-BD44-3A0C08BFDC9B}"/>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2B32-44CA-BD44-3A0C08BFDC9B}"/>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2B32-44CA-BD44-3A0C08BFDC9B}"/>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2B32-44CA-BD44-3A0C08BFDC9B}"/>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2B32-44CA-BD44-3A0C08BFDC9B}"/>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2B32-44CA-BD44-3A0C08BFDC9B}"/>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2B32-44CA-BD44-3A0C08BFDC9B}"/>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2B32-44CA-BD44-3A0C08BFDC9B}"/>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2B32-44CA-BD44-3A0C08BFDC9B}"/>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2B32-44CA-BD44-3A0C08BFDC9B}"/>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2B32-44CA-BD44-3A0C08BFDC9B}"/>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2B32-44CA-BD44-3A0C08BFDC9B}"/>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2B32-44CA-BD44-3A0C08BFDC9B}"/>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2B32-44CA-BD44-3A0C08BFDC9B}"/>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2B32-44CA-BD44-3A0C08BFDC9B}"/>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2B32-44CA-BD44-3A0C08BFDC9B}"/>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2B32-44CA-BD44-3A0C08BFDC9B}"/>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2B32-44CA-BD44-3A0C08BFDC9B}"/>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2B32-44CA-BD44-3A0C08BFDC9B}"/>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2B32-44CA-BD44-3A0C08BFDC9B}"/>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2B32-44CA-BD44-3A0C08BFDC9B}"/>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2B32-44CA-BD44-3A0C08BFDC9B}"/>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2B32-44CA-BD44-3A0C08BFDC9B}"/>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2B32-44CA-BD44-3A0C08BFDC9B}"/>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2B32-44CA-BD44-3A0C08BFDC9B}"/>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2B32-44CA-BD44-3A0C08BFDC9B}"/>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2B32-44CA-BD44-3A0C08BFDC9B}"/>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2B32-44CA-BD44-3A0C08BFDC9B}"/>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2B32-44CA-BD44-3A0C08BFDC9B}"/>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2B32-44CA-BD44-3A0C08BFDC9B}"/>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2B32-44CA-BD44-3A0C08BFDC9B}"/>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2B32-44CA-BD44-3A0C08BFDC9B}"/>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2B32-44CA-BD44-3A0C08BFDC9B}"/>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2B32-44CA-BD44-3A0C08BFDC9B}"/>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2B32-44CA-BD44-3A0C08BFDC9B}"/>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2B32-44CA-BD44-3A0C08BFDC9B}"/>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2B32-44CA-BD44-3A0C08BFDC9B}"/>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2B32-44CA-BD44-3A0C08BFDC9B}"/>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2B32-44CA-BD44-3A0C08BFDC9B}"/>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2B32-44CA-BD44-3A0C08BFDC9B}"/>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2B32-44CA-BD44-3A0C08BFDC9B}"/>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2B32-44CA-BD44-3A0C08BFDC9B}"/>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2B32-44CA-BD44-3A0C08BFDC9B}"/>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2B32-44CA-BD44-3A0C08BFDC9B}"/>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2B32-44CA-BD44-3A0C08BFDC9B}"/>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2B32-44CA-BD44-3A0C08BFDC9B}"/>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2B32-44CA-BD44-3A0C08BFDC9B}"/>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2B32-44CA-BD44-3A0C08BFDC9B}"/>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2B32-44CA-BD44-3A0C08BFDC9B}"/>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2B32-44CA-BD44-3A0C08BFDC9B}"/>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2B32-44CA-BD44-3A0C08BFDC9B}"/>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2B32-44CA-BD44-3A0C08BFDC9B}"/>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2B32-44CA-BD44-3A0C08BFDC9B}"/>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2B32-44CA-BD44-3A0C08BFDC9B}"/>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2B32-44CA-BD44-3A0C08BFDC9B}"/>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2B32-44CA-BD44-3A0C08BFDC9B}"/>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2B32-44CA-BD44-3A0C08BFDC9B}"/>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2B32-44CA-BD44-3A0C08BFDC9B}"/>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2B32-44CA-BD44-3A0C08BFDC9B}"/>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2B32-44CA-BD44-3A0C08BFDC9B}"/>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2B32-44CA-BD44-3A0C08BFDC9B}"/>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2B32-44CA-BD44-3A0C08BFDC9B}"/>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2B32-44CA-BD44-3A0C08BFDC9B}"/>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2B32-44CA-BD44-3A0C08BFDC9B}"/>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2B32-44CA-BD44-3A0C08BFDC9B}"/>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2B32-44CA-BD44-3A0C08BFDC9B}"/>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2B32-44CA-BD44-3A0C08BFDC9B}"/>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2B32-44CA-BD44-3A0C08BFDC9B}"/>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2B32-44CA-BD44-3A0C08BFDC9B}"/>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2B32-44CA-BD44-3A0C08BFDC9B}"/>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2B32-44CA-BD44-3A0C08BFDC9B}"/>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2B32-44CA-BD44-3A0C08BFDC9B}"/>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2B32-44CA-BD44-3A0C08BFDC9B}"/>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2B32-44CA-BD44-3A0C08BFDC9B}"/>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2B32-44CA-BD44-3A0C08BFDC9B}"/>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2B32-44CA-BD44-3A0C08BFDC9B}"/>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2B32-44CA-BD44-3A0C08BFDC9B}"/>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2B32-44CA-BD44-3A0C08BFDC9B}"/>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2B32-44CA-BD44-3A0C08BFDC9B}"/>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2B32-44CA-BD44-3A0C08BFDC9B}"/>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2B32-44CA-BD44-3A0C08BFDC9B}"/>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2B32-44CA-BD44-3A0C08BFDC9B}"/>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2B32-44CA-BD44-3A0C08BFDC9B}"/>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2B32-44CA-BD44-3A0C08BFDC9B}"/>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2B32-44CA-BD44-3A0C08BFDC9B}"/>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2B32-44CA-BD44-3A0C08BFDC9B}"/>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2B32-44CA-BD44-3A0C08BFDC9B}"/>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2B32-44CA-BD44-3A0C08BFDC9B}"/>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2B32-44CA-BD44-3A0C08BFDC9B}"/>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2B32-44CA-BD44-3A0C08BFDC9B}"/>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2B32-44CA-BD44-3A0C08BFDC9B}"/>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2B32-44CA-BD44-3A0C08BFDC9B}"/>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2B32-44CA-BD44-3A0C08BFDC9B}"/>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2B32-44CA-BD44-3A0C08BFDC9B}"/>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2B32-44CA-BD44-3A0C08BFDC9B}"/>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2B32-44CA-BD44-3A0C08BFDC9B}"/>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2B32-44CA-BD44-3A0C08BFDC9B}"/>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2B32-44CA-BD44-3A0C08BFDC9B}"/>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2B32-44CA-BD44-3A0C08BFDC9B}"/>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2B32-44CA-BD44-3A0C08BFDC9B}"/>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2B32-44CA-BD44-3A0C08BFDC9B}"/>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2B32-44CA-BD44-3A0C08BFDC9B}"/>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2B32-44CA-BD44-3A0C08BFDC9B}"/>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2B32-44CA-BD44-3A0C08BFDC9B}"/>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2B32-44CA-BD44-3A0C08BFDC9B}"/>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2B32-44CA-BD44-3A0C08BFDC9B}"/>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2B32-44CA-BD44-3A0C08BFDC9B}"/>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2B32-44CA-BD44-3A0C08BFDC9B}"/>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2B32-44CA-BD44-3A0C08BFDC9B}"/>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2B32-44CA-BD44-3A0C08BFDC9B}"/>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2B32-44CA-BD44-3A0C08BFDC9B}"/>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2B32-44CA-BD44-3A0C08BFDC9B}"/>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2B32-44CA-BD44-3A0C08BFDC9B}"/>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2B32-44CA-BD44-3A0C08BFDC9B}"/>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2B32-44CA-BD44-3A0C08BFDC9B}"/>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2B32-44CA-BD44-3A0C08BFDC9B}"/>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2B32-44CA-BD44-3A0C08BFDC9B}"/>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2B32-44CA-BD44-3A0C08BFDC9B}"/>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2B32-44CA-BD44-3A0C08BFDC9B}"/>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2B32-44CA-BD44-3A0C08BFDC9B}"/>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2B32-44CA-BD44-3A0C08BFDC9B}"/>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2B32-44CA-BD44-3A0C08BFDC9B}"/>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2B32-44CA-BD44-3A0C08BFDC9B}"/>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2B32-44CA-BD44-3A0C08BFDC9B}"/>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2B32-44CA-BD44-3A0C08BFDC9B}"/>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2B32-44CA-BD44-3A0C08BFDC9B}"/>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2B32-44CA-BD44-3A0C08BFDC9B}"/>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2B32-44CA-BD44-3A0C08BFDC9B}"/>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2B32-44CA-BD44-3A0C08BFDC9B}"/>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2B32-44CA-BD44-3A0C08BFDC9B}"/>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2B32-44CA-BD44-3A0C08BFDC9B}"/>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2B32-44CA-BD44-3A0C08BFDC9B}"/>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2B32-44CA-BD44-3A0C08BFDC9B}"/>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2B32-44CA-BD44-3A0C08BFDC9B}"/>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2B32-44CA-BD44-3A0C08BFDC9B}"/>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2B32-44CA-BD44-3A0C08BFDC9B}"/>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2B32-44CA-BD44-3A0C08BFDC9B}"/>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2B32-44CA-BD44-3A0C08BFDC9B}"/>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2B32-44CA-BD44-3A0C08BFDC9B}"/>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2B32-44CA-BD44-3A0C08BFDC9B}"/>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2B32-44CA-BD44-3A0C08BFDC9B}"/>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2B32-44CA-BD44-3A0C08BFDC9B}"/>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2B32-44CA-BD44-3A0C08BFDC9B}"/>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2B32-44CA-BD44-3A0C08BFDC9B}"/>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2B32-44CA-BD44-3A0C08BFDC9B}"/>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2B32-44CA-BD44-3A0C08BFDC9B}"/>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2B32-44CA-BD44-3A0C08BFDC9B}"/>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2B32-44CA-BD44-3A0C08BFDC9B}"/>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2B32-44CA-BD44-3A0C08BFDC9B}"/>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2B32-44CA-BD44-3A0C08BFDC9B}"/>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2B32-44CA-BD44-3A0C08BFDC9B}"/>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2B32-44CA-BD44-3A0C08BFDC9B}"/>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2B32-44CA-BD44-3A0C08BFDC9B}"/>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2B32-44CA-BD44-3A0C08BFDC9B}"/>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2B32-44CA-BD44-3A0C08BFDC9B}"/>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2B32-44CA-BD44-3A0C08BFDC9B}"/>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2B32-44CA-BD44-3A0C08BFDC9B}"/>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2B32-44CA-BD44-3A0C08BFDC9B}"/>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2B32-44CA-BD44-3A0C08BFDC9B}"/>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2B32-44CA-BD44-3A0C08BFDC9B}"/>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2B32-44CA-BD44-3A0C08BFDC9B}"/>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2B32-44CA-BD44-3A0C08BFDC9B}"/>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2B32-44CA-BD44-3A0C08BFDC9B}"/>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2B32-44CA-BD44-3A0C08BFDC9B}"/>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2B32-44CA-BD44-3A0C08BFDC9B}"/>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2B32-44CA-BD44-3A0C08BFDC9B}"/>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2B32-44CA-BD44-3A0C08BFDC9B}"/>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2B32-44CA-BD44-3A0C08BFDC9B}"/>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2B32-44CA-BD44-3A0C08BFDC9B}"/>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2B32-44CA-BD44-3A0C08BFDC9B}"/>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2B32-44CA-BD44-3A0C08BFDC9B}"/>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2B32-44CA-BD44-3A0C08BFDC9B}"/>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2B32-44CA-BD44-3A0C08BFDC9B}"/>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2B32-44CA-BD44-3A0C08BFDC9B}"/>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2B32-44CA-BD44-3A0C08BFDC9B}"/>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2B32-44CA-BD44-3A0C08BFDC9B}"/>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2B32-44CA-BD44-3A0C08BFDC9B}"/>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2B32-44CA-BD44-3A0C08BFDC9B}"/>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2B32-44CA-BD44-3A0C08BFDC9B}"/>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2B32-44CA-BD44-3A0C08BFDC9B}"/>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2B32-44CA-BD44-3A0C08BFDC9B}"/>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2B32-44CA-BD44-3A0C08BFDC9B}"/>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2B32-44CA-BD44-3A0C08BFDC9B}"/>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2B32-44CA-BD44-3A0C08BFDC9B}"/>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2B32-44CA-BD44-3A0C08BFDC9B}"/>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2B32-44CA-BD44-3A0C08BFDC9B}"/>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2B32-44CA-BD44-3A0C08BFDC9B}"/>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2B32-44CA-BD44-3A0C08BFDC9B}"/>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2B32-44CA-BD44-3A0C08BFDC9B}"/>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2B32-44CA-BD44-3A0C08BFDC9B}"/>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2B32-44CA-BD44-3A0C08BFDC9B}"/>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2B32-44CA-BD44-3A0C08BFDC9B}"/>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2B32-44CA-BD44-3A0C08BFDC9B}"/>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2B32-44CA-BD44-3A0C08BFDC9B}"/>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2B32-44CA-BD44-3A0C08BFDC9B}"/>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2B32-44CA-BD44-3A0C08BFDC9B}"/>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2B32-44CA-BD44-3A0C08BFDC9B}"/>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2B32-44CA-BD44-3A0C08BFDC9B}"/>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2B32-44CA-BD44-3A0C08BFDC9B}"/>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2B32-44CA-BD44-3A0C08BFDC9B}"/>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2B32-44CA-BD44-3A0C08BFDC9B}"/>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2B32-44CA-BD44-3A0C08BFDC9B}"/>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2B32-44CA-BD44-3A0C08BFDC9B}"/>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2B32-44CA-BD44-3A0C08BFDC9B}"/>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2B32-44CA-BD44-3A0C08BFDC9B}"/>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2B32-44CA-BD44-3A0C08BFDC9B}"/>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2B32-44CA-BD44-3A0C08BFDC9B}"/>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2B32-44CA-BD44-3A0C08BFDC9B}"/>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2B32-44CA-BD44-3A0C08BFDC9B}"/>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2B32-44CA-BD44-3A0C08BFDC9B}"/>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2B32-44CA-BD44-3A0C08BFDC9B}"/>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2B32-44CA-BD44-3A0C08BFDC9B}"/>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2B32-44CA-BD44-3A0C08BFDC9B}"/>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2B32-44CA-BD44-3A0C08BFDC9B}"/>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2B32-44CA-BD44-3A0C08BFDC9B}"/>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2B32-44CA-BD44-3A0C08BFDC9B}"/>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2B32-44CA-BD44-3A0C08BFDC9B}"/>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2B32-44CA-BD44-3A0C08BFDC9B}"/>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2B32-44CA-BD44-3A0C08BFDC9B}"/>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2B32-44CA-BD44-3A0C08BFDC9B}"/>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2B32-44CA-BD44-3A0C08BFDC9B}"/>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2B32-44CA-BD44-3A0C08BFDC9B}"/>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2B32-44CA-BD44-3A0C08BFDC9B}"/>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2B32-44CA-BD44-3A0C08BFDC9B}"/>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2B32-44CA-BD44-3A0C08BFDC9B}"/>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2B32-44CA-BD44-3A0C08BFDC9B}"/>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2B32-44CA-BD44-3A0C08BFDC9B}"/>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2B32-44CA-BD44-3A0C08BFDC9B}"/>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2B32-44CA-BD44-3A0C08BFDC9B}"/>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2B32-44CA-BD44-3A0C08BFDC9B}"/>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2B32-44CA-BD44-3A0C08BFDC9B}"/>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2B32-44CA-BD44-3A0C08BFDC9B}"/>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2B32-44CA-BD44-3A0C08BFDC9B}"/>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2B32-44CA-BD44-3A0C08BFDC9B}"/>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2B32-44CA-BD44-3A0C08BFDC9B}"/>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2B32-44CA-BD44-3A0C08BFDC9B}"/>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2B32-44CA-BD44-3A0C08BFDC9B}"/>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6EB1-443D-B28A-D90C9B8C0884}"/>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6EB1-443D-B28A-D90C9B8C0884}"/>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6EB1-443D-B28A-D90C9B8C0884}"/>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6EB1-443D-B28A-D90C9B8C0884}"/>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6EB1-443D-B28A-D90C9B8C0884}"/>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6EB1-443D-B28A-D90C9B8C0884}"/>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6EB1-443D-B28A-D90C9B8C0884}"/>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6EB1-443D-B28A-D90C9B8C0884}"/>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6EB1-443D-B28A-D90C9B8C0884}"/>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6EB1-443D-B28A-D90C9B8C0884}"/>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6EB1-443D-B28A-D90C9B8C0884}"/>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6EB1-443D-B28A-D90C9B8C0884}"/>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6EB1-443D-B28A-D90C9B8C0884}"/>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6EB1-443D-B28A-D90C9B8C0884}"/>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6EB1-443D-B28A-D90C9B8C0884}"/>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6EB1-443D-B28A-D90C9B8C0884}"/>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6EB1-443D-B28A-D90C9B8C0884}"/>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6EB1-443D-B28A-D90C9B8C0884}"/>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6EB1-443D-B28A-D90C9B8C0884}"/>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6EB1-443D-B28A-D90C9B8C0884}"/>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6EB1-443D-B28A-D90C9B8C0884}"/>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6EB1-443D-B28A-D90C9B8C0884}"/>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6EB1-443D-B28A-D90C9B8C0884}"/>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6EB1-443D-B28A-D90C9B8C0884}"/>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6EB1-443D-B28A-D90C9B8C0884}"/>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6EB1-443D-B28A-D90C9B8C0884}"/>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6EB1-443D-B28A-D90C9B8C0884}"/>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6EB1-443D-B28A-D90C9B8C0884}"/>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6EB1-443D-B28A-D90C9B8C0884}"/>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6EB1-443D-B28A-D90C9B8C0884}"/>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6EB1-443D-B28A-D90C9B8C0884}"/>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6EB1-443D-B28A-D90C9B8C0884}"/>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6EB1-443D-B28A-D90C9B8C0884}"/>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6EB1-443D-B28A-D90C9B8C0884}"/>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6EB1-443D-B28A-D90C9B8C0884}"/>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6EB1-443D-B28A-D90C9B8C0884}"/>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6EB1-443D-B28A-D90C9B8C0884}"/>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6EB1-443D-B28A-D90C9B8C0884}"/>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6EB1-443D-B28A-D90C9B8C0884}"/>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6EB1-443D-B28A-D90C9B8C0884}"/>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6EB1-443D-B28A-D90C9B8C0884}"/>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6EB1-443D-B28A-D90C9B8C0884}"/>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6EB1-443D-B28A-D90C9B8C0884}"/>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6EB1-443D-B28A-D90C9B8C0884}"/>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6EB1-443D-B28A-D90C9B8C0884}"/>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6EB1-443D-B28A-D90C9B8C0884}"/>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6EB1-443D-B28A-D90C9B8C0884}"/>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6EB1-443D-B28A-D90C9B8C0884}"/>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6EB1-443D-B28A-D90C9B8C0884}"/>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6EB1-443D-B28A-D90C9B8C0884}"/>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6EB1-443D-B28A-D90C9B8C0884}"/>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6EB1-443D-B28A-D90C9B8C0884}"/>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6EB1-443D-B28A-D90C9B8C0884}"/>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6EB1-443D-B28A-D90C9B8C0884}"/>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6EB1-443D-B28A-D90C9B8C0884}"/>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6EB1-443D-B28A-D90C9B8C0884}"/>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6EB1-443D-B28A-D90C9B8C0884}"/>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6EB1-443D-B28A-D90C9B8C0884}"/>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6EB1-443D-B28A-D90C9B8C0884}"/>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6EB1-443D-B28A-D90C9B8C0884}"/>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6EB1-443D-B28A-D90C9B8C0884}"/>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6EB1-443D-B28A-D90C9B8C0884}"/>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6EB1-443D-B28A-D90C9B8C0884}"/>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6EB1-443D-B28A-D90C9B8C0884}"/>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6EB1-443D-B28A-D90C9B8C0884}"/>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6EB1-443D-B28A-D90C9B8C0884}"/>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6EB1-443D-B28A-D90C9B8C0884}"/>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6EB1-443D-B28A-D90C9B8C0884}"/>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6EB1-443D-B28A-D90C9B8C0884}"/>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6EB1-443D-B28A-D90C9B8C0884}"/>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6EB1-443D-B28A-D90C9B8C0884}"/>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6EB1-443D-B28A-D90C9B8C0884}"/>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6EB1-443D-B28A-D90C9B8C0884}"/>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6EB1-443D-B28A-D90C9B8C0884}"/>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6EB1-443D-B28A-D90C9B8C0884}"/>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6EB1-443D-B28A-D90C9B8C0884}"/>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6EB1-443D-B28A-D90C9B8C0884}"/>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6EB1-443D-B28A-D90C9B8C0884}"/>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6EB1-443D-B28A-D90C9B8C0884}"/>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6EB1-443D-B28A-D90C9B8C0884}"/>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6EB1-443D-B28A-D90C9B8C0884}"/>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6EB1-443D-B28A-D90C9B8C0884}"/>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6EB1-443D-B28A-D90C9B8C0884}"/>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6EB1-443D-B28A-D90C9B8C0884}"/>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6EB1-443D-B28A-D90C9B8C0884}"/>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6EB1-443D-B28A-D90C9B8C0884}"/>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6EB1-443D-B28A-D90C9B8C0884}"/>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6EB1-443D-B28A-D90C9B8C0884}"/>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6EB1-443D-B28A-D90C9B8C0884}"/>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6EB1-443D-B28A-D90C9B8C0884}"/>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6EB1-443D-B28A-D90C9B8C0884}"/>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6EB1-443D-B28A-D90C9B8C0884}"/>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6EB1-443D-B28A-D90C9B8C0884}"/>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6EB1-443D-B28A-D90C9B8C0884}"/>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6EB1-443D-B28A-D90C9B8C0884}"/>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6EB1-443D-B28A-D90C9B8C0884}"/>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6EB1-443D-B28A-D90C9B8C0884}"/>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6EB1-443D-B28A-D90C9B8C0884}"/>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6EB1-443D-B28A-D90C9B8C0884}"/>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6EB1-443D-B28A-D90C9B8C0884}"/>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6EB1-443D-B28A-D90C9B8C0884}"/>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6EB1-443D-B28A-D90C9B8C0884}"/>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C-6EB1-443D-B28A-D90C9B8C0884}"/>
              </c:ext>
            </c:extLst>
          </c:dPt>
          <c:dPt>
            <c:idx val="4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D-6EB1-443D-B28A-D90C9B8C0884}"/>
              </c:ext>
            </c:extLst>
          </c:dPt>
          <c:cat>
            <c:multiLvlStrRef>
              <c:f>pt.lvl3_generic_4!$B$8:$C$499</c:f>
              <c:multiLvlStrCache>
                <c:ptCount val="491"/>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12:20</c:v>
                  </c:pt>
                  <c:pt idx="105">
                    <c:v>12:50</c:v>
                  </c:pt>
                  <c:pt idx="106">
                    <c:v>13:20</c:v>
                  </c:pt>
                  <c:pt idx="107">
                    <c:v>13:50</c:v>
                  </c:pt>
                  <c:pt idx="108">
                    <c:v>14:20</c:v>
                  </c:pt>
                  <c:pt idx="109">
                    <c:v>14:50</c:v>
                  </c:pt>
                  <c:pt idx="110">
                    <c:v>15:20</c:v>
                  </c:pt>
                  <c:pt idx="111">
                    <c:v>15:50</c:v>
                  </c:pt>
                  <c:pt idx="112">
                    <c:v>16:20</c:v>
                  </c:pt>
                  <c:pt idx="113">
                    <c:v>16:50</c:v>
                  </c:pt>
                  <c:pt idx="114">
                    <c:v>17:20</c:v>
                  </c:pt>
                  <c:pt idx="115">
                    <c:v>17:50</c:v>
                  </c:pt>
                  <c:pt idx="116">
                    <c:v>18:20</c:v>
                  </c:pt>
                  <c:pt idx="117">
                    <c:v>18:50</c:v>
                  </c:pt>
                  <c:pt idx="118">
                    <c:v>19:20</c:v>
                  </c:pt>
                  <c:pt idx="119">
                    <c:v>19:50</c:v>
                  </c:pt>
                  <c:pt idx="120">
                    <c:v>20:20</c:v>
                  </c:pt>
                  <c:pt idx="121">
                    <c:v>20:50</c:v>
                  </c:pt>
                  <c:pt idx="122">
                    <c:v>21:20</c:v>
                  </c:pt>
                  <c:pt idx="123">
                    <c:v>21:50</c:v>
                  </c:pt>
                  <c:pt idx="124">
                    <c:v>22:20</c:v>
                  </c:pt>
                  <c:pt idx="125">
                    <c:v>22:50</c:v>
                  </c:pt>
                  <c:pt idx="126">
                    <c:v>23:20</c:v>
                  </c:pt>
                  <c:pt idx="127">
                    <c:v>23:50</c:v>
                  </c:pt>
                  <c:pt idx="128">
                    <c:v>00:20</c:v>
                  </c:pt>
                  <c:pt idx="129">
                    <c:v>00:50</c:v>
                  </c:pt>
                  <c:pt idx="130">
                    <c:v>01:20</c:v>
                  </c:pt>
                  <c:pt idx="131">
                    <c:v>01:50</c:v>
                  </c:pt>
                  <c:pt idx="132">
                    <c:v>02:20</c:v>
                  </c:pt>
                  <c:pt idx="133">
                    <c:v>02:50</c:v>
                  </c:pt>
                  <c:pt idx="134">
                    <c:v>03:20</c:v>
                  </c:pt>
                  <c:pt idx="135">
                    <c:v>03:50</c:v>
                  </c:pt>
                  <c:pt idx="136">
                    <c:v>04:20</c:v>
                  </c:pt>
                  <c:pt idx="137">
                    <c:v>04:50</c:v>
                  </c:pt>
                  <c:pt idx="138">
                    <c:v>05:20</c:v>
                  </c:pt>
                  <c:pt idx="139">
                    <c:v>05:50</c:v>
                  </c:pt>
                  <c:pt idx="140">
                    <c:v>06:20</c:v>
                  </c:pt>
                  <c:pt idx="141">
                    <c:v>06:50</c:v>
                  </c:pt>
                  <c:pt idx="142">
                    <c:v>07:20</c:v>
                  </c:pt>
                  <c:pt idx="143">
                    <c:v>07:50</c:v>
                  </c:pt>
                  <c:pt idx="144">
                    <c:v>08:20</c:v>
                  </c:pt>
                  <c:pt idx="145">
                    <c:v>08:50</c:v>
                  </c:pt>
                  <c:pt idx="146">
                    <c:v>09:20</c:v>
                  </c:pt>
                  <c:pt idx="147">
                    <c:v>09:50</c:v>
                  </c:pt>
                  <c:pt idx="148">
                    <c:v>10:20</c:v>
                  </c:pt>
                  <c:pt idx="149">
                    <c:v>10:50</c:v>
                  </c:pt>
                  <c:pt idx="150">
                    <c:v>11:20</c:v>
                  </c:pt>
                  <c:pt idx="151">
                    <c:v>11:50</c:v>
                  </c:pt>
                  <c:pt idx="152">
                    <c:v>12:20</c:v>
                  </c:pt>
                  <c:pt idx="153">
                    <c:v>12:50</c:v>
                  </c:pt>
                  <c:pt idx="154">
                    <c:v>13:20</c:v>
                  </c:pt>
                  <c:pt idx="155">
                    <c:v>13:50</c:v>
                  </c:pt>
                  <c:pt idx="156">
                    <c:v>14:20</c:v>
                  </c:pt>
                  <c:pt idx="157">
                    <c:v>14:50</c:v>
                  </c:pt>
                  <c:pt idx="158">
                    <c:v>15:20</c:v>
                  </c:pt>
                  <c:pt idx="159">
                    <c:v>15:50</c:v>
                  </c:pt>
                  <c:pt idx="160">
                    <c:v>16:20</c:v>
                  </c:pt>
                  <c:pt idx="161">
                    <c:v>16:50</c:v>
                  </c:pt>
                  <c:pt idx="162">
                    <c:v>17:20</c:v>
                  </c:pt>
                  <c:pt idx="163">
                    <c:v>17:50</c:v>
                  </c:pt>
                  <c:pt idx="164">
                    <c:v>18:20</c:v>
                  </c:pt>
                  <c:pt idx="165">
                    <c:v>18:50</c:v>
                  </c:pt>
                  <c:pt idx="166">
                    <c:v>19:20</c:v>
                  </c:pt>
                  <c:pt idx="167">
                    <c:v>19:50</c:v>
                  </c:pt>
                  <c:pt idx="168">
                    <c:v>20:20</c:v>
                  </c:pt>
                  <c:pt idx="169">
                    <c:v>20:50</c:v>
                  </c:pt>
                  <c:pt idx="170">
                    <c:v>21:20</c:v>
                  </c:pt>
                  <c:pt idx="171">
                    <c:v>21:50</c:v>
                  </c:pt>
                  <c:pt idx="172">
                    <c:v>22:20</c:v>
                  </c:pt>
                  <c:pt idx="173">
                    <c:v>22:50</c:v>
                  </c:pt>
                  <c:pt idx="174">
                    <c:v>23:20</c:v>
                  </c:pt>
                  <c:pt idx="175">
                    <c:v>23:50</c:v>
                  </c:pt>
                  <c:pt idx="176">
                    <c:v>00:20</c:v>
                  </c:pt>
                  <c:pt idx="177">
                    <c:v>00:50</c:v>
                  </c:pt>
                  <c:pt idx="178">
                    <c:v>01:20</c:v>
                  </c:pt>
                  <c:pt idx="179">
                    <c:v>01:50</c:v>
                  </c:pt>
                  <c:pt idx="180">
                    <c:v>02:20</c:v>
                  </c:pt>
                  <c:pt idx="181">
                    <c:v>02:50</c:v>
                  </c:pt>
                  <c:pt idx="182">
                    <c:v>03:20</c:v>
                  </c:pt>
                  <c:pt idx="183">
                    <c:v>03:50</c:v>
                  </c:pt>
                  <c:pt idx="184">
                    <c:v>04:20</c:v>
                  </c:pt>
                  <c:pt idx="185">
                    <c:v>04:50</c:v>
                  </c:pt>
                  <c:pt idx="186">
                    <c:v>05:20</c:v>
                  </c:pt>
                  <c:pt idx="187">
                    <c:v>05:50</c:v>
                  </c:pt>
                  <c:pt idx="188">
                    <c:v>06:20</c:v>
                  </c:pt>
                  <c:pt idx="189">
                    <c:v>06:50</c:v>
                  </c:pt>
                  <c:pt idx="190">
                    <c:v>07:20</c:v>
                  </c:pt>
                  <c:pt idx="191">
                    <c:v>07:50</c:v>
                  </c:pt>
                  <c:pt idx="192">
                    <c:v>08:20</c:v>
                  </c:pt>
                  <c:pt idx="193">
                    <c:v>08:50</c:v>
                  </c:pt>
                  <c:pt idx="194">
                    <c:v>09:20</c:v>
                  </c:pt>
                  <c:pt idx="195">
                    <c:v>09:50</c:v>
                  </c:pt>
                  <c:pt idx="196">
                    <c:v>10:20</c:v>
                  </c:pt>
                  <c:pt idx="197">
                    <c:v>10:50</c:v>
                  </c:pt>
                  <c:pt idx="198">
                    <c:v>11:20</c:v>
                  </c:pt>
                  <c:pt idx="199">
                    <c:v>11:50</c:v>
                  </c:pt>
                  <c:pt idx="200">
                    <c:v>12:20</c:v>
                  </c:pt>
                  <c:pt idx="201">
                    <c:v>12:50</c:v>
                  </c:pt>
                  <c:pt idx="202">
                    <c:v>13:20</c:v>
                  </c:pt>
                  <c:pt idx="203">
                    <c:v>13:50</c:v>
                  </c:pt>
                  <c:pt idx="204">
                    <c:v>14:20</c:v>
                  </c:pt>
                  <c:pt idx="205">
                    <c:v>14:50</c:v>
                  </c:pt>
                  <c:pt idx="206">
                    <c:v>15:20</c:v>
                  </c:pt>
                  <c:pt idx="207">
                    <c:v>15:50</c:v>
                  </c:pt>
                  <c:pt idx="208">
                    <c:v>16:20</c:v>
                  </c:pt>
                  <c:pt idx="209">
                    <c:v>16:50</c:v>
                  </c:pt>
                  <c:pt idx="210">
                    <c:v>17:20</c:v>
                  </c:pt>
                  <c:pt idx="211">
                    <c:v>17:50</c:v>
                  </c:pt>
                  <c:pt idx="212">
                    <c:v>18:20</c:v>
                  </c:pt>
                  <c:pt idx="213">
                    <c:v>18:50</c:v>
                  </c:pt>
                  <c:pt idx="214">
                    <c:v>19:20</c:v>
                  </c:pt>
                  <c:pt idx="215">
                    <c:v>19:50</c:v>
                  </c:pt>
                  <c:pt idx="216">
                    <c:v>20:20</c:v>
                  </c:pt>
                  <c:pt idx="217">
                    <c:v>20:50</c:v>
                  </c:pt>
                  <c:pt idx="218">
                    <c:v>21:20</c:v>
                  </c:pt>
                  <c:pt idx="219">
                    <c:v>21:50</c:v>
                  </c:pt>
                  <c:pt idx="220">
                    <c:v>22:20</c:v>
                  </c:pt>
                  <c:pt idx="221">
                    <c:v>22:50</c:v>
                  </c:pt>
                  <c:pt idx="222">
                    <c:v>23:20</c:v>
                  </c:pt>
                  <c:pt idx="223">
                    <c:v>23:50</c:v>
                  </c:pt>
                  <c:pt idx="224">
                    <c:v>00:20</c:v>
                  </c:pt>
                  <c:pt idx="225">
                    <c:v>00:50</c:v>
                  </c:pt>
                  <c:pt idx="226">
                    <c:v>01:20</c:v>
                  </c:pt>
                  <c:pt idx="227">
                    <c:v>01:50</c:v>
                  </c:pt>
                  <c:pt idx="228">
                    <c:v>02:20</c:v>
                  </c:pt>
                  <c:pt idx="229">
                    <c:v>02:50</c:v>
                  </c:pt>
                  <c:pt idx="230">
                    <c:v>03:20</c:v>
                  </c:pt>
                  <c:pt idx="231">
                    <c:v>03:50</c:v>
                  </c:pt>
                  <c:pt idx="232">
                    <c:v>04:20</c:v>
                  </c:pt>
                  <c:pt idx="233">
                    <c:v>04:50</c:v>
                  </c:pt>
                  <c:pt idx="234">
                    <c:v>05:20</c:v>
                  </c:pt>
                  <c:pt idx="235">
                    <c:v>05:50</c:v>
                  </c:pt>
                  <c:pt idx="236">
                    <c:v>06:20</c:v>
                  </c:pt>
                  <c:pt idx="237">
                    <c:v>06:50</c:v>
                  </c:pt>
                  <c:pt idx="238">
                    <c:v>07:20</c:v>
                  </c:pt>
                  <c:pt idx="239">
                    <c:v>07:50</c:v>
                  </c:pt>
                  <c:pt idx="240">
                    <c:v>08:20</c:v>
                  </c:pt>
                  <c:pt idx="241">
                    <c:v>08:50</c:v>
                  </c:pt>
                  <c:pt idx="242">
                    <c:v>09:20</c:v>
                  </c:pt>
                  <c:pt idx="243">
                    <c:v>09:50</c:v>
                  </c:pt>
                  <c:pt idx="244">
                    <c:v>10:20</c:v>
                  </c:pt>
                  <c:pt idx="245">
                    <c:v>10:50</c:v>
                  </c:pt>
                  <c:pt idx="246">
                    <c:v>11:20</c:v>
                  </c:pt>
                  <c:pt idx="247">
                    <c:v>11:50</c:v>
                  </c:pt>
                  <c:pt idx="248">
                    <c:v>12:20</c:v>
                  </c:pt>
                  <c:pt idx="249">
                    <c:v>12:50</c:v>
                  </c:pt>
                  <c:pt idx="250">
                    <c:v>13:20</c:v>
                  </c:pt>
                  <c:pt idx="251">
                    <c:v>13:50</c:v>
                  </c:pt>
                  <c:pt idx="252">
                    <c:v>14:20</c:v>
                  </c:pt>
                  <c:pt idx="253">
                    <c:v>14:50</c:v>
                  </c:pt>
                  <c:pt idx="254">
                    <c:v>15:20</c:v>
                  </c:pt>
                  <c:pt idx="255">
                    <c:v>15:50</c:v>
                  </c:pt>
                  <c:pt idx="256">
                    <c:v>16:20</c:v>
                  </c:pt>
                  <c:pt idx="257">
                    <c:v>16:50</c:v>
                  </c:pt>
                  <c:pt idx="258">
                    <c:v>17:20</c:v>
                  </c:pt>
                  <c:pt idx="259">
                    <c:v>17:50</c:v>
                  </c:pt>
                  <c:pt idx="260">
                    <c:v>18:20</c:v>
                  </c:pt>
                  <c:pt idx="261">
                    <c:v>18:50</c:v>
                  </c:pt>
                  <c:pt idx="262">
                    <c:v>19:20</c:v>
                  </c:pt>
                  <c:pt idx="263">
                    <c:v>19:50</c:v>
                  </c:pt>
                  <c:pt idx="264">
                    <c:v>20:20</c:v>
                  </c:pt>
                  <c:pt idx="265">
                    <c:v>20:50</c:v>
                  </c:pt>
                  <c:pt idx="266">
                    <c:v>21:20</c:v>
                  </c:pt>
                  <c:pt idx="267">
                    <c:v>21:50</c:v>
                  </c:pt>
                  <c:pt idx="268">
                    <c:v>22:20</c:v>
                  </c:pt>
                  <c:pt idx="269">
                    <c:v>22:50</c:v>
                  </c:pt>
                  <c:pt idx="270">
                    <c:v>23:20</c:v>
                  </c:pt>
                  <c:pt idx="271">
                    <c:v>23:50</c:v>
                  </c:pt>
                  <c:pt idx="272">
                    <c:v>00:20</c:v>
                  </c:pt>
                  <c:pt idx="273">
                    <c:v>00:50</c:v>
                  </c:pt>
                  <c:pt idx="274">
                    <c:v>01:20</c:v>
                  </c:pt>
                  <c:pt idx="275">
                    <c:v>01:50</c:v>
                  </c:pt>
                  <c:pt idx="276">
                    <c:v>02:20</c:v>
                  </c:pt>
                  <c:pt idx="277">
                    <c:v>02:50</c:v>
                  </c:pt>
                  <c:pt idx="278">
                    <c:v>03:20</c:v>
                  </c:pt>
                  <c:pt idx="279">
                    <c:v>03:50</c:v>
                  </c:pt>
                  <c:pt idx="280">
                    <c:v>04:20</c:v>
                  </c:pt>
                  <c:pt idx="281">
                    <c:v>04:50</c:v>
                  </c:pt>
                  <c:pt idx="282">
                    <c:v>05:20</c:v>
                  </c:pt>
                  <c:pt idx="283">
                    <c:v>05:50</c:v>
                  </c:pt>
                  <c:pt idx="284">
                    <c:v>06:20</c:v>
                  </c:pt>
                  <c:pt idx="285">
                    <c:v>06:50</c:v>
                  </c:pt>
                  <c:pt idx="286">
                    <c:v>07:20</c:v>
                  </c:pt>
                  <c:pt idx="287">
                    <c:v>07:50</c:v>
                  </c:pt>
                  <c:pt idx="288">
                    <c:v>08:20</c:v>
                  </c:pt>
                  <c:pt idx="289">
                    <c:v>08:50</c:v>
                  </c:pt>
                  <c:pt idx="290">
                    <c:v>09:20</c:v>
                  </c:pt>
                  <c:pt idx="291">
                    <c:v>09:50</c:v>
                  </c:pt>
                  <c:pt idx="292">
                    <c:v>10:20</c:v>
                  </c:pt>
                  <c:pt idx="293">
                    <c:v>10:50</c:v>
                  </c:pt>
                  <c:pt idx="294">
                    <c:v>11:20</c:v>
                  </c:pt>
                  <c:pt idx="295">
                    <c:v>11:50</c:v>
                  </c:pt>
                  <c:pt idx="296">
                    <c:v>12:20</c:v>
                  </c:pt>
                  <c:pt idx="297">
                    <c:v>12:50</c:v>
                  </c:pt>
                  <c:pt idx="298">
                    <c:v>13:20</c:v>
                  </c:pt>
                  <c:pt idx="299">
                    <c:v>13:50</c:v>
                  </c:pt>
                  <c:pt idx="300">
                    <c:v>14:20</c:v>
                  </c:pt>
                  <c:pt idx="301">
                    <c:v>14:50</c:v>
                  </c:pt>
                  <c:pt idx="302">
                    <c:v>15:20</c:v>
                  </c:pt>
                  <c:pt idx="303">
                    <c:v>15:50</c:v>
                  </c:pt>
                  <c:pt idx="304">
                    <c:v>16:20</c:v>
                  </c:pt>
                  <c:pt idx="305">
                    <c:v>16:50</c:v>
                  </c:pt>
                  <c:pt idx="306">
                    <c:v>17:20</c:v>
                  </c:pt>
                  <c:pt idx="307">
                    <c:v>17:50</c:v>
                  </c:pt>
                  <c:pt idx="308">
                    <c:v>18:20</c:v>
                  </c:pt>
                  <c:pt idx="309">
                    <c:v>18:50</c:v>
                  </c:pt>
                  <c:pt idx="310">
                    <c:v>19:20</c:v>
                  </c:pt>
                  <c:pt idx="311">
                    <c:v>19:50</c:v>
                  </c:pt>
                  <c:pt idx="312">
                    <c:v>20:20</c:v>
                  </c:pt>
                  <c:pt idx="313">
                    <c:v>20:50</c:v>
                  </c:pt>
                  <c:pt idx="314">
                    <c:v>21:20</c:v>
                  </c:pt>
                  <c:pt idx="315">
                    <c:v>21:50</c:v>
                  </c:pt>
                  <c:pt idx="316">
                    <c:v>22:20</c:v>
                  </c:pt>
                  <c:pt idx="317">
                    <c:v>22:50</c:v>
                  </c:pt>
                  <c:pt idx="318">
                    <c:v>23:20</c:v>
                  </c:pt>
                  <c:pt idx="319">
                    <c:v>23:50</c:v>
                  </c:pt>
                  <c:pt idx="320">
                    <c:v>00:20</c:v>
                  </c:pt>
                  <c:pt idx="321">
                    <c:v>00:50</c:v>
                  </c:pt>
                  <c:pt idx="322">
                    <c:v>01:20</c:v>
                  </c:pt>
                  <c:pt idx="323">
                    <c:v>01:50</c:v>
                  </c:pt>
                  <c:pt idx="324">
                    <c:v>02:20</c:v>
                  </c:pt>
                  <c:pt idx="325">
                    <c:v>02:50</c:v>
                  </c:pt>
                  <c:pt idx="326">
                    <c:v>03:20</c:v>
                  </c:pt>
                  <c:pt idx="327">
                    <c:v>03:50</c:v>
                  </c:pt>
                  <c:pt idx="328">
                    <c:v>04:20</c:v>
                  </c:pt>
                  <c:pt idx="329">
                    <c:v>04:50</c:v>
                  </c:pt>
                  <c:pt idx="330">
                    <c:v>05:20</c:v>
                  </c:pt>
                  <c:pt idx="331">
                    <c:v>05:50</c:v>
                  </c:pt>
                  <c:pt idx="332">
                    <c:v>06:20</c:v>
                  </c:pt>
                  <c:pt idx="333">
                    <c:v>06:50</c:v>
                  </c:pt>
                  <c:pt idx="334">
                    <c:v>07:20</c:v>
                  </c:pt>
                  <c:pt idx="335">
                    <c:v>07:50</c:v>
                  </c:pt>
                  <c:pt idx="336">
                    <c:v>08:20</c:v>
                  </c:pt>
                  <c:pt idx="337">
                    <c:v>08:50</c:v>
                  </c:pt>
                  <c:pt idx="338">
                    <c:v>09:20</c:v>
                  </c:pt>
                  <c:pt idx="339">
                    <c:v>09:50</c:v>
                  </c:pt>
                  <c:pt idx="340">
                    <c:v>10:20</c:v>
                  </c:pt>
                  <c:pt idx="341">
                    <c:v>10:50</c:v>
                  </c:pt>
                  <c:pt idx="342">
                    <c:v>11:20</c:v>
                  </c:pt>
                  <c:pt idx="343">
                    <c:v>11:50</c:v>
                  </c:pt>
                  <c:pt idx="344">
                    <c:v>12:20</c:v>
                  </c:pt>
                  <c:pt idx="345">
                    <c:v>12:50</c:v>
                  </c:pt>
                  <c:pt idx="346">
                    <c:v>13:20</c:v>
                  </c:pt>
                  <c:pt idx="347">
                    <c:v>13:50</c:v>
                  </c:pt>
                  <c:pt idx="348">
                    <c:v>14:20</c:v>
                  </c:pt>
                  <c:pt idx="349">
                    <c:v>14:50</c:v>
                  </c:pt>
                  <c:pt idx="350">
                    <c:v>15:20</c:v>
                  </c:pt>
                  <c:pt idx="351">
                    <c:v>15:50</c:v>
                  </c:pt>
                  <c:pt idx="352">
                    <c:v>16:20</c:v>
                  </c:pt>
                  <c:pt idx="353">
                    <c:v>16:50</c:v>
                  </c:pt>
                  <c:pt idx="354">
                    <c:v>17:20</c:v>
                  </c:pt>
                  <c:pt idx="355">
                    <c:v>17:50</c:v>
                  </c:pt>
                  <c:pt idx="356">
                    <c:v>18:20</c:v>
                  </c:pt>
                  <c:pt idx="357">
                    <c:v>18:50</c:v>
                  </c:pt>
                  <c:pt idx="358">
                    <c:v>19:20</c:v>
                  </c:pt>
                  <c:pt idx="359">
                    <c:v>19:50</c:v>
                  </c:pt>
                  <c:pt idx="360">
                    <c:v>20:20</c:v>
                  </c:pt>
                  <c:pt idx="361">
                    <c:v>20:50</c:v>
                  </c:pt>
                  <c:pt idx="362">
                    <c:v>21:20</c:v>
                  </c:pt>
                  <c:pt idx="363">
                    <c:v>21:50</c:v>
                  </c:pt>
                  <c:pt idx="364">
                    <c:v>22:20</c:v>
                  </c:pt>
                  <c:pt idx="365">
                    <c:v>22:50</c:v>
                  </c:pt>
                  <c:pt idx="366">
                    <c:v>23:20</c:v>
                  </c:pt>
                  <c:pt idx="367">
                    <c:v>23:50</c:v>
                  </c:pt>
                  <c:pt idx="368">
                    <c:v>00:20</c:v>
                  </c:pt>
                  <c:pt idx="369">
                    <c:v>00:50</c:v>
                  </c:pt>
                  <c:pt idx="370">
                    <c:v>01:20</c:v>
                  </c:pt>
                  <c:pt idx="371">
                    <c:v>01:50</c:v>
                  </c:pt>
                  <c:pt idx="372">
                    <c:v>02:20</c:v>
                  </c:pt>
                  <c:pt idx="373">
                    <c:v>02:50</c:v>
                  </c:pt>
                  <c:pt idx="374">
                    <c:v>03:20</c:v>
                  </c:pt>
                  <c:pt idx="375">
                    <c:v>03:50</c:v>
                  </c:pt>
                  <c:pt idx="376">
                    <c:v>04:20</c:v>
                  </c:pt>
                  <c:pt idx="377">
                    <c:v>04:50</c:v>
                  </c:pt>
                  <c:pt idx="378">
                    <c:v>05:20</c:v>
                  </c:pt>
                  <c:pt idx="379">
                    <c:v>05:50</c:v>
                  </c:pt>
                  <c:pt idx="380">
                    <c:v>06:20</c:v>
                  </c:pt>
                  <c:pt idx="381">
                    <c:v>06:50</c:v>
                  </c:pt>
                  <c:pt idx="382">
                    <c:v>07:20</c:v>
                  </c:pt>
                  <c:pt idx="383">
                    <c:v>07:50</c:v>
                  </c:pt>
                  <c:pt idx="384">
                    <c:v>08:20</c:v>
                  </c:pt>
                  <c:pt idx="385">
                    <c:v>08:50</c:v>
                  </c:pt>
                  <c:pt idx="386">
                    <c:v>09:20</c:v>
                  </c:pt>
                  <c:pt idx="387">
                    <c:v>09:50</c:v>
                  </c:pt>
                  <c:pt idx="388">
                    <c:v>10:20</c:v>
                  </c:pt>
                  <c:pt idx="389">
                    <c:v>10:50</c:v>
                  </c:pt>
                  <c:pt idx="390">
                    <c:v>11:20</c:v>
                  </c:pt>
                  <c:pt idx="391">
                    <c:v>11:50</c:v>
                  </c:pt>
                  <c:pt idx="392">
                    <c:v>12:20</c:v>
                  </c:pt>
                  <c:pt idx="393">
                    <c:v>12:50</c:v>
                  </c:pt>
                  <c:pt idx="394">
                    <c:v>13:20</c:v>
                  </c:pt>
                  <c:pt idx="395">
                    <c:v>13:50</c:v>
                  </c:pt>
                  <c:pt idx="396">
                    <c:v>14:20</c:v>
                  </c:pt>
                  <c:pt idx="397">
                    <c:v>14:50</c:v>
                  </c:pt>
                  <c:pt idx="398">
                    <c:v>15:20</c:v>
                  </c:pt>
                  <c:pt idx="399">
                    <c:v>15:50</c:v>
                  </c:pt>
                  <c:pt idx="400">
                    <c:v>16:20</c:v>
                  </c:pt>
                  <c:pt idx="401">
                    <c:v>16:50</c:v>
                  </c:pt>
                  <c:pt idx="402">
                    <c:v>17:20</c:v>
                  </c:pt>
                  <c:pt idx="403">
                    <c:v>17:50</c:v>
                  </c:pt>
                  <c:pt idx="404">
                    <c:v>18:20</c:v>
                  </c:pt>
                  <c:pt idx="405">
                    <c:v>18:50</c:v>
                  </c:pt>
                  <c:pt idx="406">
                    <c:v>19:20</c:v>
                  </c:pt>
                  <c:pt idx="407">
                    <c:v>19:50</c:v>
                  </c:pt>
                  <c:pt idx="408">
                    <c:v>20:20</c:v>
                  </c:pt>
                  <c:pt idx="409">
                    <c:v>20:50</c:v>
                  </c:pt>
                  <c:pt idx="410">
                    <c:v>21:20</c:v>
                  </c:pt>
                  <c:pt idx="411">
                    <c:v>21:50</c:v>
                  </c:pt>
                  <c:pt idx="412">
                    <c:v>22:20</c:v>
                  </c:pt>
                  <c:pt idx="413">
                    <c:v>22:50</c:v>
                  </c:pt>
                  <c:pt idx="414">
                    <c:v>23:20</c:v>
                  </c:pt>
                  <c:pt idx="415">
                    <c:v>23:50</c:v>
                  </c:pt>
                  <c:pt idx="416">
                    <c:v>00:20</c:v>
                  </c:pt>
                  <c:pt idx="417">
                    <c:v>00:50</c:v>
                  </c:pt>
                  <c:pt idx="418">
                    <c:v>01:20</c:v>
                  </c:pt>
                  <c:pt idx="419">
                    <c:v>01:50</c:v>
                  </c:pt>
                  <c:pt idx="420">
                    <c:v>02:20</c:v>
                  </c:pt>
                  <c:pt idx="421">
                    <c:v>02:50</c:v>
                  </c:pt>
                  <c:pt idx="422">
                    <c:v>03:20</c:v>
                  </c:pt>
                  <c:pt idx="423">
                    <c:v>03:50</c:v>
                  </c:pt>
                  <c:pt idx="424">
                    <c:v>04:20</c:v>
                  </c:pt>
                  <c:pt idx="425">
                    <c:v>04:50</c:v>
                  </c:pt>
                  <c:pt idx="426">
                    <c:v>05:20</c:v>
                  </c:pt>
                  <c:pt idx="427">
                    <c:v>05:50</c:v>
                  </c:pt>
                  <c:pt idx="428">
                    <c:v>06:20</c:v>
                  </c:pt>
                  <c:pt idx="429">
                    <c:v>06:50</c:v>
                  </c:pt>
                  <c:pt idx="430">
                    <c:v>07:20</c:v>
                  </c:pt>
                  <c:pt idx="431">
                    <c:v>07:50</c:v>
                  </c:pt>
                  <c:pt idx="432">
                    <c:v>08:20</c:v>
                  </c:pt>
                  <c:pt idx="433">
                    <c:v>08:50</c:v>
                  </c:pt>
                  <c:pt idx="434">
                    <c:v>09:20</c:v>
                  </c:pt>
                  <c:pt idx="435">
                    <c:v>09:50</c:v>
                  </c:pt>
                  <c:pt idx="436">
                    <c:v>10:20</c:v>
                  </c:pt>
                  <c:pt idx="437">
                    <c:v>10:50</c:v>
                  </c:pt>
                  <c:pt idx="438">
                    <c:v>11:20</c:v>
                  </c:pt>
                  <c:pt idx="439">
                    <c:v>11:50</c:v>
                  </c:pt>
                  <c:pt idx="440">
                    <c:v>12:20</c:v>
                  </c:pt>
                  <c:pt idx="441">
                    <c:v>12:50</c:v>
                  </c:pt>
                  <c:pt idx="442">
                    <c:v>13:20</c:v>
                  </c:pt>
                  <c:pt idx="443">
                    <c:v>13:50</c:v>
                  </c:pt>
                  <c:pt idx="444">
                    <c:v>14:20</c:v>
                  </c:pt>
                  <c:pt idx="445">
                    <c:v>14:50</c:v>
                  </c:pt>
                  <c:pt idx="446">
                    <c:v>15:20</c:v>
                  </c:pt>
                  <c:pt idx="447">
                    <c:v>15:50</c:v>
                  </c:pt>
                  <c:pt idx="448">
                    <c:v>16:20</c:v>
                  </c:pt>
                  <c:pt idx="449">
                    <c:v>16:50</c:v>
                  </c:pt>
                  <c:pt idx="450">
                    <c:v>17:20</c:v>
                  </c:pt>
                  <c:pt idx="451">
                    <c:v>17:50</c:v>
                  </c:pt>
                  <c:pt idx="452">
                    <c:v>18:20</c:v>
                  </c:pt>
                  <c:pt idx="453">
                    <c:v>18:50</c:v>
                  </c:pt>
                  <c:pt idx="454">
                    <c:v>19:20</c:v>
                  </c:pt>
                  <c:pt idx="455">
                    <c:v>19:50</c:v>
                  </c:pt>
                  <c:pt idx="456">
                    <c:v>20:20</c:v>
                  </c:pt>
                  <c:pt idx="457">
                    <c:v>20:50</c:v>
                  </c:pt>
                  <c:pt idx="458">
                    <c:v>21:20</c:v>
                  </c:pt>
                  <c:pt idx="459">
                    <c:v>21:50</c:v>
                  </c:pt>
                  <c:pt idx="460">
                    <c:v>22:20</c:v>
                  </c:pt>
                  <c:pt idx="461">
                    <c:v>22:50</c:v>
                  </c:pt>
                  <c:pt idx="462">
                    <c:v>23:20</c:v>
                  </c:pt>
                  <c:pt idx="463">
                    <c:v>23:50</c:v>
                  </c:pt>
                  <c:pt idx="464">
                    <c:v>00:20</c:v>
                  </c:pt>
                  <c:pt idx="465">
                    <c:v>00:50</c:v>
                  </c:pt>
                  <c:pt idx="466">
                    <c:v>01:20</c:v>
                  </c:pt>
                  <c:pt idx="467">
                    <c:v>01:50</c:v>
                  </c:pt>
                  <c:pt idx="468">
                    <c:v>02:20</c:v>
                  </c:pt>
                  <c:pt idx="469">
                    <c:v>02:50</c:v>
                  </c:pt>
                  <c:pt idx="470">
                    <c:v>03:20</c:v>
                  </c:pt>
                  <c:pt idx="471">
                    <c:v>03:50</c:v>
                  </c:pt>
                  <c:pt idx="472">
                    <c:v>04:20</c:v>
                  </c:pt>
                  <c:pt idx="473">
                    <c:v>04:50</c:v>
                  </c:pt>
                  <c:pt idx="474">
                    <c:v>05:20</c:v>
                  </c:pt>
                  <c:pt idx="475">
                    <c:v>05:50</c:v>
                  </c:pt>
                  <c:pt idx="476">
                    <c:v>06:20</c:v>
                  </c:pt>
                  <c:pt idx="477">
                    <c:v>07:20</c:v>
                  </c:pt>
                  <c:pt idx="478">
                    <c:v>07:50</c:v>
                  </c:pt>
                  <c:pt idx="479">
                    <c:v>08:20</c:v>
                  </c:pt>
                  <c:pt idx="480">
                    <c:v>08:50</c:v>
                  </c:pt>
                  <c:pt idx="481">
                    <c:v>09:20</c:v>
                  </c:pt>
                  <c:pt idx="482">
                    <c:v>09:50</c:v>
                  </c:pt>
                  <c:pt idx="483">
                    <c:v>10:20</c:v>
                  </c:pt>
                  <c:pt idx="484">
                    <c:v>10:50</c:v>
                  </c:pt>
                  <c:pt idx="485">
                    <c:v>11:20</c:v>
                  </c:pt>
                  <c:pt idx="486">
                    <c:v>11:50</c:v>
                  </c:pt>
                  <c:pt idx="487">
                    <c:v>12:20</c:v>
                  </c:pt>
                  <c:pt idx="488">
                    <c:v>12:50</c:v>
                  </c:pt>
                  <c:pt idx="489">
                    <c:v>13:20</c:v>
                  </c:pt>
                  <c:pt idx="490">
                    <c:v>13:50</c:v>
                  </c:pt>
                </c:lvl>
                <c:lvl>
                  <c:pt idx="0">
                    <c:v>27.11.17</c:v>
                  </c:pt>
                  <c:pt idx="32">
                    <c:v>28.11.17</c:v>
                  </c:pt>
                  <c:pt idx="80">
                    <c:v>29.11.17</c:v>
                  </c:pt>
                  <c:pt idx="128">
                    <c:v>30.11.17</c:v>
                  </c:pt>
                  <c:pt idx="176">
                    <c:v>01.12.17</c:v>
                  </c:pt>
                  <c:pt idx="224">
                    <c:v>02.12.17</c:v>
                  </c:pt>
                  <c:pt idx="272">
                    <c:v>03.12.17</c:v>
                  </c:pt>
                  <c:pt idx="320">
                    <c:v>04.12.17</c:v>
                  </c:pt>
                  <c:pt idx="368">
                    <c:v>05.12.17</c:v>
                  </c:pt>
                  <c:pt idx="416">
                    <c:v>06.12.17</c:v>
                  </c:pt>
                  <c:pt idx="464">
                    <c:v>07.12.17</c:v>
                  </c:pt>
                </c:lvl>
              </c:multiLvlStrCache>
            </c:multiLvlStrRef>
          </c:cat>
          <c:val>
            <c:numRef>
              <c:f>pt.lvl3_generic_4!$F$8:$F$499</c:f>
              <c:numCache>
                <c:formatCode>General</c:formatCode>
                <c:ptCount val="4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448492632"/>
        <c:axId val="448493024"/>
      </c:lineChart>
      <c:catAx>
        <c:axId val="44849263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024"/>
        <c:crosses val="autoZero"/>
        <c:auto val="1"/>
        <c:lblAlgn val="ctr"/>
        <c:lblOffset val="100"/>
        <c:noMultiLvlLbl val="0"/>
      </c:catAx>
      <c:valAx>
        <c:axId val="448493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2632"/>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extLst>
              <c:ext xmlns:c16="http://schemas.microsoft.com/office/drawing/2014/chart" uri="{C3380CC4-5D6E-409C-BE32-E72D297353CC}">
                <c16:uniqueId val="{0000000D-2588-44BE-A1A9-6EDED6E9C3ED}"/>
              </c:ext>
            </c:extLst>
          </c:dPt>
          <c:cat>
            <c:multiLvlStrRef>
              <c:f>pt.lvl3_generic_5!$B$8:$C$9</c:f>
              <c:multiLvlStrCache>
                <c:ptCount val="1"/>
                <c:lvl>
                  <c:pt idx="0">
                    <c:v>(blank)</c:v>
                  </c:pt>
                </c:lvl>
                <c:lvl>
                  <c:pt idx="0">
                    <c:v>(blank)</c:v>
                  </c:pt>
                </c:lvl>
              </c:multiLvlStrCache>
            </c:multiLvlStrRef>
          </c:cat>
          <c:val>
            <c:numRef>
              <c:f>pt.lvl3_generic_5!$D$8:$D$9</c:f>
              <c:numCache>
                <c:formatCode>General</c:formatCode>
                <c:ptCount val="1"/>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448493808"/>
        <c:axId val="448494200"/>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pt.lvl3_generic_5!$B$8:$C$9</c:f>
              <c:multiLvlStrCache>
                <c:ptCount val="1"/>
                <c:lvl>
                  <c:pt idx="0">
                    <c:v>(blank)</c:v>
                  </c:pt>
                </c:lvl>
                <c:lvl>
                  <c:pt idx="0">
                    <c:v>(blank)</c:v>
                  </c:pt>
                </c:lvl>
              </c:multiLvlStrCache>
            </c:multiLvlStrRef>
          </c:cat>
          <c:val>
            <c:numRef>
              <c:f>pt.lvl3_generic_5!$E$8:$E$9</c:f>
              <c:numCache>
                <c:formatCode>General</c:formatCode>
                <c:ptCount val="1"/>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0F-2588-44BE-A1A9-6EDED6E9C3ED}"/>
              </c:ext>
            </c:extLst>
          </c:dPt>
          <c:cat>
            <c:multiLvlStrRef>
              <c:f>pt.lvl3_generic_5!$B$8:$C$9</c:f>
              <c:multiLvlStrCache>
                <c:ptCount val="1"/>
                <c:lvl>
                  <c:pt idx="0">
                    <c:v>(blank)</c:v>
                  </c:pt>
                </c:lvl>
                <c:lvl>
                  <c:pt idx="0">
                    <c:v>(blank)</c:v>
                  </c:pt>
                </c:lvl>
              </c:multiLvlStrCache>
            </c:multiLvlStrRef>
          </c:cat>
          <c:val>
            <c:numRef>
              <c:f>pt.lvl3_generic_5!$F$8:$F$9</c:f>
              <c:numCache>
                <c:formatCode>General</c:formatCode>
                <c:ptCount val="1"/>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448493808"/>
        <c:axId val="448494200"/>
      </c:lineChart>
      <c:catAx>
        <c:axId val="44849380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200"/>
        <c:crosses val="autoZero"/>
        <c:auto val="1"/>
        <c:lblAlgn val="ctr"/>
        <c:lblOffset val="100"/>
        <c:noMultiLvlLbl val="0"/>
      </c:catAx>
      <c:valAx>
        <c:axId val="4484942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80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extLst>
              <c:ext xmlns:c16="http://schemas.microsoft.com/office/drawing/2014/chart" uri="{C3380CC4-5D6E-409C-BE32-E72D297353CC}">
                <c16:uniqueId val="{00000065-DCE4-410B-8046-5BEF61FB3FC9}"/>
              </c:ext>
            </c:extLst>
          </c:dPt>
          <c:dPt>
            <c:idx val="2"/>
            <c:invertIfNegative val="0"/>
            <c:bubble3D val="0"/>
            <c:extLst>
              <c:ext xmlns:c16="http://schemas.microsoft.com/office/drawing/2014/chart" uri="{C3380CC4-5D6E-409C-BE32-E72D297353CC}">
                <c16:uniqueId val="{00000066-DCE4-410B-8046-5BEF61FB3FC9}"/>
              </c:ext>
            </c:extLst>
          </c:dPt>
          <c:dPt>
            <c:idx val="3"/>
            <c:invertIfNegative val="0"/>
            <c:bubble3D val="0"/>
            <c:extLst>
              <c:ext xmlns:c16="http://schemas.microsoft.com/office/drawing/2014/chart" uri="{C3380CC4-5D6E-409C-BE32-E72D297353CC}">
                <c16:uniqueId val="{00000067-DCE4-410B-8046-5BEF61FB3FC9}"/>
              </c:ext>
            </c:extLst>
          </c:dPt>
          <c:dPt>
            <c:idx val="4"/>
            <c:invertIfNegative val="0"/>
            <c:bubble3D val="0"/>
            <c:extLst>
              <c:ext xmlns:c16="http://schemas.microsoft.com/office/drawing/2014/chart" uri="{C3380CC4-5D6E-409C-BE32-E72D297353CC}">
                <c16:uniqueId val="{00000068-DCE4-410B-8046-5BEF61FB3FC9}"/>
              </c:ext>
            </c:extLst>
          </c:dPt>
          <c:dPt>
            <c:idx val="5"/>
            <c:invertIfNegative val="0"/>
            <c:bubble3D val="0"/>
            <c:extLst>
              <c:ext xmlns:c16="http://schemas.microsoft.com/office/drawing/2014/chart" uri="{C3380CC4-5D6E-409C-BE32-E72D297353CC}">
                <c16:uniqueId val="{00000069-DCE4-410B-8046-5BEF61FB3FC9}"/>
              </c:ext>
            </c:extLst>
          </c:dPt>
          <c:dPt>
            <c:idx val="6"/>
            <c:invertIfNegative val="0"/>
            <c:bubble3D val="0"/>
            <c:extLst>
              <c:ext xmlns:c16="http://schemas.microsoft.com/office/drawing/2014/chart" uri="{C3380CC4-5D6E-409C-BE32-E72D297353CC}">
                <c16:uniqueId val="{0000006A-DCE4-410B-8046-5BEF61FB3FC9}"/>
              </c:ext>
            </c:extLst>
          </c:dPt>
          <c:dPt>
            <c:idx val="7"/>
            <c:invertIfNegative val="0"/>
            <c:bubble3D val="0"/>
            <c:extLst>
              <c:ext xmlns:c16="http://schemas.microsoft.com/office/drawing/2014/chart" uri="{C3380CC4-5D6E-409C-BE32-E72D297353CC}">
                <c16:uniqueId val="{0000006B-DCE4-410B-8046-5BEF61FB3FC9}"/>
              </c:ext>
            </c:extLst>
          </c:dPt>
          <c:dPt>
            <c:idx val="8"/>
            <c:invertIfNegative val="0"/>
            <c:bubble3D val="0"/>
            <c:extLst>
              <c:ext xmlns:c16="http://schemas.microsoft.com/office/drawing/2014/chart" uri="{C3380CC4-5D6E-409C-BE32-E72D297353CC}">
                <c16:uniqueId val="{0000006C-DCE4-410B-8046-5BEF61FB3FC9}"/>
              </c:ext>
            </c:extLst>
          </c:dPt>
          <c:dPt>
            <c:idx val="9"/>
            <c:invertIfNegative val="0"/>
            <c:bubble3D val="0"/>
            <c:extLst>
              <c:ext xmlns:c16="http://schemas.microsoft.com/office/drawing/2014/chart" uri="{C3380CC4-5D6E-409C-BE32-E72D297353CC}">
                <c16:uniqueId val="{0000006D-DCE4-410B-8046-5BEF61FB3FC9}"/>
              </c:ext>
            </c:extLst>
          </c:dPt>
          <c:dPt>
            <c:idx val="10"/>
            <c:invertIfNegative val="0"/>
            <c:bubble3D val="0"/>
            <c:extLst>
              <c:ext xmlns:c16="http://schemas.microsoft.com/office/drawing/2014/chart" uri="{C3380CC4-5D6E-409C-BE32-E72D297353CC}">
                <c16:uniqueId val="{0000006E-DCE4-410B-8046-5BEF61FB3FC9}"/>
              </c:ext>
            </c:extLst>
          </c:dPt>
          <c:dPt>
            <c:idx val="11"/>
            <c:invertIfNegative val="0"/>
            <c:bubble3D val="0"/>
            <c:extLst>
              <c:ext xmlns:c16="http://schemas.microsoft.com/office/drawing/2014/chart" uri="{C3380CC4-5D6E-409C-BE32-E72D297353CC}">
                <c16:uniqueId val="{0000006F-DCE4-410B-8046-5BEF61FB3FC9}"/>
              </c:ext>
            </c:extLst>
          </c:dPt>
          <c:dPt>
            <c:idx val="12"/>
            <c:invertIfNegative val="0"/>
            <c:bubble3D val="0"/>
            <c:extLst>
              <c:ext xmlns:c16="http://schemas.microsoft.com/office/drawing/2014/chart" uri="{C3380CC4-5D6E-409C-BE32-E72D297353CC}">
                <c16:uniqueId val="{00000070-DCE4-410B-8046-5BEF61FB3FC9}"/>
              </c:ext>
            </c:extLst>
          </c:dPt>
          <c:dPt>
            <c:idx val="13"/>
            <c:invertIfNegative val="0"/>
            <c:bubble3D val="0"/>
            <c:extLst>
              <c:ext xmlns:c16="http://schemas.microsoft.com/office/drawing/2014/chart" uri="{C3380CC4-5D6E-409C-BE32-E72D297353CC}">
                <c16:uniqueId val="{00000071-DCE4-410B-8046-5BEF61FB3FC9}"/>
              </c:ext>
            </c:extLst>
          </c:dPt>
          <c:dPt>
            <c:idx val="14"/>
            <c:invertIfNegative val="0"/>
            <c:bubble3D val="0"/>
            <c:extLst>
              <c:ext xmlns:c16="http://schemas.microsoft.com/office/drawing/2014/chart" uri="{C3380CC4-5D6E-409C-BE32-E72D297353CC}">
                <c16:uniqueId val="{00000072-DCE4-410B-8046-5BEF61FB3FC9}"/>
              </c:ext>
            </c:extLst>
          </c:dPt>
          <c:dPt>
            <c:idx val="15"/>
            <c:invertIfNegative val="0"/>
            <c:bubble3D val="0"/>
            <c:extLst>
              <c:ext xmlns:c16="http://schemas.microsoft.com/office/drawing/2014/chart" uri="{C3380CC4-5D6E-409C-BE32-E72D297353CC}">
                <c16:uniqueId val="{00000073-DCE4-410B-8046-5BEF61FB3FC9}"/>
              </c:ext>
            </c:extLst>
          </c:dPt>
          <c:dPt>
            <c:idx val="16"/>
            <c:invertIfNegative val="0"/>
            <c:bubble3D val="0"/>
            <c:extLst>
              <c:ext xmlns:c16="http://schemas.microsoft.com/office/drawing/2014/chart" uri="{C3380CC4-5D6E-409C-BE32-E72D297353CC}">
                <c16:uniqueId val="{00000074-DCE4-410B-8046-5BEF61FB3FC9}"/>
              </c:ext>
            </c:extLst>
          </c:dPt>
          <c:cat>
            <c:multiLvlStrRef>
              <c:f>pt.lvl3_generic_6!$B$8:$C$9</c:f>
              <c:multiLvlStrCache>
                <c:ptCount val="1"/>
                <c:lvl>
                  <c:pt idx="0">
                    <c:v>(blank)</c:v>
                  </c:pt>
                </c:lvl>
                <c:lvl>
                  <c:pt idx="0">
                    <c:v>(blank)</c:v>
                  </c:pt>
                </c:lvl>
              </c:multiLvlStrCache>
            </c:multiLvlStrRef>
          </c:cat>
          <c:val>
            <c:numRef>
              <c:f>pt.lvl3_generic_6!$D$8:$D$9</c:f>
              <c:numCache>
                <c:formatCode>General</c:formatCode>
                <c:ptCount val="1"/>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448494984"/>
        <c:axId val="448495376"/>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pt.lvl3_generic_6!$B$8:$C$9</c:f>
              <c:multiLvlStrCache>
                <c:ptCount val="1"/>
                <c:lvl>
                  <c:pt idx="0">
                    <c:v>(blank)</c:v>
                  </c:pt>
                </c:lvl>
                <c:lvl>
                  <c:pt idx="0">
                    <c:v>(blank)</c:v>
                  </c:pt>
                </c:lvl>
              </c:multiLvlStrCache>
            </c:multiLvlStrRef>
          </c:cat>
          <c:val>
            <c:numRef>
              <c:f>pt.lvl3_generic_6!$E$8:$E$9</c:f>
              <c:numCache>
                <c:formatCode>General</c:formatCode>
                <c:ptCount val="1"/>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6-DCE4-410B-8046-5BEF61FB3FC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7-DCE4-410B-8046-5BEF61FB3FC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8-DCE4-410B-8046-5BEF61FB3FC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9-DCE4-410B-8046-5BEF61FB3FC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A-DCE4-410B-8046-5BEF61FB3FC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B-DCE4-410B-8046-5BEF61FB3FC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C-DCE4-410B-8046-5BEF61FB3FC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DCE4-410B-8046-5BEF61FB3FC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DCE4-410B-8046-5BEF61FB3FC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DCE4-410B-8046-5BEF61FB3FC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DCE4-410B-8046-5BEF61FB3FC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DCE4-410B-8046-5BEF61FB3FC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DCE4-410B-8046-5BEF61FB3FC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DCE4-410B-8046-5BEF61FB3FC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DCE4-410B-8046-5BEF61FB3FC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DCE4-410B-8046-5BEF61FB3FC9}"/>
              </c:ext>
            </c:extLst>
          </c:dPt>
          <c:cat>
            <c:multiLvlStrRef>
              <c:f>pt.lvl3_generic_6!$B$8:$C$9</c:f>
              <c:multiLvlStrCache>
                <c:ptCount val="1"/>
                <c:lvl>
                  <c:pt idx="0">
                    <c:v>(blank)</c:v>
                  </c:pt>
                </c:lvl>
                <c:lvl>
                  <c:pt idx="0">
                    <c:v>(blank)</c:v>
                  </c:pt>
                </c:lvl>
              </c:multiLvlStrCache>
            </c:multiLvlStrRef>
          </c:cat>
          <c:val>
            <c:numRef>
              <c:f>pt.lvl3_generic_6!$F$8:$F$9</c:f>
              <c:numCache>
                <c:formatCode>General</c:formatCode>
                <c:ptCount val="1"/>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448494984"/>
        <c:axId val="448495376"/>
      </c:lineChart>
      <c:catAx>
        <c:axId val="44849498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5376"/>
        <c:crosses val="autoZero"/>
        <c:auto val="1"/>
        <c:lblAlgn val="ctr"/>
        <c:lblOffset val="100"/>
        <c:noMultiLvlLbl val="0"/>
      </c:catAx>
      <c:valAx>
        <c:axId val="448495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984"/>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80.000000000000654</c:v>
                </c:pt>
                <c:pt idx="2">
                  <c:v>19.999999999999346</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89.04796782798195</c:v>
                </c:pt>
                <c:pt idx="1">
                  <c:v>1.2</c:v>
                </c:pt>
                <c:pt idx="2">
                  <c:v>109.75203217201805</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CC746"/>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B2D2A"/>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B2D2A"/>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B2D2A"/>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B2D2A"/>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CC746"/>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CC746"/>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B2D2A"/>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CC746"/>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CC746"/>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CC746"/>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CC746"/>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CC746"/>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B2D2A"/>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B2D2A"/>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B2D2A"/>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B2D2A"/>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CC746"/>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CC746"/>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CC746"/>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CC746"/>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CC746"/>
              </a:solidFill>
              <a:ln>
                <a:noFill/>
              </a:ln>
              <a:effectLst/>
            </c:spPr>
            <c:extLst>
              <c:ext xmlns:c16="http://schemas.microsoft.com/office/drawing/2014/chart" uri="{C3380CC4-5D6E-409C-BE32-E72D297353CC}">
                <c16:uniqueId val="{0000005B-A5F1-43AC-89B2-EEFA58F3DC38}"/>
              </c:ext>
            </c:extLst>
          </c:dPt>
          <c:dPt>
            <c:idx val="46"/>
            <c:invertIfNegative val="0"/>
            <c:bubble3D val="0"/>
            <c:spPr>
              <a:solidFill>
                <a:srgbClr val="9CC746"/>
              </a:solidFill>
              <a:ln>
                <a:noFill/>
              </a:ln>
              <a:effectLst/>
            </c:spPr>
            <c:extLst>
              <c:ext xmlns:c16="http://schemas.microsoft.com/office/drawing/2014/chart" uri="{C3380CC4-5D6E-409C-BE32-E72D297353CC}">
                <c16:uniqueId val="{0000005C-868F-4F5B-A2E4-8BBDA690A7DE}"/>
              </c:ext>
            </c:extLst>
          </c:dPt>
          <c:dPt>
            <c:idx val="47"/>
            <c:invertIfNegative val="0"/>
            <c:bubble3D val="0"/>
            <c:spPr>
              <a:solidFill>
                <a:srgbClr val="9CC746"/>
              </a:solidFill>
              <a:ln>
                <a:noFill/>
              </a:ln>
              <a:effectLst/>
            </c:spPr>
            <c:extLst>
              <c:ext xmlns:c16="http://schemas.microsoft.com/office/drawing/2014/chart" uri="{C3380CC4-5D6E-409C-BE32-E72D297353CC}">
                <c16:uniqueId val="{0000005D-868F-4F5B-A2E4-8BBDA690A7DE}"/>
              </c:ext>
            </c:extLst>
          </c:dPt>
          <c:dPt>
            <c:idx val="48"/>
            <c:invertIfNegative val="0"/>
            <c:bubble3D val="0"/>
            <c:spPr>
              <a:solidFill>
                <a:srgbClr val="9CC746"/>
              </a:solidFill>
              <a:ln>
                <a:noFill/>
              </a:ln>
              <a:effectLst/>
            </c:spPr>
            <c:extLst>
              <c:ext xmlns:c16="http://schemas.microsoft.com/office/drawing/2014/chart" uri="{C3380CC4-5D6E-409C-BE32-E72D297353CC}">
                <c16:uniqueId val="{0000005E-868F-4F5B-A2E4-8BBDA690A7DE}"/>
              </c:ext>
            </c:extLst>
          </c:dPt>
          <c:dPt>
            <c:idx val="49"/>
            <c:invertIfNegative val="0"/>
            <c:bubble3D val="0"/>
            <c:spPr>
              <a:solidFill>
                <a:srgbClr val="9B2D2A"/>
              </a:solidFill>
              <a:ln>
                <a:noFill/>
              </a:ln>
              <a:effectLst/>
            </c:spPr>
            <c:extLst>
              <c:ext xmlns:c16="http://schemas.microsoft.com/office/drawing/2014/chart" uri="{C3380CC4-5D6E-409C-BE32-E72D297353CC}">
                <c16:uniqueId val="{0000005F-868F-4F5B-A2E4-8BBDA690A7DE}"/>
              </c:ext>
            </c:extLst>
          </c:dPt>
          <c:dPt>
            <c:idx val="50"/>
            <c:invertIfNegative val="0"/>
            <c:bubble3D val="0"/>
            <c:spPr>
              <a:solidFill>
                <a:srgbClr val="9B2D2A"/>
              </a:solidFill>
              <a:ln>
                <a:noFill/>
              </a:ln>
              <a:effectLst/>
            </c:spPr>
            <c:extLst>
              <c:ext xmlns:c16="http://schemas.microsoft.com/office/drawing/2014/chart" uri="{C3380CC4-5D6E-409C-BE32-E72D297353CC}">
                <c16:uniqueId val="{00000060-868F-4F5B-A2E4-8BBDA690A7DE}"/>
              </c:ext>
            </c:extLst>
          </c:dPt>
          <c:dPt>
            <c:idx val="51"/>
            <c:invertIfNegative val="0"/>
            <c:bubble3D val="0"/>
            <c:spPr>
              <a:solidFill>
                <a:srgbClr val="9B2D2A"/>
              </a:solidFill>
              <a:ln>
                <a:noFill/>
              </a:ln>
              <a:effectLst/>
            </c:spPr>
            <c:extLst>
              <c:ext xmlns:c16="http://schemas.microsoft.com/office/drawing/2014/chart" uri="{C3380CC4-5D6E-409C-BE32-E72D297353CC}">
                <c16:uniqueId val="{00000061-868F-4F5B-A2E4-8BBDA690A7DE}"/>
              </c:ext>
            </c:extLst>
          </c:dPt>
          <c:dPt>
            <c:idx val="52"/>
            <c:invertIfNegative val="0"/>
            <c:bubble3D val="0"/>
            <c:spPr>
              <a:solidFill>
                <a:srgbClr val="9CC746"/>
              </a:solidFill>
              <a:ln>
                <a:noFill/>
              </a:ln>
              <a:effectLst/>
            </c:spPr>
            <c:extLst>
              <c:ext xmlns:c16="http://schemas.microsoft.com/office/drawing/2014/chart" uri="{C3380CC4-5D6E-409C-BE32-E72D297353CC}">
                <c16:uniqueId val="{00000062-868F-4F5B-A2E4-8BBDA690A7DE}"/>
              </c:ext>
            </c:extLst>
          </c:dPt>
          <c:dPt>
            <c:idx val="53"/>
            <c:invertIfNegative val="0"/>
            <c:bubble3D val="0"/>
            <c:spPr>
              <a:solidFill>
                <a:srgbClr val="9CC746"/>
              </a:solidFill>
              <a:ln>
                <a:noFill/>
              </a:ln>
              <a:effectLst/>
            </c:spPr>
            <c:extLst>
              <c:ext xmlns:c16="http://schemas.microsoft.com/office/drawing/2014/chart" uri="{C3380CC4-5D6E-409C-BE32-E72D297353CC}">
                <c16:uniqueId val="{00000063-868F-4F5B-A2E4-8BBDA690A7DE}"/>
              </c:ext>
            </c:extLst>
          </c:dPt>
          <c:dPt>
            <c:idx val="54"/>
            <c:invertIfNegative val="0"/>
            <c:bubble3D val="0"/>
            <c:spPr>
              <a:solidFill>
                <a:srgbClr val="9B2D2A"/>
              </a:solidFill>
              <a:ln>
                <a:noFill/>
              </a:ln>
              <a:effectLst/>
            </c:spPr>
            <c:extLst>
              <c:ext xmlns:c16="http://schemas.microsoft.com/office/drawing/2014/chart" uri="{C3380CC4-5D6E-409C-BE32-E72D297353CC}">
                <c16:uniqueId val="{00000064-868F-4F5B-A2E4-8BBDA690A7DE}"/>
              </c:ext>
            </c:extLst>
          </c:dPt>
          <c:dPt>
            <c:idx val="55"/>
            <c:invertIfNegative val="0"/>
            <c:bubble3D val="0"/>
            <c:spPr>
              <a:solidFill>
                <a:srgbClr val="9CC746"/>
              </a:solidFill>
              <a:ln>
                <a:noFill/>
              </a:ln>
              <a:effectLst/>
            </c:spPr>
            <c:extLst>
              <c:ext xmlns:c16="http://schemas.microsoft.com/office/drawing/2014/chart" uri="{C3380CC4-5D6E-409C-BE32-E72D297353CC}">
                <c16:uniqueId val="{00000065-868F-4F5B-A2E4-8BBDA690A7DE}"/>
              </c:ext>
            </c:extLst>
          </c:dPt>
          <c:dPt>
            <c:idx val="56"/>
            <c:invertIfNegative val="0"/>
            <c:bubble3D val="0"/>
            <c:spPr>
              <a:solidFill>
                <a:srgbClr val="9B2D2A"/>
              </a:solidFill>
              <a:ln>
                <a:noFill/>
              </a:ln>
              <a:effectLst/>
            </c:spPr>
            <c:extLst>
              <c:ext xmlns:c16="http://schemas.microsoft.com/office/drawing/2014/chart" uri="{C3380CC4-5D6E-409C-BE32-E72D297353CC}">
                <c16:uniqueId val="{00000066-868F-4F5B-A2E4-8BBDA690A7DE}"/>
              </c:ext>
            </c:extLst>
          </c:dPt>
          <c:dPt>
            <c:idx val="57"/>
            <c:invertIfNegative val="0"/>
            <c:bubble3D val="0"/>
            <c:spPr>
              <a:solidFill>
                <a:srgbClr val="9B2D2A"/>
              </a:solidFill>
              <a:ln>
                <a:noFill/>
              </a:ln>
              <a:effectLst/>
            </c:spPr>
            <c:extLst>
              <c:ext xmlns:c16="http://schemas.microsoft.com/office/drawing/2014/chart" uri="{C3380CC4-5D6E-409C-BE32-E72D297353CC}">
                <c16:uniqueId val="{00000067-868F-4F5B-A2E4-8BBDA690A7DE}"/>
              </c:ext>
            </c:extLst>
          </c:dPt>
          <c:dPt>
            <c:idx val="58"/>
            <c:invertIfNegative val="0"/>
            <c:bubble3D val="0"/>
            <c:spPr>
              <a:solidFill>
                <a:srgbClr val="9B2D2A"/>
              </a:solidFill>
              <a:ln>
                <a:noFill/>
              </a:ln>
              <a:effectLst/>
            </c:spPr>
            <c:extLst>
              <c:ext xmlns:c16="http://schemas.microsoft.com/office/drawing/2014/chart" uri="{C3380CC4-5D6E-409C-BE32-E72D297353CC}">
                <c16:uniqueId val="{00000068-868F-4F5B-A2E4-8BBDA690A7DE}"/>
              </c:ext>
            </c:extLst>
          </c:dPt>
          <c:dPt>
            <c:idx val="59"/>
            <c:invertIfNegative val="0"/>
            <c:bubble3D val="0"/>
            <c:spPr>
              <a:solidFill>
                <a:srgbClr val="9B2D2A"/>
              </a:solidFill>
              <a:ln>
                <a:noFill/>
              </a:ln>
              <a:effectLst/>
            </c:spPr>
            <c:extLst>
              <c:ext xmlns:c16="http://schemas.microsoft.com/office/drawing/2014/chart" uri="{C3380CC4-5D6E-409C-BE32-E72D297353CC}">
                <c16:uniqueId val="{00000069-868F-4F5B-A2E4-8BBDA690A7DE}"/>
              </c:ext>
            </c:extLst>
          </c:dPt>
          <c:dPt>
            <c:idx val="60"/>
            <c:invertIfNegative val="0"/>
            <c:bubble3D val="0"/>
            <c:spPr>
              <a:solidFill>
                <a:srgbClr val="9CC746"/>
              </a:solidFill>
              <a:ln>
                <a:noFill/>
              </a:ln>
              <a:effectLst/>
            </c:spPr>
            <c:extLst>
              <c:ext xmlns:c16="http://schemas.microsoft.com/office/drawing/2014/chart" uri="{C3380CC4-5D6E-409C-BE32-E72D297353CC}">
                <c16:uniqueId val="{0000006A-868F-4F5B-A2E4-8BBDA690A7DE}"/>
              </c:ext>
            </c:extLst>
          </c:dPt>
          <c:dPt>
            <c:idx val="61"/>
            <c:invertIfNegative val="0"/>
            <c:bubble3D val="0"/>
            <c:spPr>
              <a:solidFill>
                <a:srgbClr val="9B2D2A"/>
              </a:solidFill>
              <a:ln>
                <a:noFill/>
              </a:ln>
              <a:effectLst/>
            </c:spPr>
            <c:extLst>
              <c:ext xmlns:c16="http://schemas.microsoft.com/office/drawing/2014/chart" uri="{C3380CC4-5D6E-409C-BE32-E72D297353CC}">
                <c16:uniqueId val="{0000006B-868F-4F5B-A2E4-8BBDA690A7DE}"/>
              </c:ext>
            </c:extLst>
          </c:dPt>
          <c:dPt>
            <c:idx val="62"/>
            <c:invertIfNegative val="0"/>
            <c:bubble3D val="0"/>
            <c:spPr>
              <a:solidFill>
                <a:srgbClr val="9B2D2A"/>
              </a:solidFill>
              <a:ln>
                <a:noFill/>
              </a:ln>
              <a:effectLst/>
            </c:spPr>
            <c:extLst>
              <c:ext xmlns:c16="http://schemas.microsoft.com/office/drawing/2014/chart" uri="{C3380CC4-5D6E-409C-BE32-E72D297353CC}">
                <c16:uniqueId val="{0000006C-868F-4F5B-A2E4-8BBDA690A7DE}"/>
              </c:ext>
            </c:extLst>
          </c:dPt>
          <c:dPt>
            <c:idx val="63"/>
            <c:invertIfNegative val="0"/>
            <c:bubble3D val="0"/>
            <c:spPr>
              <a:solidFill>
                <a:srgbClr val="9B2D2A"/>
              </a:solidFill>
              <a:ln>
                <a:noFill/>
              </a:ln>
              <a:effectLst/>
            </c:spPr>
            <c:extLst>
              <c:ext xmlns:c16="http://schemas.microsoft.com/office/drawing/2014/chart" uri="{C3380CC4-5D6E-409C-BE32-E72D297353CC}">
                <c16:uniqueId val="{0000006D-868F-4F5B-A2E4-8BBDA690A7DE}"/>
              </c:ext>
            </c:extLst>
          </c:dPt>
          <c:dPt>
            <c:idx val="64"/>
            <c:invertIfNegative val="0"/>
            <c:bubble3D val="0"/>
            <c:spPr>
              <a:solidFill>
                <a:srgbClr val="9CC746"/>
              </a:solidFill>
              <a:ln>
                <a:noFill/>
              </a:ln>
              <a:effectLst/>
            </c:spPr>
            <c:extLst>
              <c:ext xmlns:c16="http://schemas.microsoft.com/office/drawing/2014/chart" uri="{C3380CC4-5D6E-409C-BE32-E72D297353CC}">
                <c16:uniqueId val="{0000006E-868F-4F5B-A2E4-8BBDA690A7DE}"/>
              </c:ext>
            </c:extLst>
          </c:dPt>
          <c:dPt>
            <c:idx val="65"/>
            <c:invertIfNegative val="0"/>
            <c:bubble3D val="0"/>
            <c:spPr>
              <a:solidFill>
                <a:srgbClr val="9B2D2A"/>
              </a:solidFill>
              <a:ln>
                <a:noFill/>
              </a:ln>
              <a:effectLst/>
            </c:spPr>
            <c:extLst>
              <c:ext xmlns:c16="http://schemas.microsoft.com/office/drawing/2014/chart" uri="{C3380CC4-5D6E-409C-BE32-E72D297353CC}">
                <c16:uniqueId val="{0000006F-868F-4F5B-A2E4-8BBDA690A7DE}"/>
              </c:ext>
            </c:extLst>
          </c:dPt>
          <c:dPt>
            <c:idx val="66"/>
            <c:invertIfNegative val="0"/>
            <c:bubble3D val="0"/>
            <c:spPr>
              <a:solidFill>
                <a:srgbClr val="9B2D2A"/>
              </a:solidFill>
              <a:ln>
                <a:noFill/>
              </a:ln>
              <a:effectLst/>
            </c:spPr>
            <c:extLst>
              <c:ext xmlns:c16="http://schemas.microsoft.com/office/drawing/2014/chart" uri="{C3380CC4-5D6E-409C-BE32-E72D297353CC}">
                <c16:uniqueId val="{00000070-868F-4F5B-A2E4-8BBDA690A7DE}"/>
              </c:ext>
            </c:extLst>
          </c:dPt>
          <c:dPt>
            <c:idx val="67"/>
            <c:invertIfNegative val="0"/>
            <c:bubble3D val="0"/>
            <c:spPr>
              <a:solidFill>
                <a:srgbClr val="9B2D2A"/>
              </a:solidFill>
              <a:ln>
                <a:noFill/>
              </a:ln>
              <a:effectLst/>
            </c:spPr>
            <c:extLst>
              <c:ext xmlns:c16="http://schemas.microsoft.com/office/drawing/2014/chart" uri="{C3380CC4-5D6E-409C-BE32-E72D297353CC}">
                <c16:uniqueId val="{00000071-868F-4F5B-A2E4-8BBDA690A7DE}"/>
              </c:ext>
            </c:extLst>
          </c:dPt>
          <c:dPt>
            <c:idx val="68"/>
            <c:invertIfNegative val="0"/>
            <c:bubble3D val="0"/>
            <c:spPr>
              <a:solidFill>
                <a:srgbClr val="9CC746"/>
              </a:solidFill>
              <a:ln>
                <a:noFill/>
              </a:ln>
              <a:effectLst/>
            </c:spPr>
            <c:extLst>
              <c:ext xmlns:c16="http://schemas.microsoft.com/office/drawing/2014/chart" uri="{C3380CC4-5D6E-409C-BE32-E72D297353CC}">
                <c16:uniqueId val="{00000072-868F-4F5B-A2E4-8BBDA690A7DE}"/>
              </c:ext>
            </c:extLst>
          </c:dPt>
          <c:dPt>
            <c:idx val="69"/>
            <c:invertIfNegative val="0"/>
            <c:bubble3D val="0"/>
            <c:spPr>
              <a:solidFill>
                <a:srgbClr val="9CC746"/>
              </a:solidFill>
              <a:ln>
                <a:noFill/>
              </a:ln>
              <a:effectLst/>
            </c:spPr>
            <c:extLst>
              <c:ext xmlns:c16="http://schemas.microsoft.com/office/drawing/2014/chart" uri="{C3380CC4-5D6E-409C-BE32-E72D297353CC}">
                <c16:uniqueId val="{00000073-868F-4F5B-A2E4-8BBDA690A7DE}"/>
              </c:ext>
            </c:extLst>
          </c:dPt>
          <c:dPt>
            <c:idx val="70"/>
            <c:invertIfNegative val="0"/>
            <c:bubble3D val="0"/>
            <c:spPr>
              <a:solidFill>
                <a:srgbClr val="9CC746"/>
              </a:solidFill>
              <a:ln>
                <a:noFill/>
              </a:ln>
              <a:effectLst/>
            </c:spPr>
            <c:extLst>
              <c:ext xmlns:c16="http://schemas.microsoft.com/office/drawing/2014/chart" uri="{C3380CC4-5D6E-409C-BE32-E72D297353CC}">
                <c16:uniqueId val="{00000074-868F-4F5B-A2E4-8BBDA690A7DE}"/>
              </c:ext>
            </c:extLst>
          </c:dPt>
          <c:dPt>
            <c:idx val="71"/>
            <c:invertIfNegative val="0"/>
            <c:bubble3D val="0"/>
            <c:spPr>
              <a:solidFill>
                <a:srgbClr val="9CC746"/>
              </a:solidFill>
              <a:ln>
                <a:noFill/>
              </a:ln>
              <a:effectLst/>
            </c:spPr>
            <c:extLst>
              <c:ext xmlns:c16="http://schemas.microsoft.com/office/drawing/2014/chart" uri="{C3380CC4-5D6E-409C-BE32-E72D297353CC}">
                <c16:uniqueId val="{00000075-868F-4F5B-A2E4-8BBDA690A7DE}"/>
              </c:ext>
            </c:extLst>
          </c:dPt>
          <c:dPt>
            <c:idx val="72"/>
            <c:invertIfNegative val="0"/>
            <c:bubble3D val="0"/>
            <c:spPr>
              <a:solidFill>
                <a:srgbClr val="9CC746"/>
              </a:solidFill>
              <a:ln>
                <a:noFill/>
              </a:ln>
              <a:effectLst/>
            </c:spPr>
            <c:extLst>
              <c:ext xmlns:c16="http://schemas.microsoft.com/office/drawing/2014/chart" uri="{C3380CC4-5D6E-409C-BE32-E72D297353CC}">
                <c16:uniqueId val="{00000076-868F-4F5B-A2E4-8BBDA690A7DE}"/>
              </c:ext>
            </c:extLst>
          </c:dPt>
          <c:dPt>
            <c:idx val="73"/>
            <c:invertIfNegative val="0"/>
            <c:bubble3D val="0"/>
            <c:spPr>
              <a:solidFill>
                <a:srgbClr val="9CC746"/>
              </a:solidFill>
              <a:ln>
                <a:noFill/>
              </a:ln>
              <a:effectLst/>
            </c:spPr>
            <c:extLst>
              <c:ext xmlns:c16="http://schemas.microsoft.com/office/drawing/2014/chart" uri="{C3380CC4-5D6E-409C-BE32-E72D297353CC}">
                <c16:uniqueId val="{00000077-868F-4F5B-A2E4-8BBDA690A7DE}"/>
              </c:ext>
            </c:extLst>
          </c:dPt>
          <c:dPt>
            <c:idx val="74"/>
            <c:invertIfNegative val="0"/>
            <c:bubble3D val="0"/>
            <c:spPr>
              <a:solidFill>
                <a:srgbClr val="9CC746"/>
              </a:solidFill>
              <a:ln>
                <a:noFill/>
              </a:ln>
              <a:effectLst/>
            </c:spPr>
            <c:extLst>
              <c:ext xmlns:c16="http://schemas.microsoft.com/office/drawing/2014/chart" uri="{C3380CC4-5D6E-409C-BE32-E72D297353CC}">
                <c16:uniqueId val="{00000078-868F-4F5B-A2E4-8BBDA690A7DE}"/>
              </c:ext>
            </c:extLst>
          </c:dPt>
          <c:dPt>
            <c:idx val="75"/>
            <c:invertIfNegative val="0"/>
            <c:bubble3D val="0"/>
            <c:spPr>
              <a:solidFill>
                <a:srgbClr val="9CC746"/>
              </a:solidFill>
              <a:ln>
                <a:noFill/>
              </a:ln>
              <a:effectLst/>
            </c:spPr>
            <c:extLst>
              <c:ext xmlns:c16="http://schemas.microsoft.com/office/drawing/2014/chart" uri="{C3380CC4-5D6E-409C-BE32-E72D297353CC}">
                <c16:uniqueId val="{00000079-868F-4F5B-A2E4-8BBDA690A7DE}"/>
              </c:ext>
            </c:extLst>
          </c:dPt>
          <c:dPt>
            <c:idx val="76"/>
            <c:invertIfNegative val="0"/>
            <c:bubble3D val="0"/>
            <c:spPr>
              <a:solidFill>
                <a:srgbClr val="9CC746"/>
              </a:solidFill>
              <a:ln>
                <a:noFill/>
              </a:ln>
              <a:effectLst/>
            </c:spPr>
            <c:extLst>
              <c:ext xmlns:c16="http://schemas.microsoft.com/office/drawing/2014/chart" uri="{C3380CC4-5D6E-409C-BE32-E72D297353CC}">
                <c16:uniqueId val="{0000007A-868F-4F5B-A2E4-8BBDA690A7DE}"/>
              </c:ext>
            </c:extLst>
          </c:dPt>
          <c:dPt>
            <c:idx val="77"/>
            <c:invertIfNegative val="0"/>
            <c:bubble3D val="0"/>
            <c:spPr>
              <a:solidFill>
                <a:srgbClr val="9CC746"/>
              </a:solidFill>
              <a:ln>
                <a:noFill/>
              </a:ln>
              <a:effectLst/>
            </c:spPr>
            <c:extLst>
              <c:ext xmlns:c16="http://schemas.microsoft.com/office/drawing/2014/chart" uri="{C3380CC4-5D6E-409C-BE32-E72D297353CC}">
                <c16:uniqueId val="{0000007B-868F-4F5B-A2E4-8BBDA690A7DE}"/>
              </c:ext>
            </c:extLst>
          </c:dPt>
          <c:dPt>
            <c:idx val="78"/>
            <c:invertIfNegative val="0"/>
            <c:bubble3D val="0"/>
            <c:spPr>
              <a:solidFill>
                <a:srgbClr val="9CC746"/>
              </a:solidFill>
              <a:ln>
                <a:noFill/>
              </a:ln>
              <a:effectLst/>
            </c:spPr>
            <c:extLst>
              <c:ext xmlns:c16="http://schemas.microsoft.com/office/drawing/2014/chart" uri="{C3380CC4-5D6E-409C-BE32-E72D297353CC}">
                <c16:uniqueId val="{0000007C-868F-4F5B-A2E4-8BBDA690A7DE}"/>
              </c:ext>
            </c:extLst>
          </c:dPt>
          <c:dPt>
            <c:idx val="79"/>
            <c:invertIfNegative val="0"/>
            <c:bubble3D val="0"/>
            <c:spPr>
              <a:solidFill>
                <a:srgbClr val="9CC746"/>
              </a:solidFill>
              <a:ln>
                <a:noFill/>
              </a:ln>
              <a:effectLst/>
            </c:spPr>
            <c:extLst>
              <c:ext xmlns:c16="http://schemas.microsoft.com/office/drawing/2014/chart" uri="{C3380CC4-5D6E-409C-BE32-E72D297353CC}">
                <c16:uniqueId val="{0000013C-A298-4638-A25D-1066BEAFD6D7}"/>
              </c:ext>
            </c:extLst>
          </c:dPt>
          <c:dPt>
            <c:idx val="80"/>
            <c:invertIfNegative val="0"/>
            <c:bubble3D val="0"/>
            <c:spPr>
              <a:solidFill>
                <a:srgbClr val="9CC746"/>
              </a:solidFill>
              <a:ln>
                <a:noFill/>
              </a:ln>
              <a:effectLst/>
            </c:spPr>
            <c:extLst>
              <c:ext xmlns:c16="http://schemas.microsoft.com/office/drawing/2014/chart" uri="{C3380CC4-5D6E-409C-BE32-E72D297353CC}">
                <c16:uniqueId val="{0000013D-A298-4638-A25D-1066BEAFD6D7}"/>
              </c:ext>
            </c:extLst>
          </c:dPt>
          <c:dPt>
            <c:idx val="81"/>
            <c:invertIfNegative val="0"/>
            <c:bubble3D val="0"/>
            <c:spPr>
              <a:solidFill>
                <a:srgbClr val="9CC746"/>
              </a:solidFill>
              <a:ln>
                <a:noFill/>
              </a:ln>
              <a:effectLst/>
            </c:spPr>
            <c:extLst>
              <c:ext xmlns:c16="http://schemas.microsoft.com/office/drawing/2014/chart" uri="{C3380CC4-5D6E-409C-BE32-E72D297353CC}">
                <c16:uniqueId val="{0000013E-A298-4638-A25D-1066BEAFD6D7}"/>
              </c:ext>
            </c:extLst>
          </c:dPt>
          <c:dPt>
            <c:idx val="82"/>
            <c:invertIfNegative val="0"/>
            <c:bubble3D val="0"/>
            <c:spPr>
              <a:solidFill>
                <a:srgbClr val="9CC746"/>
              </a:solidFill>
              <a:ln>
                <a:noFill/>
              </a:ln>
              <a:effectLst/>
            </c:spPr>
            <c:extLst>
              <c:ext xmlns:c16="http://schemas.microsoft.com/office/drawing/2014/chart" uri="{C3380CC4-5D6E-409C-BE32-E72D297353CC}">
                <c16:uniqueId val="{0000013F-A298-4638-A25D-1066BEAFD6D7}"/>
              </c:ext>
            </c:extLst>
          </c:dPt>
          <c:dPt>
            <c:idx val="83"/>
            <c:invertIfNegative val="0"/>
            <c:bubble3D val="0"/>
            <c:spPr>
              <a:solidFill>
                <a:srgbClr val="9CC746"/>
              </a:solidFill>
              <a:ln>
                <a:noFill/>
              </a:ln>
              <a:effectLst/>
            </c:spPr>
            <c:extLst>
              <c:ext xmlns:c16="http://schemas.microsoft.com/office/drawing/2014/chart" uri="{C3380CC4-5D6E-409C-BE32-E72D297353CC}">
                <c16:uniqueId val="{00000140-A298-4638-A25D-1066BEAFD6D7}"/>
              </c:ext>
            </c:extLst>
          </c:dPt>
          <c:dPt>
            <c:idx val="84"/>
            <c:invertIfNegative val="0"/>
            <c:bubble3D val="0"/>
            <c:spPr>
              <a:solidFill>
                <a:srgbClr val="9CC746"/>
              </a:solidFill>
              <a:ln>
                <a:noFill/>
              </a:ln>
              <a:effectLst/>
            </c:spPr>
            <c:extLst>
              <c:ext xmlns:c16="http://schemas.microsoft.com/office/drawing/2014/chart" uri="{C3380CC4-5D6E-409C-BE32-E72D297353CC}">
                <c16:uniqueId val="{00000141-A298-4638-A25D-1066BEAFD6D7}"/>
              </c:ext>
            </c:extLst>
          </c:dPt>
          <c:dPt>
            <c:idx val="85"/>
            <c:invertIfNegative val="0"/>
            <c:bubble3D val="0"/>
            <c:spPr>
              <a:solidFill>
                <a:srgbClr val="9CC746"/>
              </a:solidFill>
              <a:ln>
                <a:noFill/>
              </a:ln>
              <a:effectLst/>
            </c:spPr>
            <c:extLst>
              <c:ext xmlns:c16="http://schemas.microsoft.com/office/drawing/2014/chart" uri="{C3380CC4-5D6E-409C-BE32-E72D297353CC}">
                <c16:uniqueId val="{00000142-A298-4638-A25D-1066BEAFD6D7}"/>
              </c:ext>
            </c:extLst>
          </c:dPt>
          <c:dPt>
            <c:idx val="86"/>
            <c:invertIfNegative val="0"/>
            <c:bubble3D val="0"/>
            <c:spPr>
              <a:solidFill>
                <a:srgbClr val="9CC746"/>
              </a:solidFill>
              <a:ln>
                <a:noFill/>
              </a:ln>
              <a:effectLst/>
            </c:spPr>
            <c:extLst>
              <c:ext xmlns:c16="http://schemas.microsoft.com/office/drawing/2014/chart" uri="{C3380CC4-5D6E-409C-BE32-E72D297353CC}">
                <c16:uniqueId val="{00000143-A298-4638-A25D-1066BEAFD6D7}"/>
              </c:ext>
            </c:extLst>
          </c:dPt>
          <c:dPt>
            <c:idx val="87"/>
            <c:invertIfNegative val="0"/>
            <c:bubble3D val="0"/>
            <c:spPr>
              <a:solidFill>
                <a:srgbClr val="9CC746"/>
              </a:solidFill>
              <a:ln>
                <a:noFill/>
              </a:ln>
              <a:effectLst/>
            </c:spPr>
            <c:extLst>
              <c:ext xmlns:c16="http://schemas.microsoft.com/office/drawing/2014/chart" uri="{C3380CC4-5D6E-409C-BE32-E72D297353CC}">
                <c16:uniqueId val="{00000144-A298-4638-A25D-1066BEAFD6D7}"/>
              </c:ext>
            </c:extLst>
          </c:dPt>
          <c:dPt>
            <c:idx val="88"/>
            <c:invertIfNegative val="0"/>
            <c:bubble3D val="0"/>
            <c:spPr>
              <a:solidFill>
                <a:srgbClr val="9CC746"/>
              </a:solidFill>
              <a:ln>
                <a:noFill/>
              </a:ln>
              <a:effectLst/>
            </c:spPr>
            <c:extLst>
              <c:ext xmlns:c16="http://schemas.microsoft.com/office/drawing/2014/chart" uri="{C3380CC4-5D6E-409C-BE32-E72D297353CC}">
                <c16:uniqueId val="{00000145-A298-4638-A25D-1066BEAFD6D7}"/>
              </c:ext>
            </c:extLst>
          </c:dPt>
          <c:dPt>
            <c:idx val="89"/>
            <c:invertIfNegative val="0"/>
            <c:bubble3D val="0"/>
            <c:spPr>
              <a:solidFill>
                <a:srgbClr val="9CC746"/>
              </a:solidFill>
              <a:ln>
                <a:noFill/>
              </a:ln>
              <a:effectLst/>
            </c:spPr>
            <c:extLst>
              <c:ext xmlns:c16="http://schemas.microsoft.com/office/drawing/2014/chart" uri="{C3380CC4-5D6E-409C-BE32-E72D297353CC}">
                <c16:uniqueId val="{00000146-A298-4638-A25D-1066BEAFD6D7}"/>
              </c:ext>
            </c:extLst>
          </c:dPt>
          <c:dPt>
            <c:idx val="90"/>
            <c:invertIfNegative val="0"/>
            <c:bubble3D val="0"/>
            <c:spPr>
              <a:solidFill>
                <a:srgbClr val="9CC746"/>
              </a:solidFill>
              <a:ln>
                <a:noFill/>
              </a:ln>
              <a:effectLst/>
            </c:spPr>
            <c:extLst>
              <c:ext xmlns:c16="http://schemas.microsoft.com/office/drawing/2014/chart" uri="{C3380CC4-5D6E-409C-BE32-E72D297353CC}">
                <c16:uniqueId val="{00000147-A298-4638-A25D-1066BEAFD6D7}"/>
              </c:ext>
            </c:extLst>
          </c:dPt>
          <c:dPt>
            <c:idx val="91"/>
            <c:invertIfNegative val="0"/>
            <c:bubble3D val="0"/>
            <c:spPr>
              <a:solidFill>
                <a:srgbClr val="9CC746"/>
              </a:solidFill>
              <a:ln>
                <a:noFill/>
              </a:ln>
              <a:effectLst/>
            </c:spPr>
            <c:extLst>
              <c:ext xmlns:c16="http://schemas.microsoft.com/office/drawing/2014/chart" uri="{C3380CC4-5D6E-409C-BE32-E72D297353CC}">
                <c16:uniqueId val="{00000148-A298-4638-A25D-1066BEAFD6D7}"/>
              </c:ext>
            </c:extLst>
          </c:dPt>
          <c:dPt>
            <c:idx val="92"/>
            <c:invertIfNegative val="0"/>
            <c:bubble3D val="0"/>
            <c:spPr>
              <a:solidFill>
                <a:srgbClr val="9CC746"/>
              </a:solidFill>
              <a:ln>
                <a:noFill/>
              </a:ln>
              <a:effectLst/>
            </c:spPr>
            <c:extLst>
              <c:ext xmlns:c16="http://schemas.microsoft.com/office/drawing/2014/chart" uri="{C3380CC4-5D6E-409C-BE32-E72D297353CC}">
                <c16:uniqueId val="{00000149-A298-4638-A25D-1066BEAFD6D7}"/>
              </c:ext>
            </c:extLst>
          </c:dPt>
          <c:dPt>
            <c:idx val="93"/>
            <c:invertIfNegative val="0"/>
            <c:bubble3D val="0"/>
            <c:spPr>
              <a:solidFill>
                <a:srgbClr val="9CC746"/>
              </a:solidFill>
              <a:ln>
                <a:noFill/>
              </a:ln>
              <a:effectLst/>
            </c:spPr>
            <c:extLst>
              <c:ext xmlns:c16="http://schemas.microsoft.com/office/drawing/2014/chart" uri="{C3380CC4-5D6E-409C-BE32-E72D297353CC}">
                <c16:uniqueId val="{0000014A-A298-4638-A25D-1066BEAFD6D7}"/>
              </c:ext>
            </c:extLst>
          </c:dPt>
          <c:dPt>
            <c:idx val="94"/>
            <c:invertIfNegative val="0"/>
            <c:bubble3D val="0"/>
            <c:spPr>
              <a:solidFill>
                <a:srgbClr val="9CC746"/>
              </a:solidFill>
              <a:ln>
                <a:noFill/>
              </a:ln>
              <a:effectLst/>
            </c:spPr>
            <c:extLst>
              <c:ext xmlns:c16="http://schemas.microsoft.com/office/drawing/2014/chart" uri="{C3380CC4-5D6E-409C-BE32-E72D297353CC}">
                <c16:uniqueId val="{0000014B-A298-4638-A25D-1066BEAFD6D7}"/>
              </c:ext>
            </c:extLst>
          </c:dPt>
          <c:dPt>
            <c:idx val="95"/>
            <c:invertIfNegative val="0"/>
            <c:bubble3D val="0"/>
            <c:spPr>
              <a:solidFill>
                <a:srgbClr val="9B2D2A"/>
              </a:solidFill>
              <a:ln>
                <a:noFill/>
              </a:ln>
              <a:effectLst/>
            </c:spPr>
            <c:extLst>
              <c:ext xmlns:c16="http://schemas.microsoft.com/office/drawing/2014/chart" uri="{C3380CC4-5D6E-409C-BE32-E72D297353CC}">
                <c16:uniqueId val="{0000014C-A298-4638-A25D-1066BEAFD6D7}"/>
              </c:ext>
            </c:extLst>
          </c:dPt>
          <c:dPt>
            <c:idx val="96"/>
            <c:invertIfNegative val="0"/>
            <c:bubble3D val="0"/>
            <c:spPr>
              <a:solidFill>
                <a:srgbClr val="9B2D2A"/>
              </a:solidFill>
              <a:ln>
                <a:noFill/>
              </a:ln>
              <a:effectLst/>
            </c:spPr>
            <c:extLst>
              <c:ext xmlns:c16="http://schemas.microsoft.com/office/drawing/2014/chart" uri="{C3380CC4-5D6E-409C-BE32-E72D297353CC}">
                <c16:uniqueId val="{0000014D-A298-4638-A25D-1066BEAFD6D7}"/>
              </c:ext>
            </c:extLst>
          </c:dPt>
          <c:dPt>
            <c:idx val="97"/>
            <c:invertIfNegative val="0"/>
            <c:bubble3D val="0"/>
            <c:spPr>
              <a:solidFill>
                <a:srgbClr val="9B2D2A"/>
              </a:solidFill>
              <a:ln>
                <a:noFill/>
              </a:ln>
              <a:effectLst/>
            </c:spPr>
            <c:extLst>
              <c:ext xmlns:c16="http://schemas.microsoft.com/office/drawing/2014/chart" uri="{C3380CC4-5D6E-409C-BE32-E72D297353CC}">
                <c16:uniqueId val="{0000014E-A298-4638-A25D-1066BEAFD6D7}"/>
              </c:ext>
            </c:extLst>
          </c:dPt>
          <c:dPt>
            <c:idx val="98"/>
            <c:invertIfNegative val="0"/>
            <c:bubble3D val="0"/>
            <c:spPr>
              <a:solidFill>
                <a:srgbClr val="9CC746"/>
              </a:solidFill>
              <a:ln>
                <a:noFill/>
              </a:ln>
              <a:effectLst/>
            </c:spPr>
            <c:extLst>
              <c:ext xmlns:c16="http://schemas.microsoft.com/office/drawing/2014/chart" uri="{C3380CC4-5D6E-409C-BE32-E72D297353CC}">
                <c16:uniqueId val="{0000014F-A298-4638-A25D-1066BEAFD6D7}"/>
              </c:ext>
            </c:extLst>
          </c:dPt>
          <c:dPt>
            <c:idx val="99"/>
            <c:invertIfNegative val="0"/>
            <c:bubble3D val="0"/>
            <c:spPr>
              <a:solidFill>
                <a:srgbClr val="9CC746"/>
              </a:solidFill>
              <a:ln>
                <a:noFill/>
              </a:ln>
              <a:effectLst/>
            </c:spPr>
            <c:extLst>
              <c:ext xmlns:c16="http://schemas.microsoft.com/office/drawing/2014/chart" uri="{C3380CC4-5D6E-409C-BE32-E72D297353CC}">
                <c16:uniqueId val="{00000150-A298-4638-A25D-1066BEAFD6D7}"/>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A298-4638-A25D-1066BEAFD6D7}"/>
              </c:ext>
            </c:extLst>
          </c:dPt>
          <c:dPt>
            <c:idx val="101"/>
            <c:invertIfNegative val="0"/>
            <c:bubble3D val="0"/>
            <c:spPr>
              <a:solidFill>
                <a:srgbClr val="9CC746"/>
              </a:solidFill>
              <a:ln>
                <a:noFill/>
              </a:ln>
              <a:effectLst/>
            </c:spPr>
            <c:extLst>
              <c:ext xmlns:c16="http://schemas.microsoft.com/office/drawing/2014/chart" uri="{C3380CC4-5D6E-409C-BE32-E72D297353CC}">
                <c16:uniqueId val="{00000152-A298-4638-A25D-1066BEAFD6D7}"/>
              </c:ext>
            </c:extLst>
          </c:dPt>
          <c:dPt>
            <c:idx val="102"/>
            <c:invertIfNegative val="0"/>
            <c:bubble3D val="0"/>
            <c:spPr>
              <a:solidFill>
                <a:srgbClr val="9CC746"/>
              </a:solidFill>
              <a:ln>
                <a:noFill/>
              </a:ln>
              <a:effectLst/>
            </c:spPr>
            <c:extLst>
              <c:ext xmlns:c16="http://schemas.microsoft.com/office/drawing/2014/chart" uri="{C3380CC4-5D6E-409C-BE32-E72D297353CC}">
                <c16:uniqueId val="{00000153-A298-4638-A25D-1066BEAFD6D7}"/>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A298-4638-A25D-1066BEAFD6D7}"/>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A298-4638-A25D-1066BEAFD6D7}"/>
              </c:ext>
            </c:extLst>
          </c:dPt>
          <c:dPt>
            <c:idx val="105"/>
            <c:invertIfNegative val="0"/>
            <c:bubble3D val="0"/>
            <c:spPr>
              <a:solidFill>
                <a:srgbClr val="9CC746"/>
              </a:solidFill>
              <a:ln>
                <a:noFill/>
              </a:ln>
              <a:effectLst/>
            </c:spPr>
            <c:extLst>
              <c:ext xmlns:c16="http://schemas.microsoft.com/office/drawing/2014/chart" uri="{C3380CC4-5D6E-409C-BE32-E72D297353CC}">
                <c16:uniqueId val="{00000156-A298-4638-A25D-1066BEAFD6D7}"/>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BCC8-4B5F-81D8-28B4333A7B3D}"/>
              </c:ext>
            </c:extLst>
          </c:dPt>
          <c:dPt>
            <c:idx val="107"/>
            <c:invertIfNegative val="0"/>
            <c:bubble3D val="0"/>
            <c:spPr>
              <a:solidFill>
                <a:srgbClr val="9CC746"/>
              </a:solidFill>
              <a:ln>
                <a:noFill/>
              </a:ln>
              <a:effectLst/>
            </c:spPr>
            <c:extLst>
              <c:ext xmlns:c16="http://schemas.microsoft.com/office/drawing/2014/chart" uri="{C3380CC4-5D6E-409C-BE32-E72D297353CC}">
                <c16:uniqueId val="{000000D7-BCC8-4B5F-81D8-28B4333A7B3D}"/>
              </c:ext>
            </c:extLst>
          </c:dPt>
          <c:dPt>
            <c:idx val="108"/>
            <c:invertIfNegative val="0"/>
            <c:bubble3D val="0"/>
            <c:spPr>
              <a:solidFill>
                <a:srgbClr val="9CC746"/>
              </a:solidFill>
              <a:ln>
                <a:noFill/>
              </a:ln>
              <a:effectLst/>
            </c:spPr>
            <c:extLst>
              <c:ext xmlns:c16="http://schemas.microsoft.com/office/drawing/2014/chart" uri="{C3380CC4-5D6E-409C-BE32-E72D297353CC}">
                <c16:uniqueId val="{000001B0-BCC8-4B5F-81D8-28B4333A7B3D}"/>
              </c:ext>
            </c:extLst>
          </c:dPt>
          <c:dPt>
            <c:idx val="109"/>
            <c:invertIfNegative val="0"/>
            <c:bubble3D val="0"/>
            <c:spPr>
              <a:solidFill>
                <a:srgbClr val="9CC746"/>
              </a:solidFill>
              <a:ln>
                <a:noFill/>
              </a:ln>
              <a:effectLst/>
            </c:spPr>
            <c:extLst>
              <c:ext xmlns:c16="http://schemas.microsoft.com/office/drawing/2014/chart" uri="{C3380CC4-5D6E-409C-BE32-E72D297353CC}">
                <c16:uniqueId val="{000001B1-BCC8-4B5F-81D8-28B4333A7B3D}"/>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BCC8-4B5F-81D8-28B4333A7B3D}"/>
              </c:ext>
            </c:extLst>
          </c:dPt>
          <c:dPt>
            <c:idx val="111"/>
            <c:invertIfNegative val="0"/>
            <c:bubble3D val="0"/>
            <c:spPr>
              <a:solidFill>
                <a:srgbClr val="9CC746"/>
              </a:solidFill>
              <a:ln>
                <a:noFill/>
              </a:ln>
              <a:effectLst/>
            </c:spPr>
            <c:extLst>
              <c:ext xmlns:c16="http://schemas.microsoft.com/office/drawing/2014/chart" uri="{C3380CC4-5D6E-409C-BE32-E72D297353CC}">
                <c16:uniqueId val="{000001B3-BCC8-4B5F-81D8-28B4333A7B3D}"/>
              </c:ext>
            </c:extLst>
          </c:dPt>
          <c:dPt>
            <c:idx val="112"/>
            <c:invertIfNegative val="0"/>
            <c:bubble3D val="0"/>
            <c:spPr>
              <a:solidFill>
                <a:srgbClr val="9CC746"/>
              </a:solidFill>
              <a:ln>
                <a:noFill/>
              </a:ln>
              <a:effectLst/>
            </c:spPr>
            <c:extLst>
              <c:ext xmlns:c16="http://schemas.microsoft.com/office/drawing/2014/chart" uri="{C3380CC4-5D6E-409C-BE32-E72D297353CC}">
                <c16:uniqueId val="{000001B4-BCC8-4B5F-81D8-28B4333A7B3D}"/>
              </c:ext>
            </c:extLst>
          </c:dPt>
          <c:dPt>
            <c:idx val="113"/>
            <c:invertIfNegative val="0"/>
            <c:bubble3D val="0"/>
            <c:spPr>
              <a:solidFill>
                <a:srgbClr val="9CC746"/>
              </a:solidFill>
              <a:ln>
                <a:noFill/>
              </a:ln>
              <a:effectLst/>
            </c:spPr>
            <c:extLst>
              <c:ext xmlns:c16="http://schemas.microsoft.com/office/drawing/2014/chart" uri="{C3380CC4-5D6E-409C-BE32-E72D297353CC}">
                <c16:uniqueId val="{000001B5-BCC8-4B5F-81D8-28B4333A7B3D}"/>
              </c:ext>
            </c:extLst>
          </c:dPt>
          <c:dPt>
            <c:idx val="114"/>
            <c:invertIfNegative val="0"/>
            <c:bubble3D val="0"/>
            <c:spPr>
              <a:solidFill>
                <a:srgbClr val="9CC746"/>
              </a:solidFill>
              <a:ln>
                <a:noFill/>
              </a:ln>
              <a:effectLst/>
            </c:spPr>
            <c:extLst>
              <c:ext xmlns:c16="http://schemas.microsoft.com/office/drawing/2014/chart" uri="{C3380CC4-5D6E-409C-BE32-E72D297353CC}">
                <c16:uniqueId val="{000001B6-BCC8-4B5F-81D8-28B4333A7B3D}"/>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BCC8-4B5F-81D8-28B4333A7B3D}"/>
              </c:ext>
            </c:extLst>
          </c:dPt>
          <c:dPt>
            <c:idx val="116"/>
            <c:invertIfNegative val="0"/>
            <c:bubble3D val="0"/>
            <c:spPr>
              <a:solidFill>
                <a:srgbClr val="9CC746"/>
              </a:solidFill>
              <a:ln>
                <a:noFill/>
              </a:ln>
              <a:effectLst/>
            </c:spPr>
            <c:extLst>
              <c:ext xmlns:c16="http://schemas.microsoft.com/office/drawing/2014/chart" uri="{C3380CC4-5D6E-409C-BE32-E72D297353CC}">
                <c16:uniqueId val="{000001B8-BCC8-4B5F-81D8-28B4333A7B3D}"/>
              </c:ext>
            </c:extLst>
          </c:dPt>
          <c:dPt>
            <c:idx val="117"/>
            <c:invertIfNegative val="0"/>
            <c:bubble3D val="0"/>
            <c:spPr>
              <a:solidFill>
                <a:srgbClr val="9CC746"/>
              </a:solidFill>
              <a:ln>
                <a:noFill/>
              </a:ln>
              <a:effectLst/>
            </c:spPr>
            <c:extLst>
              <c:ext xmlns:c16="http://schemas.microsoft.com/office/drawing/2014/chart" uri="{C3380CC4-5D6E-409C-BE32-E72D297353CC}">
                <c16:uniqueId val="{000001B9-BCC8-4B5F-81D8-28B4333A7B3D}"/>
              </c:ext>
            </c:extLst>
          </c:dPt>
          <c:dPt>
            <c:idx val="118"/>
            <c:invertIfNegative val="0"/>
            <c:bubble3D val="0"/>
            <c:spPr>
              <a:solidFill>
                <a:srgbClr val="9CC746"/>
              </a:solidFill>
              <a:ln>
                <a:noFill/>
              </a:ln>
              <a:effectLst/>
            </c:spPr>
            <c:extLst>
              <c:ext xmlns:c16="http://schemas.microsoft.com/office/drawing/2014/chart" uri="{C3380CC4-5D6E-409C-BE32-E72D297353CC}">
                <c16:uniqueId val="{000001BA-BCC8-4B5F-81D8-28B4333A7B3D}"/>
              </c:ext>
            </c:extLst>
          </c:dPt>
          <c:dPt>
            <c:idx val="119"/>
            <c:invertIfNegative val="0"/>
            <c:bubble3D val="0"/>
            <c:spPr>
              <a:solidFill>
                <a:srgbClr val="9CC746"/>
              </a:solidFill>
              <a:ln>
                <a:noFill/>
              </a:ln>
              <a:effectLst/>
            </c:spPr>
            <c:extLst>
              <c:ext xmlns:c16="http://schemas.microsoft.com/office/drawing/2014/chart" uri="{C3380CC4-5D6E-409C-BE32-E72D297353CC}">
                <c16:uniqueId val="{000001BB-BCC8-4B5F-81D8-28B4333A7B3D}"/>
              </c:ext>
            </c:extLst>
          </c:dPt>
          <c:dPt>
            <c:idx val="120"/>
            <c:invertIfNegative val="0"/>
            <c:bubble3D val="0"/>
            <c:spPr>
              <a:solidFill>
                <a:srgbClr val="9CC746"/>
              </a:solidFill>
              <a:ln>
                <a:noFill/>
              </a:ln>
              <a:effectLst/>
            </c:spPr>
            <c:extLst>
              <c:ext xmlns:c16="http://schemas.microsoft.com/office/drawing/2014/chart" uri="{C3380CC4-5D6E-409C-BE32-E72D297353CC}">
                <c16:uniqueId val="{000001BC-BCC8-4B5F-81D8-28B4333A7B3D}"/>
              </c:ext>
            </c:extLst>
          </c:dPt>
          <c:dPt>
            <c:idx val="121"/>
            <c:invertIfNegative val="0"/>
            <c:bubble3D val="0"/>
            <c:spPr>
              <a:solidFill>
                <a:srgbClr val="9CC746"/>
              </a:solidFill>
              <a:ln>
                <a:noFill/>
              </a:ln>
              <a:effectLst/>
            </c:spPr>
            <c:extLst>
              <c:ext xmlns:c16="http://schemas.microsoft.com/office/drawing/2014/chart" uri="{C3380CC4-5D6E-409C-BE32-E72D297353CC}">
                <c16:uniqueId val="{000001BD-BCC8-4B5F-81D8-28B4333A7B3D}"/>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ECEE-402E-A864-E5ECE5D899F6}"/>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ECEE-402E-A864-E5ECE5D899F6}"/>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ECEE-402E-A864-E5ECE5D899F6}"/>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ECEE-402E-A864-E5ECE5D899F6}"/>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ECEE-402E-A864-E5ECE5D899F6}"/>
              </c:ext>
            </c:extLst>
          </c:dPt>
          <c:dPt>
            <c:idx val="127"/>
            <c:invertIfNegative val="0"/>
            <c:bubble3D val="0"/>
            <c:spPr>
              <a:solidFill>
                <a:srgbClr val="9CC746"/>
              </a:solidFill>
              <a:ln>
                <a:noFill/>
              </a:ln>
              <a:effectLst/>
            </c:spPr>
            <c:extLst>
              <c:ext xmlns:c16="http://schemas.microsoft.com/office/drawing/2014/chart" uri="{C3380CC4-5D6E-409C-BE32-E72D297353CC}">
                <c16:uniqueId val="{000000FF-ECEE-402E-A864-E5ECE5D899F6}"/>
              </c:ext>
            </c:extLst>
          </c:dPt>
          <c:dPt>
            <c:idx val="128"/>
            <c:invertIfNegative val="0"/>
            <c:bubble3D val="0"/>
            <c:spPr>
              <a:solidFill>
                <a:srgbClr val="9CC746"/>
              </a:solidFill>
              <a:ln>
                <a:noFill/>
              </a:ln>
              <a:effectLst/>
            </c:spPr>
            <c:extLst>
              <c:ext xmlns:c16="http://schemas.microsoft.com/office/drawing/2014/chart" uri="{C3380CC4-5D6E-409C-BE32-E72D297353CC}">
                <c16:uniqueId val="{000001CC-BCC8-4B5F-81D8-28B4333A7B3D}"/>
              </c:ext>
            </c:extLst>
          </c:dPt>
          <c:dPt>
            <c:idx val="129"/>
            <c:invertIfNegative val="0"/>
            <c:bubble3D val="0"/>
            <c:spPr>
              <a:solidFill>
                <a:srgbClr val="9CC746"/>
              </a:solidFill>
              <a:ln>
                <a:noFill/>
              </a:ln>
              <a:effectLst/>
            </c:spPr>
            <c:extLst>
              <c:ext xmlns:c16="http://schemas.microsoft.com/office/drawing/2014/chart" uri="{C3380CC4-5D6E-409C-BE32-E72D297353CC}">
                <c16:uniqueId val="{000001CD-BCC8-4B5F-81D8-28B4333A7B3D}"/>
              </c:ext>
            </c:extLst>
          </c:dPt>
          <c:dPt>
            <c:idx val="130"/>
            <c:invertIfNegative val="0"/>
            <c:bubble3D val="0"/>
            <c:spPr>
              <a:solidFill>
                <a:srgbClr val="9CC746"/>
              </a:solidFill>
              <a:ln>
                <a:noFill/>
              </a:ln>
              <a:effectLst/>
            </c:spPr>
            <c:extLst>
              <c:ext xmlns:c16="http://schemas.microsoft.com/office/drawing/2014/chart" uri="{C3380CC4-5D6E-409C-BE32-E72D297353CC}">
                <c16:uniqueId val="{00000208-6038-47C5-805E-A0E0ABC0F2D1}"/>
              </c:ext>
            </c:extLst>
          </c:dPt>
          <c:dPt>
            <c:idx val="131"/>
            <c:invertIfNegative val="0"/>
            <c:bubble3D val="0"/>
            <c:spPr>
              <a:solidFill>
                <a:srgbClr val="9CC746"/>
              </a:solidFill>
              <a:ln>
                <a:noFill/>
              </a:ln>
              <a:effectLst/>
            </c:spPr>
            <c:extLst>
              <c:ext xmlns:c16="http://schemas.microsoft.com/office/drawing/2014/chart" uri="{C3380CC4-5D6E-409C-BE32-E72D297353CC}">
                <c16:uniqueId val="{00000209-6038-47C5-805E-A0E0ABC0F2D1}"/>
              </c:ext>
            </c:extLst>
          </c:dPt>
          <c:dPt>
            <c:idx val="132"/>
            <c:invertIfNegative val="0"/>
            <c:bubble3D val="0"/>
            <c:spPr>
              <a:solidFill>
                <a:srgbClr val="9CC746"/>
              </a:solidFill>
              <a:ln>
                <a:noFill/>
              </a:ln>
              <a:effectLst/>
            </c:spPr>
            <c:extLst>
              <c:ext xmlns:c16="http://schemas.microsoft.com/office/drawing/2014/chart" uri="{C3380CC4-5D6E-409C-BE32-E72D297353CC}">
                <c16:uniqueId val="{0000020A-6038-47C5-805E-A0E0ABC0F2D1}"/>
              </c:ext>
            </c:extLst>
          </c:dPt>
          <c:dPt>
            <c:idx val="133"/>
            <c:invertIfNegative val="0"/>
            <c:bubble3D val="0"/>
            <c:spPr>
              <a:solidFill>
                <a:srgbClr val="9CC746"/>
              </a:solidFill>
              <a:ln>
                <a:noFill/>
              </a:ln>
              <a:effectLst/>
            </c:spPr>
            <c:extLst>
              <c:ext xmlns:c16="http://schemas.microsoft.com/office/drawing/2014/chart" uri="{C3380CC4-5D6E-409C-BE32-E72D297353CC}">
                <c16:uniqueId val="{0000020B-6038-47C5-805E-A0E0ABC0F2D1}"/>
              </c:ext>
            </c:extLst>
          </c:dPt>
          <c:dPt>
            <c:idx val="134"/>
            <c:invertIfNegative val="0"/>
            <c:bubble3D val="0"/>
            <c:spPr>
              <a:solidFill>
                <a:srgbClr val="9CC746"/>
              </a:solidFill>
              <a:ln>
                <a:noFill/>
              </a:ln>
              <a:effectLst/>
            </c:spPr>
            <c:extLst>
              <c:ext xmlns:c16="http://schemas.microsoft.com/office/drawing/2014/chart" uri="{C3380CC4-5D6E-409C-BE32-E72D297353CC}">
                <c16:uniqueId val="{00000218-5F52-4616-AA21-F2879BE43867}"/>
              </c:ext>
            </c:extLst>
          </c:dPt>
          <c:dPt>
            <c:idx val="135"/>
            <c:invertIfNegative val="0"/>
            <c:bubble3D val="0"/>
            <c:spPr>
              <a:solidFill>
                <a:srgbClr val="9CC746"/>
              </a:solidFill>
              <a:ln>
                <a:noFill/>
              </a:ln>
              <a:effectLst/>
            </c:spPr>
            <c:extLst>
              <c:ext xmlns:c16="http://schemas.microsoft.com/office/drawing/2014/chart" uri="{C3380CC4-5D6E-409C-BE32-E72D297353CC}">
                <c16:uniqueId val="{00000219-5F52-4616-AA21-F2879BE43867}"/>
              </c:ext>
            </c:extLst>
          </c:dPt>
          <c:dPt>
            <c:idx val="136"/>
            <c:invertIfNegative val="0"/>
            <c:bubble3D val="0"/>
            <c:spPr>
              <a:solidFill>
                <a:srgbClr val="9CC746"/>
              </a:solidFill>
              <a:ln>
                <a:noFill/>
              </a:ln>
              <a:effectLst/>
            </c:spPr>
            <c:extLst>
              <c:ext xmlns:c16="http://schemas.microsoft.com/office/drawing/2014/chart" uri="{C3380CC4-5D6E-409C-BE32-E72D297353CC}">
                <c16:uniqueId val="{00000220-8F4F-4FB4-B6F2-5CFF659AB2EC}"/>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8F4F-4FB4-B6F2-5CFF659AB2EC}"/>
              </c:ext>
            </c:extLst>
          </c:dPt>
          <c:dPt>
            <c:idx val="138"/>
            <c:invertIfNegative val="0"/>
            <c:bubble3D val="0"/>
            <c:spPr>
              <a:solidFill>
                <a:srgbClr val="9CC746"/>
              </a:solidFill>
              <a:ln>
                <a:noFill/>
              </a:ln>
              <a:effectLst/>
            </c:spPr>
            <c:extLst>
              <c:ext xmlns:c16="http://schemas.microsoft.com/office/drawing/2014/chart" uri="{C3380CC4-5D6E-409C-BE32-E72D297353CC}">
                <c16:uniqueId val="{00000228-6872-472D-9A84-FEF7CBB6FA24}"/>
              </c:ext>
            </c:extLst>
          </c:dPt>
          <c:dPt>
            <c:idx val="139"/>
            <c:invertIfNegative val="0"/>
            <c:bubble3D val="0"/>
            <c:spPr>
              <a:solidFill>
                <a:srgbClr val="9CC746"/>
              </a:solidFill>
              <a:ln>
                <a:noFill/>
              </a:ln>
              <a:effectLst/>
            </c:spPr>
            <c:extLst>
              <c:ext xmlns:c16="http://schemas.microsoft.com/office/drawing/2014/chart" uri="{C3380CC4-5D6E-409C-BE32-E72D297353CC}">
                <c16:uniqueId val="{00000229-6872-472D-9A84-FEF7CBB6FA24}"/>
              </c:ext>
            </c:extLst>
          </c:dPt>
          <c:dPt>
            <c:idx val="140"/>
            <c:invertIfNegative val="0"/>
            <c:bubble3D val="0"/>
            <c:spPr>
              <a:solidFill>
                <a:srgbClr val="9CC746"/>
              </a:solidFill>
              <a:ln>
                <a:noFill/>
              </a:ln>
              <a:effectLst/>
            </c:spPr>
            <c:extLst>
              <c:ext xmlns:c16="http://schemas.microsoft.com/office/drawing/2014/chart" uri="{C3380CC4-5D6E-409C-BE32-E72D297353CC}">
                <c16:uniqueId val="{0000022A-6872-472D-9A84-FEF7CBB6FA24}"/>
              </c:ext>
            </c:extLst>
          </c:dPt>
          <c:dPt>
            <c:idx val="141"/>
            <c:invertIfNegative val="0"/>
            <c:bubble3D val="0"/>
            <c:spPr>
              <a:solidFill>
                <a:srgbClr val="9CC746"/>
              </a:solidFill>
              <a:ln>
                <a:noFill/>
              </a:ln>
              <a:effectLst/>
            </c:spPr>
            <c:extLst>
              <c:ext xmlns:c16="http://schemas.microsoft.com/office/drawing/2014/chart" uri="{C3380CC4-5D6E-409C-BE32-E72D297353CC}">
                <c16:uniqueId val="{0000022B-6872-472D-9A84-FEF7CBB6FA24}"/>
              </c:ext>
            </c:extLst>
          </c:dPt>
          <c:dPt>
            <c:idx val="142"/>
            <c:invertIfNegative val="0"/>
            <c:bubble3D val="0"/>
            <c:spPr>
              <a:solidFill>
                <a:srgbClr val="9CC746"/>
              </a:solidFill>
              <a:ln>
                <a:noFill/>
              </a:ln>
              <a:effectLst/>
            </c:spPr>
            <c:extLst>
              <c:ext xmlns:c16="http://schemas.microsoft.com/office/drawing/2014/chart" uri="{C3380CC4-5D6E-409C-BE32-E72D297353CC}">
                <c16:uniqueId val="{0000022C-6872-472D-9A84-FEF7CBB6FA24}"/>
              </c:ext>
            </c:extLst>
          </c:dPt>
          <c:dPt>
            <c:idx val="143"/>
            <c:invertIfNegative val="0"/>
            <c:bubble3D val="0"/>
            <c:spPr>
              <a:solidFill>
                <a:srgbClr val="9CC746"/>
              </a:solidFill>
              <a:ln>
                <a:noFill/>
              </a:ln>
              <a:effectLst/>
            </c:spPr>
            <c:extLst>
              <c:ext xmlns:c16="http://schemas.microsoft.com/office/drawing/2014/chart" uri="{C3380CC4-5D6E-409C-BE32-E72D297353CC}">
                <c16:uniqueId val="{0000022D-6872-472D-9A84-FEF7CBB6FA24}"/>
              </c:ext>
            </c:extLst>
          </c:dPt>
          <c:dPt>
            <c:idx val="144"/>
            <c:invertIfNegative val="0"/>
            <c:bubble3D val="0"/>
            <c:spPr>
              <a:solidFill>
                <a:srgbClr val="9CC746"/>
              </a:solidFill>
              <a:ln>
                <a:noFill/>
              </a:ln>
              <a:effectLst/>
            </c:spPr>
            <c:extLst>
              <c:ext xmlns:c16="http://schemas.microsoft.com/office/drawing/2014/chart" uri="{C3380CC4-5D6E-409C-BE32-E72D297353CC}">
                <c16:uniqueId val="{0000022E-6872-472D-9A84-FEF7CBB6FA24}"/>
              </c:ext>
            </c:extLst>
          </c:dPt>
          <c:dPt>
            <c:idx val="145"/>
            <c:invertIfNegative val="0"/>
            <c:bubble3D val="0"/>
            <c:spPr>
              <a:solidFill>
                <a:srgbClr val="9CC746"/>
              </a:solidFill>
              <a:ln>
                <a:noFill/>
              </a:ln>
              <a:effectLst/>
            </c:spPr>
            <c:extLst>
              <c:ext xmlns:c16="http://schemas.microsoft.com/office/drawing/2014/chart" uri="{C3380CC4-5D6E-409C-BE32-E72D297353CC}">
                <c16:uniqueId val="{0000022F-6872-472D-9A84-FEF7CBB6FA24}"/>
              </c:ext>
            </c:extLst>
          </c:dPt>
          <c:dPt>
            <c:idx val="146"/>
            <c:invertIfNegative val="0"/>
            <c:bubble3D val="0"/>
            <c:spPr>
              <a:solidFill>
                <a:srgbClr val="9CC746"/>
              </a:solidFill>
              <a:ln>
                <a:noFill/>
              </a:ln>
              <a:effectLst/>
            </c:spPr>
            <c:extLst>
              <c:ext xmlns:c16="http://schemas.microsoft.com/office/drawing/2014/chart" uri="{C3380CC4-5D6E-409C-BE32-E72D297353CC}">
                <c16:uniqueId val="{00000230-6872-472D-9A84-FEF7CBB6FA24}"/>
              </c:ext>
            </c:extLst>
          </c:dPt>
          <c:dPt>
            <c:idx val="147"/>
            <c:invertIfNegative val="0"/>
            <c:bubble3D val="0"/>
            <c:spPr>
              <a:solidFill>
                <a:srgbClr val="9CC746"/>
              </a:solidFill>
              <a:ln>
                <a:noFill/>
              </a:ln>
              <a:effectLst/>
            </c:spPr>
            <c:extLst>
              <c:ext xmlns:c16="http://schemas.microsoft.com/office/drawing/2014/chart" uri="{C3380CC4-5D6E-409C-BE32-E72D297353CC}">
                <c16:uniqueId val="{00000231-6872-472D-9A84-FEF7CBB6FA24}"/>
              </c:ext>
            </c:extLst>
          </c:dPt>
          <c:dPt>
            <c:idx val="148"/>
            <c:invertIfNegative val="0"/>
            <c:bubble3D val="0"/>
            <c:spPr>
              <a:solidFill>
                <a:srgbClr val="9CC746"/>
              </a:solidFill>
              <a:ln>
                <a:noFill/>
              </a:ln>
              <a:effectLst/>
            </c:spPr>
            <c:extLst>
              <c:ext xmlns:c16="http://schemas.microsoft.com/office/drawing/2014/chart" uri="{C3380CC4-5D6E-409C-BE32-E72D297353CC}">
                <c16:uniqueId val="{00000232-6872-472D-9A84-FEF7CBB6FA24}"/>
              </c:ext>
            </c:extLst>
          </c:dPt>
          <c:dPt>
            <c:idx val="149"/>
            <c:invertIfNegative val="0"/>
            <c:bubble3D val="0"/>
            <c:spPr>
              <a:solidFill>
                <a:srgbClr val="9CC746"/>
              </a:solidFill>
              <a:ln>
                <a:noFill/>
              </a:ln>
              <a:effectLst/>
            </c:spPr>
            <c:extLst>
              <c:ext xmlns:c16="http://schemas.microsoft.com/office/drawing/2014/chart" uri="{C3380CC4-5D6E-409C-BE32-E72D297353CC}">
                <c16:uniqueId val="{00000233-6872-472D-9A84-FEF7CBB6FA24}"/>
              </c:ext>
            </c:extLst>
          </c:dPt>
          <c:dPt>
            <c:idx val="150"/>
            <c:invertIfNegative val="0"/>
            <c:bubble3D val="0"/>
            <c:spPr>
              <a:solidFill>
                <a:srgbClr val="9CC746"/>
              </a:solidFill>
              <a:ln>
                <a:noFill/>
              </a:ln>
              <a:effectLst/>
            </c:spPr>
            <c:extLst>
              <c:ext xmlns:c16="http://schemas.microsoft.com/office/drawing/2014/chart" uri="{C3380CC4-5D6E-409C-BE32-E72D297353CC}">
                <c16:uniqueId val="{00000234-6872-472D-9A84-FEF7CBB6FA24}"/>
              </c:ext>
            </c:extLst>
          </c:dPt>
          <c:dPt>
            <c:idx val="151"/>
            <c:invertIfNegative val="0"/>
            <c:bubble3D val="0"/>
            <c:spPr>
              <a:solidFill>
                <a:srgbClr val="9CC746"/>
              </a:solidFill>
              <a:ln>
                <a:noFill/>
              </a:ln>
              <a:effectLst/>
            </c:spPr>
            <c:extLst>
              <c:ext xmlns:c16="http://schemas.microsoft.com/office/drawing/2014/chart" uri="{C3380CC4-5D6E-409C-BE32-E72D297353CC}">
                <c16:uniqueId val="{00000235-6872-472D-9A84-FEF7CBB6FA24}"/>
              </c:ext>
            </c:extLst>
          </c:dPt>
          <c:dPt>
            <c:idx val="152"/>
            <c:invertIfNegative val="0"/>
            <c:bubble3D val="0"/>
            <c:spPr>
              <a:solidFill>
                <a:srgbClr val="9CC746"/>
              </a:solidFill>
              <a:ln>
                <a:noFill/>
              </a:ln>
              <a:effectLst/>
            </c:spPr>
            <c:extLst>
              <c:ext xmlns:c16="http://schemas.microsoft.com/office/drawing/2014/chart" uri="{C3380CC4-5D6E-409C-BE32-E72D297353CC}">
                <c16:uniqueId val="{00000236-6872-472D-9A84-FEF7CBB6FA24}"/>
              </c:ext>
            </c:extLst>
          </c:dPt>
          <c:dPt>
            <c:idx val="153"/>
            <c:invertIfNegative val="0"/>
            <c:bubble3D val="0"/>
            <c:spPr>
              <a:solidFill>
                <a:srgbClr val="9CC746"/>
              </a:solidFill>
              <a:ln>
                <a:noFill/>
              </a:ln>
              <a:effectLst/>
            </c:spPr>
            <c:extLst>
              <c:ext xmlns:c16="http://schemas.microsoft.com/office/drawing/2014/chart" uri="{C3380CC4-5D6E-409C-BE32-E72D297353CC}">
                <c16:uniqueId val="{00000237-6872-472D-9A84-FEF7CBB6FA24}"/>
              </c:ext>
            </c:extLst>
          </c:dPt>
          <c:dPt>
            <c:idx val="154"/>
            <c:invertIfNegative val="0"/>
            <c:bubble3D val="0"/>
            <c:spPr>
              <a:solidFill>
                <a:srgbClr val="9CC746"/>
              </a:solidFill>
              <a:ln>
                <a:noFill/>
              </a:ln>
              <a:effectLst/>
            </c:spPr>
            <c:extLst>
              <c:ext xmlns:c16="http://schemas.microsoft.com/office/drawing/2014/chart" uri="{C3380CC4-5D6E-409C-BE32-E72D297353CC}">
                <c16:uniqueId val="{00000238-6872-472D-9A84-FEF7CBB6FA24}"/>
              </c:ext>
            </c:extLst>
          </c:dPt>
          <c:dPt>
            <c:idx val="155"/>
            <c:invertIfNegative val="0"/>
            <c:bubble3D val="0"/>
            <c:spPr>
              <a:solidFill>
                <a:srgbClr val="9CC746"/>
              </a:solidFill>
              <a:ln>
                <a:noFill/>
              </a:ln>
              <a:effectLst/>
            </c:spPr>
            <c:extLst>
              <c:ext xmlns:c16="http://schemas.microsoft.com/office/drawing/2014/chart" uri="{C3380CC4-5D6E-409C-BE32-E72D297353CC}">
                <c16:uniqueId val="{00000239-6872-472D-9A84-FEF7CBB6FA24}"/>
              </c:ext>
            </c:extLst>
          </c:dPt>
          <c:dPt>
            <c:idx val="156"/>
            <c:invertIfNegative val="0"/>
            <c:bubble3D val="0"/>
            <c:spPr>
              <a:solidFill>
                <a:srgbClr val="9CC746"/>
              </a:solidFill>
              <a:ln>
                <a:noFill/>
              </a:ln>
              <a:effectLst/>
            </c:spPr>
            <c:extLst>
              <c:ext xmlns:c16="http://schemas.microsoft.com/office/drawing/2014/chart" uri="{C3380CC4-5D6E-409C-BE32-E72D297353CC}">
                <c16:uniqueId val="{0000023A-6872-472D-9A84-FEF7CBB6FA24}"/>
              </c:ext>
            </c:extLst>
          </c:dPt>
          <c:dPt>
            <c:idx val="157"/>
            <c:invertIfNegative val="0"/>
            <c:bubble3D val="0"/>
            <c:spPr>
              <a:solidFill>
                <a:srgbClr val="9CC746"/>
              </a:solidFill>
              <a:ln>
                <a:noFill/>
              </a:ln>
              <a:effectLst/>
            </c:spPr>
            <c:extLst>
              <c:ext xmlns:c16="http://schemas.microsoft.com/office/drawing/2014/chart" uri="{C3380CC4-5D6E-409C-BE32-E72D297353CC}">
                <c16:uniqueId val="{0000023B-6872-472D-9A84-FEF7CBB6FA24}"/>
              </c:ext>
            </c:extLst>
          </c:dPt>
          <c:dPt>
            <c:idx val="158"/>
            <c:invertIfNegative val="0"/>
            <c:bubble3D val="0"/>
            <c:spPr>
              <a:solidFill>
                <a:srgbClr val="9CC746"/>
              </a:solidFill>
              <a:ln>
                <a:noFill/>
              </a:ln>
              <a:effectLst/>
            </c:spPr>
            <c:extLst>
              <c:ext xmlns:c16="http://schemas.microsoft.com/office/drawing/2014/chart" uri="{C3380CC4-5D6E-409C-BE32-E72D297353CC}">
                <c16:uniqueId val="{0000023C-6872-472D-9A84-FEF7CBB6FA24}"/>
              </c:ext>
            </c:extLst>
          </c:dPt>
          <c:dPt>
            <c:idx val="159"/>
            <c:invertIfNegative val="0"/>
            <c:bubble3D val="0"/>
            <c:spPr>
              <a:solidFill>
                <a:srgbClr val="9CC746"/>
              </a:solidFill>
              <a:ln>
                <a:noFill/>
              </a:ln>
              <a:effectLst/>
            </c:spPr>
            <c:extLst>
              <c:ext xmlns:c16="http://schemas.microsoft.com/office/drawing/2014/chart" uri="{C3380CC4-5D6E-409C-BE32-E72D297353CC}">
                <c16:uniqueId val="{0000023D-6872-472D-9A84-FEF7CBB6FA24}"/>
              </c:ext>
            </c:extLst>
          </c:dPt>
          <c:dPt>
            <c:idx val="160"/>
            <c:invertIfNegative val="0"/>
            <c:bubble3D val="0"/>
            <c:spPr>
              <a:solidFill>
                <a:srgbClr val="9CC746"/>
              </a:solidFill>
              <a:ln>
                <a:noFill/>
              </a:ln>
              <a:effectLst/>
            </c:spPr>
            <c:extLst>
              <c:ext xmlns:c16="http://schemas.microsoft.com/office/drawing/2014/chart" uri="{C3380CC4-5D6E-409C-BE32-E72D297353CC}">
                <c16:uniqueId val="{0000023E-6872-472D-9A84-FEF7CBB6FA24}"/>
              </c:ext>
            </c:extLst>
          </c:dPt>
          <c:dPt>
            <c:idx val="161"/>
            <c:invertIfNegative val="0"/>
            <c:bubble3D val="0"/>
            <c:spPr>
              <a:solidFill>
                <a:srgbClr val="9CC746"/>
              </a:solidFill>
              <a:ln>
                <a:noFill/>
              </a:ln>
              <a:effectLst/>
            </c:spPr>
            <c:extLst>
              <c:ext xmlns:c16="http://schemas.microsoft.com/office/drawing/2014/chart" uri="{C3380CC4-5D6E-409C-BE32-E72D297353CC}">
                <c16:uniqueId val="{0000023F-6872-472D-9A84-FEF7CBB6FA24}"/>
              </c:ext>
            </c:extLst>
          </c:dPt>
          <c:dPt>
            <c:idx val="162"/>
            <c:invertIfNegative val="0"/>
            <c:bubble3D val="0"/>
            <c:spPr>
              <a:solidFill>
                <a:srgbClr val="9B2D2A"/>
              </a:solidFill>
              <a:ln>
                <a:noFill/>
              </a:ln>
              <a:effectLst/>
            </c:spPr>
            <c:extLst>
              <c:ext xmlns:c16="http://schemas.microsoft.com/office/drawing/2014/chart" uri="{C3380CC4-5D6E-409C-BE32-E72D297353CC}">
                <c16:uniqueId val="{00000240-6872-472D-9A84-FEF7CBB6FA24}"/>
              </c:ext>
            </c:extLst>
          </c:dPt>
          <c:dPt>
            <c:idx val="163"/>
            <c:invertIfNegative val="0"/>
            <c:bubble3D val="0"/>
            <c:spPr>
              <a:solidFill>
                <a:srgbClr val="9CC746"/>
              </a:solidFill>
              <a:ln>
                <a:noFill/>
              </a:ln>
              <a:effectLst/>
            </c:spPr>
            <c:extLst>
              <c:ext xmlns:c16="http://schemas.microsoft.com/office/drawing/2014/chart" uri="{C3380CC4-5D6E-409C-BE32-E72D297353CC}">
                <c16:uniqueId val="{00000241-6872-472D-9A84-FEF7CBB6FA24}"/>
              </c:ext>
            </c:extLst>
          </c:dPt>
          <c:dPt>
            <c:idx val="164"/>
            <c:invertIfNegative val="0"/>
            <c:bubble3D val="0"/>
            <c:spPr>
              <a:solidFill>
                <a:srgbClr val="9CC746"/>
              </a:solidFill>
              <a:ln>
                <a:noFill/>
              </a:ln>
              <a:effectLst/>
            </c:spPr>
            <c:extLst>
              <c:ext xmlns:c16="http://schemas.microsoft.com/office/drawing/2014/chart" uri="{C3380CC4-5D6E-409C-BE32-E72D297353CC}">
                <c16:uniqueId val="{00000242-6872-472D-9A84-FEF7CBB6FA24}"/>
              </c:ext>
            </c:extLst>
          </c:dPt>
          <c:dPt>
            <c:idx val="165"/>
            <c:invertIfNegative val="0"/>
            <c:bubble3D val="0"/>
            <c:spPr>
              <a:solidFill>
                <a:srgbClr val="9B2D2A"/>
              </a:solidFill>
              <a:ln>
                <a:noFill/>
              </a:ln>
              <a:effectLst/>
            </c:spPr>
            <c:extLst>
              <c:ext xmlns:c16="http://schemas.microsoft.com/office/drawing/2014/chart" uri="{C3380CC4-5D6E-409C-BE32-E72D297353CC}">
                <c16:uniqueId val="{00000243-6872-472D-9A84-FEF7CBB6FA24}"/>
              </c:ext>
            </c:extLst>
          </c:dPt>
          <c:dPt>
            <c:idx val="166"/>
            <c:invertIfNegative val="0"/>
            <c:bubble3D val="0"/>
            <c:spPr>
              <a:solidFill>
                <a:srgbClr val="9B2D2A"/>
              </a:solidFill>
              <a:ln>
                <a:noFill/>
              </a:ln>
              <a:effectLst/>
            </c:spPr>
            <c:extLst>
              <c:ext xmlns:c16="http://schemas.microsoft.com/office/drawing/2014/chart" uri="{C3380CC4-5D6E-409C-BE32-E72D297353CC}">
                <c16:uniqueId val="{00000244-6872-472D-9A84-FEF7CBB6FA24}"/>
              </c:ext>
            </c:extLst>
          </c:dPt>
          <c:dPt>
            <c:idx val="167"/>
            <c:invertIfNegative val="0"/>
            <c:bubble3D val="0"/>
            <c:spPr>
              <a:solidFill>
                <a:srgbClr val="9CC746"/>
              </a:solidFill>
              <a:ln>
                <a:noFill/>
              </a:ln>
              <a:effectLst/>
            </c:spPr>
            <c:extLst>
              <c:ext xmlns:c16="http://schemas.microsoft.com/office/drawing/2014/chart" uri="{C3380CC4-5D6E-409C-BE32-E72D297353CC}">
                <c16:uniqueId val="{00000245-6872-472D-9A84-FEF7CBB6FA24}"/>
              </c:ext>
            </c:extLst>
          </c:dPt>
          <c:dPt>
            <c:idx val="168"/>
            <c:invertIfNegative val="0"/>
            <c:bubble3D val="0"/>
            <c:spPr>
              <a:solidFill>
                <a:srgbClr val="9CC746"/>
              </a:solidFill>
              <a:ln>
                <a:noFill/>
              </a:ln>
              <a:effectLst/>
            </c:spPr>
            <c:extLst>
              <c:ext xmlns:c16="http://schemas.microsoft.com/office/drawing/2014/chart" uri="{C3380CC4-5D6E-409C-BE32-E72D297353CC}">
                <c16:uniqueId val="{00000246-6872-472D-9A84-FEF7CBB6FA24}"/>
              </c:ext>
            </c:extLst>
          </c:dPt>
          <c:dPt>
            <c:idx val="169"/>
            <c:invertIfNegative val="0"/>
            <c:bubble3D val="0"/>
            <c:spPr>
              <a:solidFill>
                <a:srgbClr val="9CC746"/>
              </a:solidFill>
              <a:ln>
                <a:noFill/>
              </a:ln>
              <a:effectLst/>
            </c:spPr>
            <c:extLst>
              <c:ext xmlns:c16="http://schemas.microsoft.com/office/drawing/2014/chart" uri="{C3380CC4-5D6E-409C-BE32-E72D297353CC}">
                <c16:uniqueId val="{00000247-6872-472D-9A84-FEF7CBB6FA24}"/>
              </c:ext>
            </c:extLst>
          </c:dPt>
          <c:dPt>
            <c:idx val="170"/>
            <c:invertIfNegative val="0"/>
            <c:bubble3D val="0"/>
            <c:spPr>
              <a:solidFill>
                <a:srgbClr val="9CC746"/>
              </a:solidFill>
              <a:ln>
                <a:noFill/>
              </a:ln>
              <a:effectLst/>
            </c:spPr>
            <c:extLst>
              <c:ext xmlns:c16="http://schemas.microsoft.com/office/drawing/2014/chart" uri="{C3380CC4-5D6E-409C-BE32-E72D297353CC}">
                <c16:uniqueId val="{00000248-6872-472D-9A84-FEF7CBB6FA24}"/>
              </c:ext>
            </c:extLst>
          </c:dPt>
          <c:dPt>
            <c:idx val="171"/>
            <c:invertIfNegative val="0"/>
            <c:bubble3D val="0"/>
            <c:spPr>
              <a:solidFill>
                <a:srgbClr val="9CC746"/>
              </a:solidFill>
              <a:ln>
                <a:noFill/>
              </a:ln>
              <a:effectLst/>
            </c:spPr>
            <c:extLst>
              <c:ext xmlns:c16="http://schemas.microsoft.com/office/drawing/2014/chart" uri="{C3380CC4-5D6E-409C-BE32-E72D297353CC}">
                <c16:uniqueId val="{00000249-6872-472D-9A84-FEF7CBB6FA24}"/>
              </c:ext>
            </c:extLst>
          </c:dPt>
          <c:dPt>
            <c:idx val="172"/>
            <c:invertIfNegative val="0"/>
            <c:bubble3D val="0"/>
            <c:spPr>
              <a:solidFill>
                <a:srgbClr val="9CC746"/>
              </a:solidFill>
              <a:ln>
                <a:noFill/>
              </a:ln>
              <a:effectLst/>
            </c:spPr>
            <c:extLst>
              <c:ext xmlns:c16="http://schemas.microsoft.com/office/drawing/2014/chart" uri="{C3380CC4-5D6E-409C-BE32-E72D297353CC}">
                <c16:uniqueId val="{0000024A-6872-472D-9A84-FEF7CBB6FA24}"/>
              </c:ext>
            </c:extLst>
          </c:dPt>
          <c:dPt>
            <c:idx val="173"/>
            <c:invertIfNegative val="0"/>
            <c:bubble3D val="0"/>
            <c:spPr>
              <a:solidFill>
                <a:srgbClr val="9CC746"/>
              </a:solidFill>
              <a:ln>
                <a:noFill/>
              </a:ln>
              <a:effectLst/>
            </c:spPr>
            <c:extLst>
              <c:ext xmlns:c16="http://schemas.microsoft.com/office/drawing/2014/chart" uri="{C3380CC4-5D6E-409C-BE32-E72D297353CC}">
                <c16:uniqueId val="{0000024B-6872-472D-9A84-FEF7CBB6FA24}"/>
              </c:ext>
            </c:extLst>
          </c:dPt>
          <c:dPt>
            <c:idx val="174"/>
            <c:invertIfNegative val="0"/>
            <c:bubble3D val="0"/>
            <c:spPr>
              <a:solidFill>
                <a:srgbClr val="9B2D2A"/>
              </a:solidFill>
              <a:ln>
                <a:noFill/>
              </a:ln>
              <a:effectLst/>
            </c:spPr>
            <c:extLst>
              <c:ext xmlns:c16="http://schemas.microsoft.com/office/drawing/2014/chart" uri="{C3380CC4-5D6E-409C-BE32-E72D297353CC}">
                <c16:uniqueId val="{0000024C-6872-472D-9A84-FEF7CBB6FA24}"/>
              </c:ext>
            </c:extLst>
          </c:dPt>
          <c:dPt>
            <c:idx val="175"/>
            <c:invertIfNegative val="0"/>
            <c:bubble3D val="0"/>
            <c:spPr>
              <a:solidFill>
                <a:srgbClr val="9CC746"/>
              </a:solidFill>
              <a:ln>
                <a:noFill/>
              </a:ln>
              <a:effectLst/>
            </c:spPr>
            <c:extLst>
              <c:ext xmlns:c16="http://schemas.microsoft.com/office/drawing/2014/chart" uri="{C3380CC4-5D6E-409C-BE32-E72D297353CC}">
                <c16:uniqueId val="{0000024D-6872-472D-9A84-FEF7CBB6FA24}"/>
              </c:ext>
            </c:extLst>
          </c:dPt>
          <c:dPt>
            <c:idx val="176"/>
            <c:invertIfNegative val="0"/>
            <c:bubble3D val="0"/>
            <c:spPr>
              <a:solidFill>
                <a:srgbClr val="9CC746"/>
              </a:solidFill>
              <a:ln>
                <a:noFill/>
              </a:ln>
              <a:effectLst/>
            </c:spPr>
            <c:extLst>
              <c:ext xmlns:c16="http://schemas.microsoft.com/office/drawing/2014/chart" uri="{C3380CC4-5D6E-409C-BE32-E72D297353CC}">
                <c16:uniqueId val="{0000024E-6872-472D-9A84-FEF7CBB6FA24}"/>
              </c:ext>
            </c:extLst>
          </c:dPt>
          <c:dPt>
            <c:idx val="177"/>
            <c:invertIfNegative val="0"/>
            <c:bubble3D val="0"/>
            <c:spPr>
              <a:solidFill>
                <a:srgbClr val="9B2D2A"/>
              </a:solidFill>
              <a:ln>
                <a:noFill/>
              </a:ln>
              <a:effectLst/>
            </c:spPr>
            <c:extLst>
              <c:ext xmlns:c16="http://schemas.microsoft.com/office/drawing/2014/chart" uri="{C3380CC4-5D6E-409C-BE32-E72D297353CC}">
                <c16:uniqueId val="{0000024F-6872-472D-9A84-FEF7CBB6FA24}"/>
              </c:ext>
            </c:extLst>
          </c:dPt>
          <c:dPt>
            <c:idx val="178"/>
            <c:invertIfNegative val="0"/>
            <c:bubble3D val="0"/>
            <c:spPr>
              <a:solidFill>
                <a:srgbClr val="9B2D2A"/>
              </a:solidFill>
              <a:ln>
                <a:noFill/>
              </a:ln>
              <a:effectLst/>
            </c:spPr>
            <c:extLst>
              <c:ext xmlns:c16="http://schemas.microsoft.com/office/drawing/2014/chart" uri="{C3380CC4-5D6E-409C-BE32-E72D297353CC}">
                <c16:uniqueId val="{00000250-6872-472D-9A84-FEF7CBB6FA24}"/>
              </c:ext>
            </c:extLst>
          </c:dPt>
          <c:dPt>
            <c:idx val="179"/>
            <c:invertIfNegative val="0"/>
            <c:bubble3D val="0"/>
            <c:spPr>
              <a:solidFill>
                <a:srgbClr val="9B2D2A"/>
              </a:solidFill>
              <a:ln>
                <a:noFill/>
              </a:ln>
              <a:effectLst/>
            </c:spPr>
            <c:extLst>
              <c:ext xmlns:c16="http://schemas.microsoft.com/office/drawing/2014/chart" uri="{C3380CC4-5D6E-409C-BE32-E72D297353CC}">
                <c16:uniqueId val="{00000251-6872-472D-9A84-FEF7CBB6FA24}"/>
              </c:ext>
            </c:extLst>
          </c:dPt>
          <c:dPt>
            <c:idx val="180"/>
            <c:invertIfNegative val="0"/>
            <c:bubble3D val="0"/>
            <c:spPr>
              <a:solidFill>
                <a:srgbClr val="9CC746"/>
              </a:solidFill>
              <a:ln>
                <a:noFill/>
              </a:ln>
              <a:effectLst/>
            </c:spPr>
            <c:extLst>
              <c:ext xmlns:c16="http://schemas.microsoft.com/office/drawing/2014/chart" uri="{C3380CC4-5D6E-409C-BE32-E72D297353CC}">
                <c16:uniqueId val="{00000252-6872-472D-9A84-FEF7CBB6FA24}"/>
              </c:ext>
            </c:extLst>
          </c:dPt>
          <c:dPt>
            <c:idx val="181"/>
            <c:invertIfNegative val="0"/>
            <c:bubble3D val="0"/>
            <c:spPr>
              <a:solidFill>
                <a:srgbClr val="9CC746"/>
              </a:solidFill>
              <a:ln>
                <a:noFill/>
              </a:ln>
              <a:effectLst/>
            </c:spPr>
            <c:extLst>
              <c:ext xmlns:c16="http://schemas.microsoft.com/office/drawing/2014/chart" uri="{C3380CC4-5D6E-409C-BE32-E72D297353CC}">
                <c16:uniqueId val="{00000253-6872-472D-9A84-FEF7CBB6FA24}"/>
              </c:ext>
            </c:extLst>
          </c:dPt>
          <c:dPt>
            <c:idx val="182"/>
            <c:invertIfNegative val="0"/>
            <c:bubble3D val="0"/>
            <c:spPr>
              <a:solidFill>
                <a:srgbClr val="9CC746"/>
              </a:solidFill>
              <a:ln>
                <a:noFill/>
              </a:ln>
              <a:effectLst/>
            </c:spPr>
            <c:extLst>
              <c:ext xmlns:c16="http://schemas.microsoft.com/office/drawing/2014/chart" uri="{C3380CC4-5D6E-409C-BE32-E72D297353CC}">
                <c16:uniqueId val="{00000254-6872-472D-9A84-FEF7CBB6FA24}"/>
              </c:ext>
            </c:extLst>
          </c:dPt>
          <c:dPt>
            <c:idx val="183"/>
            <c:invertIfNegative val="0"/>
            <c:bubble3D val="0"/>
            <c:spPr>
              <a:solidFill>
                <a:srgbClr val="9B2D2A"/>
              </a:solidFill>
              <a:ln>
                <a:noFill/>
              </a:ln>
              <a:effectLst/>
            </c:spPr>
            <c:extLst>
              <c:ext xmlns:c16="http://schemas.microsoft.com/office/drawing/2014/chart" uri="{C3380CC4-5D6E-409C-BE32-E72D297353CC}">
                <c16:uniqueId val="{00000255-6872-472D-9A84-FEF7CBB6FA24}"/>
              </c:ext>
            </c:extLst>
          </c:dPt>
          <c:dPt>
            <c:idx val="184"/>
            <c:invertIfNegative val="0"/>
            <c:bubble3D val="0"/>
            <c:spPr>
              <a:solidFill>
                <a:srgbClr val="9CC746"/>
              </a:solidFill>
              <a:ln>
                <a:noFill/>
              </a:ln>
              <a:effectLst/>
            </c:spPr>
            <c:extLst>
              <c:ext xmlns:c16="http://schemas.microsoft.com/office/drawing/2014/chart" uri="{C3380CC4-5D6E-409C-BE32-E72D297353CC}">
                <c16:uniqueId val="{00000256-6872-472D-9A84-FEF7CBB6FA24}"/>
              </c:ext>
            </c:extLst>
          </c:dPt>
          <c:dPt>
            <c:idx val="185"/>
            <c:invertIfNegative val="0"/>
            <c:bubble3D val="0"/>
            <c:spPr>
              <a:solidFill>
                <a:srgbClr val="9CC746"/>
              </a:solidFill>
              <a:ln>
                <a:noFill/>
              </a:ln>
              <a:effectLst/>
            </c:spPr>
            <c:extLst>
              <c:ext xmlns:c16="http://schemas.microsoft.com/office/drawing/2014/chart" uri="{C3380CC4-5D6E-409C-BE32-E72D297353CC}">
                <c16:uniqueId val="{00000257-6872-472D-9A84-FEF7CBB6FA24}"/>
              </c:ext>
            </c:extLst>
          </c:dPt>
          <c:dPt>
            <c:idx val="186"/>
            <c:invertIfNegative val="0"/>
            <c:bubble3D val="0"/>
            <c:spPr>
              <a:solidFill>
                <a:srgbClr val="9B2D2A"/>
              </a:solidFill>
              <a:ln>
                <a:noFill/>
              </a:ln>
              <a:effectLst/>
            </c:spPr>
            <c:extLst>
              <c:ext xmlns:c16="http://schemas.microsoft.com/office/drawing/2014/chart" uri="{C3380CC4-5D6E-409C-BE32-E72D297353CC}">
                <c16:uniqueId val="{00000258-6872-472D-9A84-FEF7CBB6FA24}"/>
              </c:ext>
            </c:extLst>
          </c:dPt>
          <c:dPt>
            <c:idx val="187"/>
            <c:invertIfNegative val="0"/>
            <c:bubble3D val="0"/>
            <c:spPr>
              <a:solidFill>
                <a:srgbClr val="9B2D2A"/>
              </a:solidFill>
              <a:ln>
                <a:noFill/>
              </a:ln>
              <a:effectLst/>
            </c:spPr>
            <c:extLst>
              <c:ext xmlns:c16="http://schemas.microsoft.com/office/drawing/2014/chart" uri="{C3380CC4-5D6E-409C-BE32-E72D297353CC}">
                <c16:uniqueId val="{00000259-6872-472D-9A84-FEF7CBB6FA24}"/>
              </c:ext>
            </c:extLst>
          </c:dPt>
          <c:dPt>
            <c:idx val="188"/>
            <c:invertIfNegative val="0"/>
            <c:bubble3D val="0"/>
            <c:spPr>
              <a:solidFill>
                <a:srgbClr val="9CC746"/>
              </a:solidFill>
              <a:ln>
                <a:noFill/>
              </a:ln>
              <a:effectLst/>
            </c:spPr>
            <c:extLst>
              <c:ext xmlns:c16="http://schemas.microsoft.com/office/drawing/2014/chart" uri="{C3380CC4-5D6E-409C-BE32-E72D297353CC}">
                <c16:uniqueId val="{0000025A-6872-472D-9A84-FEF7CBB6FA24}"/>
              </c:ext>
            </c:extLst>
          </c:dPt>
          <c:dPt>
            <c:idx val="189"/>
            <c:invertIfNegative val="0"/>
            <c:bubble3D val="0"/>
            <c:spPr>
              <a:solidFill>
                <a:srgbClr val="9CC746"/>
              </a:solidFill>
              <a:ln>
                <a:noFill/>
              </a:ln>
              <a:effectLst/>
            </c:spPr>
            <c:extLst>
              <c:ext xmlns:c16="http://schemas.microsoft.com/office/drawing/2014/chart" uri="{C3380CC4-5D6E-409C-BE32-E72D297353CC}">
                <c16:uniqueId val="{0000025B-6872-472D-9A84-FEF7CBB6FA24}"/>
              </c:ext>
            </c:extLst>
          </c:dPt>
          <c:dPt>
            <c:idx val="190"/>
            <c:invertIfNegative val="0"/>
            <c:bubble3D val="0"/>
            <c:spPr>
              <a:solidFill>
                <a:srgbClr val="9CC746"/>
              </a:solidFill>
              <a:ln>
                <a:noFill/>
              </a:ln>
              <a:effectLst/>
            </c:spPr>
            <c:extLst>
              <c:ext xmlns:c16="http://schemas.microsoft.com/office/drawing/2014/chart" uri="{C3380CC4-5D6E-409C-BE32-E72D297353CC}">
                <c16:uniqueId val="{0000025C-6872-472D-9A84-FEF7CBB6FA24}"/>
              </c:ext>
            </c:extLst>
          </c:dPt>
          <c:dPt>
            <c:idx val="191"/>
            <c:invertIfNegative val="0"/>
            <c:bubble3D val="0"/>
            <c:spPr>
              <a:solidFill>
                <a:srgbClr val="9CC746"/>
              </a:solidFill>
              <a:ln>
                <a:noFill/>
              </a:ln>
              <a:effectLst/>
            </c:spPr>
            <c:extLst>
              <c:ext xmlns:c16="http://schemas.microsoft.com/office/drawing/2014/chart" uri="{C3380CC4-5D6E-409C-BE32-E72D297353CC}">
                <c16:uniqueId val="{0000025D-6872-472D-9A84-FEF7CBB6FA24}"/>
              </c:ext>
            </c:extLst>
          </c:dPt>
          <c:dPt>
            <c:idx val="192"/>
            <c:invertIfNegative val="0"/>
            <c:bubble3D val="0"/>
            <c:spPr>
              <a:solidFill>
                <a:srgbClr val="9CC746"/>
              </a:solidFill>
              <a:ln>
                <a:noFill/>
              </a:ln>
              <a:effectLst/>
            </c:spPr>
            <c:extLst>
              <c:ext xmlns:c16="http://schemas.microsoft.com/office/drawing/2014/chart" uri="{C3380CC4-5D6E-409C-BE32-E72D297353CC}">
                <c16:uniqueId val="{0000025E-6872-472D-9A84-FEF7CBB6FA24}"/>
              </c:ext>
            </c:extLst>
          </c:dPt>
          <c:dPt>
            <c:idx val="193"/>
            <c:invertIfNegative val="0"/>
            <c:bubble3D val="0"/>
            <c:spPr>
              <a:solidFill>
                <a:srgbClr val="9CC746"/>
              </a:solidFill>
              <a:ln>
                <a:noFill/>
              </a:ln>
              <a:effectLst/>
            </c:spPr>
            <c:extLst>
              <c:ext xmlns:c16="http://schemas.microsoft.com/office/drawing/2014/chart" uri="{C3380CC4-5D6E-409C-BE32-E72D297353CC}">
                <c16:uniqueId val="{0000025F-6872-472D-9A84-FEF7CBB6FA24}"/>
              </c:ext>
            </c:extLst>
          </c:dPt>
          <c:dPt>
            <c:idx val="194"/>
            <c:invertIfNegative val="0"/>
            <c:bubble3D val="0"/>
            <c:spPr>
              <a:solidFill>
                <a:srgbClr val="9CC746"/>
              </a:solidFill>
              <a:ln>
                <a:noFill/>
              </a:ln>
              <a:effectLst/>
            </c:spPr>
            <c:extLst>
              <c:ext xmlns:c16="http://schemas.microsoft.com/office/drawing/2014/chart" uri="{C3380CC4-5D6E-409C-BE32-E72D297353CC}">
                <c16:uniqueId val="{00000260-6872-472D-9A84-FEF7CBB6FA24}"/>
              </c:ext>
            </c:extLst>
          </c:dPt>
          <c:dPt>
            <c:idx val="195"/>
            <c:invertIfNegative val="0"/>
            <c:bubble3D val="0"/>
            <c:spPr>
              <a:solidFill>
                <a:srgbClr val="9CC746"/>
              </a:solidFill>
              <a:ln>
                <a:noFill/>
              </a:ln>
              <a:effectLst/>
            </c:spPr>
            <c:extLst>
              <c:ext xmlns:c16="http://schemas.microsoft.com/office/drawing/2014/chart" uri="{C3380CC4-5D6E-409C-BE32-E72D297353CC}">
                <c16:uniqueId val="{00000261-6872-472D-9A84-FEF7CBB6FA24}"/>
              </c:ext>
            </c:extLst>
          </c:dPt>
          <c:dPt>
            <c:idx val="196"/>
            <c:invertIfNegative val="0"/>
            <c:bubble3D val="0"/>
            <c:spPr>
              <a:solidFill>
                <a:srgbClr val="9CC746"/>
              </a:solidFill>
              <a:ln>
                <a:noFill/>
              </a:ln>
              <a:effectLst/>
            </c:spPr>
            <c:extLst>
              <c:ext xmlns:c16="http://schemas.microsoft.com/office/drawing/2014/chart" uri="{C3380CC4-5D6E-409C-BE32-E72D297353CC}">
                <c16:uniqueId val="{00000262-6872-472D-9A84-FEF7CBB6FA24}"/>
              </c:ext>
            </c:extLst>
          </c:dPt>
          <c:dPt>
            <c:idx val="197"/>
            <c:invertIfNegative val="0"/>
            <c:bubble3D val="0"/>
            <c:spPr>
              <a:solidFill>
                <a:srgbClr val="9CC746"/>
              </a:solidFill>
              <a:ln>
                <a:noFill/>
              </a:ln>
              <a:effectLst/>
            </c:spPr>
            <c:extLst>
              <c:ext xmlns:c16="http://schemas.microsoft.com/office/drawing/2014/chart" uri="{C3380CC4-5D6E-409C-BE32-E72D297353CC}">
                <c16:uniqueId val="{00000263-6872-472D-9A84-FEF7CBB6FA24}"/>
              </c:ext>
            </c:extLst>
          </c:dPt>
          <c:dPt>
            <c:idx val="198"/>
            <c:invertIfNegative val="0"/>
            <c:bubble3D val="0"/>
            <c:spPr>
              <a:solidFill>
                <a:srgbClr val="9CC746"/>
              </a:solidFill>
              <a:ln>
                <a:noFill/>
              </a:ln>
              <a:effectLst/>
            </c:spPr>
            <c:extLst>
              <c:ext xmlns:c16="http://schemas.microsoft.com/office/drawing/2014/chart" uri="{C3380CC4-5D6E-409C-BE32-E72D297353CC}">
                <c16:uniqueId val="{00000264-6872-472D-9A84-FEF7CBB6FA24}"/>
              </c:ext>
            </c:extLst>
          </c:dPt>
          <c:dPt>
            <c:idx val="199"/>
            <c:invertIfNegative val="0"/>
            <c:bubble3D val="0"/>
            <c:spPr>
              <a:solidFill>
                <a:srgbClr val="9B2D2A"/>
              </a:solidFill>
              <a:ln>
                <a:noFill/>
              </a:ln>
              <a:effectLst/>
            </c:spPr>
            <c:extLst>
              <c:ext xmlns:c16="http://schemas.microsoft.com/office/drawing/2014/chart" uri="{C3380CC4-5D6E-409C-BE32-E72D297353CC}">
                <c16:uniqueId val="{00000265-6872-472D-9A84-FEF7CBB6FA24}"/>
              </c:ext>
            </c:extLst>
          </c:dPt>
          <c:dPt>
            <c:idx val="200"/>
            <c:invertIfNegative val="0"/>
            <c:bubble3D val="0"/>
            <c:spPr>
              <a:solidFill>
                <a:srgbClr val="9B2D2A"/>
              </a:solidFill>
              <a:ln>
                <a:noFill/>
              </a:ln>
              <a:effectLst/>
            </c:spPr>
            <c:extLst>
              <c:ext xmlns:c16="http://schemas.microsoft.com/office/drawing/2014/chart" uri="{C3380CC4-5D6E-409C-BE32-E72D297353CC}">
                <c16:uniqueId val="{00000266-6872-472D-9A84-FEF7CBB6FA24}"/>
              </c:ext>
            </c:extLst>
          </c:dPt>
          <c:dPt>
            <c:idx val="201"/>
            <c:invertIfNegative val="0"/>
            <c:bubble3D val="0"/>
            <c:spPr>
              <a:solidFill>
                <a:srgbClr val="9CC746"/>
              </a:solidFill>
              <a:ln>
                <a:noFill/>
              </a:ln>
              <a:effectLst/>
            </c:spPr>
            <c:extLst>
              <c:ext xmlns:c16="http://schemas.microsoft.com/office/drawing/2014/chart" uri="{C3380CC4-5D6E-409C-BE32-E72D297353CC}">
                <c16:uniqueId val="{00000267-6872-472D-9A84-FEF7CBB6FA24}"/>
              </c:ext>
            </c:extLst>
          </c:dPt>
          <c:dPt>
            <c:idx val="202"/>
            <c:invertIfNegative val="0"/>
            <c:bubble3D val="0"/>
            <c:spPr>
              <a:solidFill>
                <a:srgbClr val="9CC746"/>
              </a:solidFill>
              <a:ln>
                <a:noFill/>
              </a:ln>
              <a:effectLst/>
            </c:spPr>
            <c:extLst>
              <c:ext xmlns:c16="http://schemas.microsoft.com/office/drawing/2014/chart" uri="{C3380CC4-5D6E-409C-BE32-E72D297353CC}">
                <c16:uniqueId val="{00000268-6872-472D-9A84-FEF7CBB6FA24}"/>
              </c:ext>
            </c:extLst>
          </c:dPt>
          <c:dPt>
            <c:idx val="203"/>
            <c:invertIfNegative val="0"/>
            <c:bubble3D val="0"/>
            <c:spPr>
              <a:solidFill>
                <a:srgbClr val="9B2D2A"/>
              </a:solidFill>
              <a:ln>
                <a:noFill/>
              </a:ln>
              <a:effectLst/>
            </c:spPr>
            <c:extLst>
              <c:ext xmlns:c16="http://schemas.microsoft.com/office/drawing/2014/chart" uri="{C3380CC4-5D6E-409C-BE32-E72D297353CC}">
                <c16:uniqueId val="{00000269-6872-472D-9A84-FEF7CBB6FA24}"/>
              </c:ext>
            </c:extLst>
          </c:dPt>
          <c:dPt>
            <c:idx val="204"/>
            <c:invertIfNegative val="0"/>
            <c:bubble3D val="0"/>
            <c:spPr>
              <a:solidFill>
                <a:srgbClr val="9B2D2A"/>
              </a:solidFill>
              <a:ln>
                <a:noFill/>
              </a:ln>
              <a:effectLst/>
            </c:spPr>
            <c:extLst>
              <c:ext xmlns:c16="http://schemas.microsoft.com/office/drawing/2014/chart" uri="{C3380CC4-5D6E-409C-BE32-E72D297353CC}">
                <c16:uniqueId val="{0000026A-6872-472D-9A84-FEF7CBB6FA24}"/>
              </c:ext>
            </c:extLst>
          </c:dPt>
          <c:dPt>
            <c:idx val="205"/>
            <c:invertIfNegative val="0"/>
            <c:bubble3D val="0"/>
            <c:spPr>
              <a:solidFill>
                <a:srgbClr val="9B2D2A"/>
              </a:solidFill>
              <a:ln>
                <a:noFill/>
              </a:ln>
              <a:effectLst/>
            </c:spPr>
            <c:extLst>
              <c:ext xmlns:c16="http://schemas.microsoft.com/office/drawing/2014/chart" uri="{C3380CC4-5D6E-409C-BE32-E72D297353CC}">
                <c16:uniqueId val="{0000026B-6872-472D-9A84-FEF7CBB6FA24}"/>
              </c:ext>
            </c:extLst>
          </c:dPt>
          <c:dPt>
            <c:idx val="206"/>
            <c:invertIfNegative val="0"/>
            <c:bubble3D val="0"/>
            <c:spPr>
              <a:solidFill>
                <a:srgbClr val="9B2D2A"/>
              </a:solidFill>
              <a:ln>
                <a:noFill/>
              </a:ln>
              <a:effectLst/>
            </c:spPr>
            <c:extLst>
              <c:ext xmlns:c16="http://schemas.microsoft.com/office/drawing/2014/chart" uri="{C3380CC4-5D6E-409C-BE32-E72D297353CC}">
                <c16:uniqueId val="{0000026C-6872-472D-9A84-FEF7CBB6FA24}"/>
              </c:ext>
            </c:extLst>
          </c:dPt>
          <c:dPt>
            <c:idx val="207"/>
            <c:invertIfNegative val="0"/>
            <c:bubble3D val="0"/>
            <c:spPr>
              <a:solidFill>
                <a:srgbClr val="9B2D2A"/>
              </a:solidFill>
              <a:ln>
                <a:noFill/>
              </a:ln>
              <a:effectLst/>
            </c:spPr>
            <c:extLst>
              <c:ext xmlns:c16="http://schemas.microsoft.com/office/drawing/2014/chart" uri="{C3380CC4-5D6E-409C-BE32-E72D297353CC}">
                <c16:uniqueId val="{0000026D-6872-472D-9A84-FEF7CBB6FA24}"/>
              </c:ext>
            </c:extLst>
          </c:dPt>
          <c:dPt>
            <c:idx val="208"/>
            <c:invertIfNegative val="0"/>
            <c:bubble3D val="0"/>
            <c:spPr>
              <a:solidFill>
                <a:srgbClr val="9B2D2A"/>
              </a:solidFill>
              <a:ln>
                <a:noFill/>
              </a:ln>
              <a:effectLst/>
            </c:spPr>
            <c:extLst>
              <c:ext xmlns:c16="http://schemas.microsoft.com/office/drawing/2014/chart" uri="{C3380CC4-5D6E-409C-BE32-E72D297353CC}">
                <c16:uniqueId val="{0000026E-6872-472D-9A84-FEF7CBB6FA24}"/>
              </c:ext>
            </c:extLst>
          </c:dPt>
          <c:dPt>
            <c:idx val="209"/>
            <c:invertIfNegative val="0"/>
            <c:bubble3D val="0"/>
            <c:spPr>
              <a:solidFill>
                <a:srgbClr val="9B2D2A"/>
              </a:solidFill>
              <a:ln>
                <a:noFill/>
              </a:ln>
              <a:effectLst/>
            </c:spPr>
            <c:extLst>
              <c:ext xmlns:c16="http://schemas.microsoft.com/office/drawing/2014/chart" uri="{C3380CC4-5D6E-409C-BE32-E72D297353CC}">
                <c16:uniqueId val="{0000026F-6872-472D-9A84-FEF7CBB6FA24}"/>
              </c:ext>
            </c:extLst>
          </c:dPt>
          <c:dPt>
            <c:idx val="210"/>
            <c:invertIfNegative val="0"/>
            <c:bubble3D val="0"/>
            <c:spPr>
              <a:solidFill>
                <a:srgbClr val="9B2D2A"/>
              </a:solidFill>
              <a:ln>
                <a:noFill/>
              </a:ln>
              <a:effectLst/>
            </c:spPr>
            <c:extLst>
              <c:ext xmlns:c16="http://schemas.microsoft.com/office/drawing/2014/chart" uri="{C3380CC4-5D6E-409C-BE32-E72D297353CC}">
                <c16:uniqueId val="{00000270-6872-472D-9A84-FEF7CBB6FA24}"/>
              </c:ext>
            </c:extLst>
          </c:dPt>
          <c:dPt>
            <c:idx val="211"/>
            <c:invertIfNegative val="0"/>
            <c:bubble3D val="0"/>
            <c:spPr>
              <a:solidFill>
                <a:srgbClr val="9B2D2A"/>
              </a:solidFill>
              <a:ln>
                <a:noFill/>
              </a:ln>
              <a:effectLst/>
            </c:spPr>
            <c:extLst>
              <c:ext xmlns:c16="http://schemas.microsoft.com/office/drawing/2014/chart" uri="{C3380CC4-5D6E-409C-BE32-E72D297353CC}">
                <c16:uniqueId val="{00000271-6872-472D-9A84-FEF7CBB6FA24}"/>
              </c:ext>
            </c:extLst>
          </c:dPt>
          <c:dPt>
            <c:idx val="212"/>
            <c:invertIfNegative val="0"/>
            <c:bubble3D val="0"/>
            <c:spPr>
              <a:solidFill>
                <a:srgbClr val="9CC746"/>
              </a:solidFill>
              <a:ln>
                <a:noFill/>
              </a:ln>
              <a:effectLst/>
            </c:spPr>
            <c:extLst>
              <c:ext xmlns:c16="http://schemas.microsoft.com/office/drawing/2014/chart" uri="{C3380CC4-5D6E-409C-BE32-E72D297353CC}">
                <c16:uniqueId val="{00000272-6872-472D-9A84-FEF7CBB6FA24}"/>
              </c:ext>
            </c:extLst>
          </c:dPt>
          <c:dPt>
            <c:idx val="213"/>
            <c:invertIfNegative val="0"/>
            <c:bubble3D val="0"/>
            <c:spPr>
              <a:solidFill>
                <a:srgbClr val="9CC746"/>
              </a:solidFill>
              <a:ln>
                <a:noFill/>
              </a:ln>
              <a:effectLst/>
            </c:spPr>
            <c:extLst>
              <c:ext xmlns:c16="http://schemas.microsoft.com/office/drawing/2014/chart" uri="{C3380CC4-5D6E-409C-BE32-E72D297353CC}">
                <c16:uniqueId val="{00000273-6872-472D-9A84-FEF7CBB6FA24}"/>
              </c:ext>
            </c:extLst>
          </c:dPt>
          <c:dPt>
            <c:idx val="214"/>
            <c:invertIfNegative val="0"/>
            <c:bubble3D val="0"/>
            <c:spPr>
              <a:solidFill>
                <a:srgbClr val="9B2D2A"/>
              </a:solidFill>
              <a:ln>
                <a:noFill/>
              </a:ln>
              <a:effectLst/>
            </c:spPr>
            <c:extLst>
              <c:ext xmlns:c16="http://schemas.microsoft.com/office/drawing/2014/chart" uri="{C3380CC4-5D6E-409C-BE32-E72D297353CC}">
                <c16:uniqueId val="{00000274-6872-472D-9A84-FEF7CBB6FA24}"/>
              </c:ext>
            </c:extLst>
          </c:dPt>
          <c:dPt>
            <c:idx val="215"/>
            <c:invertIfNegative val="0"/>
            <c:bubble3D val="0"/>
            <c:spPr>
              <a:solidFill>
                <a:srgbClr val="9B2D2A"/>
              </a:solidFill>
              <a:ln>
                <a:noFill/>
              </a:ln>
              <a:effectLst/>
            </c:spPr>
            <c:extLst>
              <c:ext xmlns:c16="http://schemas.microsoft.com/office/drawing/2014/chart" uri="{C3380CC4-5D6E-409C-BE32-E72D297353CC}">
                <c16:uniqueId val="{00000275-6872-472D-9A84-FEF7CBB6FA24}"/>
              </c:ext>
            </c:extLst>
          </c:dPt>
          <c:dPt>
            <c:idx val="216"/>
            <c:invertIfNegative val="0"/>
            <c:bubble3D val="0"/>
            <c:spPr>
              <a:solidFill>
                <a:srgbClr val="9B2D2A"/>
              </a:solidFill>
              <a:ln>
                <a:noFill/>
              </a:ln>
              <a:effectLst/>
            </c:spPr>
            <c:extLst>
              <c:ext xmlns:c16="http://schemas.microsoft.com/office/drawing/2014/chart" uri="{C3380CC4-5D6E-409C-BE32-E72D297353CC}">
                <c16:uniqueId val="{00000276-6872-472D-9A84-FEF7CBB6FA24}"/>
              </c:ext>
            </c:extLst>
          </c:dPt>
          <c:dPt>
            <c:idx val="217"/>
            <c:invertIfNegative val="0"/>
            <c:bubble3D val="0"/>
            <c:spPr>
              <a:solidFill>
                <a:srgbClr val="9B2D2A"/>
              </a:solidFill>
              <a:ln>
                <a:noFill/>
              </a:ln>
              <a:effectLst/>
            </c:spPr>
            <c:extLst>
              <c:ext xmlns:c16="http://schemas.microsoft.com/office/drawing/2014/chart" uri="{C3380CC4-5D6E-409C-BE32-E72D297353CC}">
                <c16:uniqueId val="{00000277-6872-472D-9A84-FEF7CBB6FA24}"/>
              </c:ext>
            </c:extLst>
          </c:dPt>
          <c:dPt>
            <c:idx val="218"/>
            <c:invertIfNegative val="0"/>
            <c:bubble3D val="0"/>
            <c:spPr>
              <a:solidFill>
                <a:srgbClr val="9B2D2A"/>
              </a:solidFill>
              <a:ln>
                <a:noFill/>
              </a:ln>
              <a:effectLst/>
            </c:spPr>
            <c:extLst>
              <c:ext xmlns:c16="http://schemas.microsoft.com/office/drawing/2014/chart" uri="{C3380CC4-5D6E-409C-BE32-E72D297353CC}">
                <c16:uniqueId val="{00000278-6872-472D-9A84-FEF7CBB6FA24}"/>
              </c:ext>
            </c:extLst>
          </c:dPt>
          <c:dPt>
            <c:idx val="219"/>
            <c:invertIfNegative val="0"/>
            <c:bubble3D val="0"/>
            <c:spPr>
              <a:solidFill>
                <a:srgbClr val="9B2D2A"/>
              </a:solidFill>
              <a:ln>
                <a:noFill/>
              </a:ln>
              <a:effectLst/>
            </c:spPr>
            <c:extLst>
              <c:ext xmlns:c16="http://schemas.microsoft.com/office/drawing/2014/chart" uri="{C3380CC4-5D6E-409C-BE32-E72D297353CC}">
                <c16:uniqueId val="{00000279-6872-472D-9A84-FEF7CBB6FA24}"/>
              </c:ext>
            </c:extLst>
          </c:dPt>
          <c:dPt>
            <c:idx val="220"/>
            <c:invertIfNegative val="0"/>
            <c:bubble3D val="0"/>
            <c:spPr>
              <a:solidFill>
                <a:srgbClr val="9B2D2A"/>
              </a:solidFill>
              <a:ln>
                <a:noFill/>
              </a:ln>
              <a:effectLst/>
            </c:spPr>
            <c:extLst>
              <c:ext xmlns:c16="http://schemas.microsoft.com/office/drawing/2014/chart" uri="{C3380CC4-5D6E-409C-BE32-E72D297353CC}">
                <c16:uniqueId val="{0000027A-6872-472D-9A84-FEF7CBB6FA24}"/>
              </c:ext>
            </c:extLst>
          </c:dPt>
          <c:dPt>
            <c:idx val="221"/>
            <c:invertIfNegative val="0"/>
            <c:bubble3D val="0"/>
            <c:spPr>
              <a:solidFill>
                <a:srgbClr val="9CC746"/>
              </a:solidFill>
              <a:ln>
                <a:noFill/>
              </a:ln>
              <a:effectLst/>
            </c:spPr>
            <c:extLst>
              <c:ext xmlns:c16="http://schemas.microsoft.com/office/drawing/2014/chart" uri="{C3380CC4-5D6E-409C-BE32-E72D297353CC}">
                <c16:uniqueId val="{0000027B-6872-472D-9A84-FEF7CBB6FA24}"/>
              </c:ext>
            </c:extLst>
          </c:dPt>
          <c:dPt>
            <c:idx val="222"/>
            <c:invertIfNegative val="0"/>
            <c:bubble3D val="0"/>
            <c:spPr>
              <a:solidFill>
                <a:srgbClr val="9B2D2A"/>
              </a:solidFill>
              <a:ln>
                <a:noFill/>
              </a:ln>
              <a:effectLst/>
            </c:spPr>
            <c:extLst>
              <c:ext xmlns:c16="http://schemas.microsoft.com/office/drawing/2014/chart" uri="{C3380CC4-5D6E-409C-BE32-E72D297353CC}">
                <c16:uniqueId val="{0000027C-6872-472D-9A84-FEF7CBB6FA24}"/>
              </c:ext>
            </c:extLst>
          </c:dPt>
          <c:dPt>
            <c:idx val="223"/>
            <c:invertIfNegative val="0"/>
            <c:bubble3D val="0"/>
            <c:spPr>
              <a:solidFill>
                <a:srgbClr val="9B2D2A"/>
              </a:solidFill>
              <a:ln>
                <a:noFill/>
              </a:ln>
              <a:effectLst/>
            </c:spPr>
            <c:extLst>
              <c:ext xmlns:c16="http://schemas.microsoft.com/office/drawing/2014/chart" uri="{C3380CC4-5D6E-409C-BE32-E72D297353CC}">
                <c16:uniqueId val="{0000027D-6872-472D-9A84-FEF7CBB6FA24}"/>
              </c:ext>
            </c:extLst>
          </c:dPt>
          <c:dPt>
            <c:idx val="224"/>
            <c:invertIfNegative val="0"/>
            <c:bubble3D val="0"/>
            <c:spPr>
              <a:solidFill>
                <a:srgbClr val="9B2D2A"/>
              </a:solidFill>
              <a:ln>
                <a:noFill/>
              </a:ln>
              <a:effectLst/>
            </c:spPr>
            <c:extLst>
              <c:ext xmlns:c16="http://schemas.microsoft.com/office/drawing/2014/chart" uri="{C3380CC4-5D6E-409C-BE32-E72D297353CC}">
                <c16:uniqueId val="{0000027E-6872-472D-9A84-FEF7CBB6FA24}"/>
              </c:ext>
            </c:extLst>
          </c:dPt>
          <c:dPt>
            <c:idx val="225"/>
            <c:invertIfNegative val="0"/>
            <c:bubble3D val="0"/>
            <c:spPr>
              <a:solidFill>
                <a:srgbClr val="9B2D2A"/>
              </a:solidFill>
              <a:ln>
                <a:noFill/>
              </a:ln>
              <a:effectLst/>
            </c:spPr>
            <c:extLst>
              <c:ext xmlns:c16="http://schemas.microsoft.com/office/drawing/2014/chart" uri="{C3380CC4-5D6E-409C-BE32-E72D297353CC}">
                <c16:uniqueId val="{0000027F-6872-472D-9A84-FEF7CBB6FA24}"/>
              </c:ext>
            </c:extLst>
          </c:dPt>
          <c:dPt>
            <c:idx val="226"/>
            <c:invertIfNegative val="0"/>
            <c:bubble3D val="0"/>
            <c:spPr>
              <a:solidFill>
                <a:srgbClr val="9B2D2A"/>
              </a:solidFill>
              <a:ln>
                <a:noFill/>
              </a:ln>
              <a:effectLst/>
            </c:spPr>
            <c:extLst>
              <c:ext xmlns:c16="http://schemas.microsoft.com/office/drawing/2014/chart" uri="{C3380CC4-5D6E-409C-BE32-E72D297353CC}">
                <c16:uniqueId val="{00000280-6872-472D-9A84-FEF7CBB6FA24}"/>
              </c:ext>
            </c:extLst>
          </c:dPt>
          <c:dPt>
            <c:idx val="227"/>
            <c:invertIfNegative val="0"/>
            <c:bubble3D val="0"/>
            <c:spPr>
              <a:solidFill>
                <a:srgbClr val="9B2D2A"/>
              </a:solidFill>
              <a:ln>
                <a:noFill/>
              </a:ln>
              <a:effectLst/>
            </c:spPr>
            <c:extLst>
              <c:ext xmlns:c16="http://schemas.microsoft.com/office/drawing/2014/chart" uri="{C3380CC4-5D6E-409C-BE32-E72D297353CC}">
                <c16:uniqueId val="{00000281-6872-472D-9A84-FEF7CBB6FA24}"/>
              </c:ext>
            </c:extLst>
          </c:dPt>
          <c:dPt>
            <c:idx val="228"/>
            <c:invertIfNegative val="0"/>
            <c:bubble3D val="0"/>
            <c:spPr>
              <a:solidFill>
                <a:srgbClr val="9B2D2A"/>
              </a:solidFill>
              <a:ln>
                <a:noFill/>
              </a:ln>
              <a:effectLst/>
            </c:spPr>
            <c:extLst>
              <c:ext xmlns:c16="http://schemas.microsoft.com/office/drawing/2014/chart" uri="{C3380CC4-5D6E-409C-BE32-E72D297353CC}">
                <c16:uniqueId val="{00000282-6872-472D-9A84-FEF7CBB6FA24}"/>
              </c:ext>
            </c:extLst>
          </c:dPt>
          <c:dPt>
            <c:idx val="229"/>
            <c:invertIfNegative val="0"/>
            <c:bubble3D val="0"/>
            <c:spPr>
              <a:solidFill>
                <a:srgbClr val="9CC746"/>
              </a:solidFill>
              <a:ln>
                <a:noFill/>
              </a:ln>
              <a:effectLst/>
            </c:spPr>
            <c:extLst>
              <c:ext xmlns:c16="http://schemas.microsoft.com/office/drawing/2014/chart" uri="{C3380CC4-5D6E-409C-BE32-E72D297353CC}">
                <c16:uniqueId val="{00000283-6872-472D-9A84-FEF7CBB6FA24}"/>
              </c:ext>
            </c:extLst>
          </c:dPt>
          <c:dPt>
            <c:idx val="230"/>
            <c:invertIfNegative val="0"/>
            <c:bubble3D val="0"/>
            <c:spPr>
              <a:solidFill>
                <a:srgbClr val="9CC746"/>
              </a:solidFill>
              <a:ln>
                <a:noFill/>
              </a:ln>
              <a:effectLst/>
            </c:spPr>
            <c:extLst>
              <c:ext xmlns:c16="http://schemas.microsoft.com/office/drawing/2014/chart" uri="{C3380CC4-5D6E-409C-BE32-E72D297353CC}">
                <c16:uniqueId val="{00000284-6872-472D-9A84-FEF7CBB6FA24}"/>
              </c:ext>
            </c:extLst>
          </c:dPt>
          <c:dPt>
            <c:idx val="231"/>
            <c:invertIfNegative val="0"/>
            <c:bubble3D val="0"/>
            <c:spPr>
              <a:solidFill>
                <a:srgbClr val="9CC746"/>
              </a:solidFill>
              <a:ln>
                <a:noFill/>
              </a:ln>
              <a:effectLst/>
            </c:spPr>
            <c:extLst>
              <c:ext xmlns:c16="http://schemas.microsoft.com/office/drawing/2014/chart" uri="{C3380CC4-5D6E-409C-BE32-E72D297353CC}">
                <c16:uniqueId val="{00000285-6872-472D-9A84-FEF7CBB6FA24}"/>
              </c:ext>
            </c:extLst>
          </c:dPt>
          <c:dPt>
            <c:idx val="232"/>
            <c:invertIfNegative val="0"/>
            <c:bubble3D val="0"/>
            <c:spPr>
              <a:solidFill>
                <a:srgbClr val="9B2D2A"/>
              </a:solidFill>
              <a:ln>
                <a:noFill/>
              </a:ln>
              <a:effectLst/>
            </c:spPr>
            <c:extLst>
              <c:ext xmlns:c16="http://schemas.microsoft.com/office/drawing/2014/chart" uri="{C3380CC4-5D6E-409C-BE32-E72D297353CC}">
                <c16:uniqueId val="{00000286-6872-472D-9A84-FEF7CBB6FA24}"/>
              </c:ext>
            </c:extLst>
          </c:dPt>
          <c:dPt>
            <c:idx val="233"/>
            <c:invertIfNegative val="0"/>
            <c:bubble3D val="0"/>
            <c:spPr>
              <a:solidFill>
                <a:srgbClr val="9B2D2A"/>
              </a:solidFill>
              <a:ln>
                <a:noFill/>
              </a:ln>
              <a:effectLst/>
            </c:spPr>
            <c:extLst>
              <c:ext xmlns:c16="http://schemas.microsoft.com/office/drawing/2014/chart" uri="{C3380CC4-5D6E-409C-BE32-E72D297353CC}">
                <c16:uniqueId val="{00000287-6872-472D-9A84-FEF7CBB6FA24}"/>
              </c:ext>
            </c:extLst>
          </c:dPt>
          <c:dPt>
            <c:idx val="234"/>
            <c:invertIfNegative val="0"/>
            <c:bubble3D val="0"/>
            <c:spPr>
              <a:solidFill>
                <a:srgbClr val="9CC746"/>
              </a:solidFill>
              <a:ln>
                <a:noFill/>
              </a:ln>
              <a:effectLst/>
            </c:spPr>
            <c:extLst>
              <c:ext xmlns:c16="http://schemas.microsoft.com/office/drawing/2014/chart" uri="{C3380CC4-5D6E-409C-BE32-E72D297353CC}">
                <c16:uniqueId val="{00000288-6872-472D-9A84-FEF7CBB6FA24}"/>
              </c:ext>
            </c:extLst>
          </c:dPt>
          <c:dPt>
            <c:idx val="235"/>
            <c:invertIfNegative val="0"/>
            <c:bubble3D val="0"/>
            <c:spPr>
              <a:solidFill>
                <a:srgbClr val="9CC746"/>
              </a:solidFill>
              <a:ln>
                <a:noFill/>
              </a:ln>
              <a:effectLst/>
            </c:spPr>
            <c:extLst>
              <c:ext xmlns:c16="http://schemas.microsoft.com/office/drawing/2014/chart" uri="{C3380CC4-5D6E-409C-BE32-E72D297353CC}">
                <c16:uniqueId val="{00000289-6872-472D-9A84-FEF7CBB6FA24}"/>
              </c:ext>
            </c:extLst>
          </c:dPt>
          <c:dPt>
            <c:idx val="236"/>
            <c:invertIfNegative val="0"/>
            <c:bubble3D val="0"/>
            <c:spPr>
              <a:solidFill>
                <a:srgbClr val="9CC746"/>
              </a:solidFill>
              <a:ln>
                <a:noFill/>
              </a:ln>
              <a:effectLst/>
            </c:spPr>
            <c:extLst>
              <c:ext xmlns:c16="http://schemas.microsoft.com/office/drawing/2014/chart" uri="{C3380CC4-5D6E-409C-BE32-E72D297353CC}">
                <c16:uniqueId val="{0000028A-6872-472D-9A84-FEF7CBB6FA24}"/>
              </c:ext>
            </c:extLst>
          </c:dPt>
          <c:dPt>
            <c:idx val="237"/>
            <c:invertIfNegative val="0"/>
            <c:bubble3D val="0"/>
            <c:spPr>
              <a:solidFill>
                <a:srgbClr val="9CC746"/>
              </a:solidFill>
              <a:ln>
                <a:noFill/>
              </a:ln>
              <a:effectLst/>
            </c:spPr>
            <c:extLst>
              <c:ext xmlns:c16="http://schemas.microsoft.com/office/drawing/2014/chart" uri="{C3380CC4-5D6E-409C-BE32-E72D297353CC}">
                <c16:uniqueId val="{0000028B-6872-472D-9A84-FEF7CBB6FA24}"/>
              </c:ext>
            </c:extLst>
          </c:dPt>
          <c:dPt>
            <c:idx val="238"/>
            <c:invertIfNegative val="0"/>
            <c:bubble3D val="0"/>
            <c:spPr>
              <a:solidFill>
                <a:srgbClr val="9B2D2A"/>
              </a:solidFill>
              <a:ln>
                <a:noFill/>
              </a:ln>
              <a:effectLst/>
            </c:spPr>
            <c:extLst>
              <c:ext xmlns:c16="http://schemas.microsoft.com/office/drawing/2014/chart" uri="{C3380CC4-5D6E-409C-BE32-E72D297353CC}">
                <c16:uniqueId val="{0000028C-6872-472D-9A84-FEF7CBB6FA24}"/>
              </c:ext>
            </c:extLst>
          </c:dPt>
          <c:dPt>
            <c:idx val="239"/>
            <c:invertIfNegative val="0"/>
            <c:bubble3D val="0"/>
            <c:spPr>
              <a:solidFill>
                <a:srgbClr val="9B2D2A"/>
              </a:solidFill>
              <a:ln>
                <a:noFill/>
              </a:ln>
              <a:effectLst/>
            </c:spPr>
            <c:extLst>
              <c:ext xmlns:c16="http://schemas.microsoft.com/office/drawing/2014/chart" uri="{C3380CC4-5D6E-409C-BE32-E72D297353CC}">
                <c16:uniqueId val="{0000028D-6872-472D-9A84-FEF7CBB6FA24}"/>
              </c:ext>
            </c:extLst>
          </c:dPt>
          <c:dPt>
            <c:idx val="240"/>
            <c:invertIfNegative val="0"/>
            <c:bubble3D val="0"/>
            <c:spPr>
              <a:solidFill>
                <a:srgbClr val="9B2D2A"/>
              </a:solidFill>
              <a:ln>
                <a:noFill/>
              </a:ln>
              <a:effectLst/>
            </c:spPr>
            <c:extLst>
              <c:ext xmlns:c16="http://schemas.microsoft.com/office/drawing/2014/chart" uri="{C3380CC4-5D6E-409C-BE32-E72D297353CC}">
                <c16:uniqueId val="{0000028E-6872-472D-9A84-FEF7CBB6FA24}"/>
              </c:ext>
            </c:extLst>
          </c:dPt>
          <c:dPt>
            <c:idx val="241"/>
            <c:invertIfNegative val="0"/>
            <c:bubble3D val="0"/>
            <c:spPr>
              <a:solidFill>
                <a:srgbClr val="9CC746"/>
              </a:solidFill>
              <a:ln>
                <a:noFill/>
              </a:ln>
              <a:effectLst/>
            </c:spPr>
            <c:extLst>
              <c:ext xmlns:c16="http://schemas.microsoft.com/office/drawing/2014/chart" uri="{C3380CC4-5D6E-409C-BE32-E72D297353CC}">
                <c16:uniqueId val="{0000028F-6872-472D-9A84-FEF7CBB6FA24}"/>
              </c:ext>
            </c:extLst>
          </c:dPt>
          <c:dPt>
            <c:idx val="242"/>
            <c:invertIfNegative val="0"/>
            <c:bubble3D val="0"/>
            <c:spPr>
              <a:solidFill>
                <a:srgbClr val="9B2D2A"/>
              </a:solidFill>
              <a:ln>
                <a:noFill/>
              </a:ln>
              <a:effectLst/>
            </c:spPr>
            <c:extLst>
              <c:ext xmlns:c16="http://schemas.microsoft.com/office/drawing/2014/chart" uri="{C3380CC4-5D6E-409C-BE32-E72D297353CC}">
                <c16:uniqueId val="{00000290-6872-472D-9A84-FEF7CBB6FA24}"/>
              </c:ext>
            </c:extLst>
          </c:dPt>
          <c:dPt>
            <c:idx val="243"/>
            <c:invertIfNegative val="0"/>
            <c:bubble3D val="0"/>
            <c:spPr>
              <a:solidFill>
                <a:srgbClr val="9CC746"/>
              </a:solidFill>
              <a:ln>
                <a:noFill/>
              </a:ln>
              <a:effectLst/>
            </c:spPr>
            <c:extLst>
              <c:ext xmlns:c16="http://schemas.microsoft.com/office/drawing/2014/chart" uri="{C3380CC4-5D6E-409C-BE32-E72D297353CC}">
                <c16:uniqueId val="{00000291-6872-472D-9A84-FEF7CBB6FA24}"/>
              </c:ext>
            </c:extLst>
          </c:dPt>
          <c:dPt>
            <c:idx val="244"/>
            <c:invertIfNegative val="0"/>
            <c:bubble3D val="0"/>
            <c:spPr>
              <a:solidFill>
                <a:srgbClr val="9B2D2A"/>
              </a:solidFill>
              <a:ln>
                <a:noFill/>
              </a:ln>
              <a:effectLst/>
            </c:spPr>
            <c:extLst>
              <c:ext xmlns:c16="http://schemas.microsoft.com/office/drawing/2014/chart" uri="{C3380CC4-5D6E-409C-BE32-E72D297353CC}">
                <c16:uniqueId val="{00000292-6872-472D-9A84-FEF7CBB6FA24}"/>
              </c:ext>
            </c:extLst>
          </c:dPt>
          <c:dPt>
            <c:idx val="245"/>
            <c:invertIfNegative val="0"/>
            <c:bubble3D val="0"/>
            <c:spPr>
              <a:solidFill>
                <a:srgbClr val="9CC746"/>
              </a:solidFill>
              <a:ln>
                <a:noFill/>
              </a:ln>
              <a:effectLst/>
            </c:spPr>
            <c:extLst>
              <c:ext xmlns:c16="http://schemas.microsoft.com/office/drawing/2014/chart" uri="{C3380CC4-5D6E-409C-BE32-E72D297353CC}">
                <c16:uniqueId val="{00000293-6872-472D-9A84-FEF7CBB6FA24}"/>
              </c:ext>
            </c:extLst>
          </c:dPt>
          <c:dPt>
            <c:idx val="246"/>
            <c:invertIfNegative val="0"/>
            <c:bubble3D val="0"/>
            <c:spPr>
              <a:solidFill>
                <a:srgbClr val="9CC746"/>
              </a:solidFill>
              <a:ln>
                <a:noFill/>
              </a:ln>
              <a:effectLst/>
            </c:spPr>
            <c:extLst>
              <c:ext xmlns:c16="http://schemas.microsoft.com/office/drawing/2014/chart" uri="{C3380CC4-5D6E-409C-BE32-E72D297353CC}">
                <c16:uniqueId val="{00000294-6872-472D-9A84-FEF7CBB6FA24}"/>
              </c:ext>
            </c:extLst>
          </c:dPt>
          <c:dPt>
            <c:idx val="247"/>
            <c:invertIfNegative val="0"/>
            <c:bubble3D val="0"/>
            <c:spPr>
              <a:solidFill>
                <a:srgbClr val="9CC746"/>
              </a:solidFill>
              <a:ln>
                <a:noFill/>
              </a:ln>
              <a:effectLst/>
            </c:spPr>
            <c:extLst>
              <c:ext xmlns:c16="http://schemas.microsoft.com/office/drawing/2014/chart" uri="{C3380CC4-5D6E-409C-BE32-E72D297353CC}">
                <c16:uniqueId val="{00000295-6872-472D-9A84-FEF7CBB6FA24}"/>
              </c:ext>
            </c:extLst>
          </c:dPt>
          <c:dPt>
            <c:idx val="248"/>
            <c:invertIfNegative val="0"/>
            <c:bubble3D val="0"/>
            <c:spPr>
              <a:solidFill>
                <a:srgbClr val="9CC746"/>
              </a:solidFill>
              <a:ln>
                <a:noFill/>
              </a:ln>
              <a:effectLst/>
            </c:spPr>
            <c:extLst>
              <c:ext xmlns:c16="http://schemas.microsoft.com/office/drawing/2014/chart" uri="{C3380CC4-5D6E-409C-BE32-E72D297353CC}">
                <c16:uniqueId val="{00000296-6872-472D-9A84-FEF7CBB6FA24}"/>
              </c:ext>
            </c:extLst>
          </c:dPt>
          <c:dPt>
            <c:idx val="249"/>
            <c:invertIfNegative val="0"/>
            <c:bubble3D val="0"/>
            <c:spPr>
              <a:solidFill>
                <a:srgbClr val="9B2D2A"/>
              </a:solidFill>
              <a:ln>
                <a:noFill/>
              </a:ln>
              <a:effectLst/>
            </c:spPr>
            <c:extLst>
              <c:ext xmlns:c16="http://schemas.microsoft.com/office/drawing/2014/chart" uri="{C3380CC4-5D6E-409C-BE32-E72D297353CC}">
                <c16:uniqueId val="{00000297-6872-472D-9A84-FEF7CBB6FA24}"/>
              </c:ext>
            </c:extLst>
          </c:dPt>
          <c:dPt>
            <c:idx val="250"/>
            <c:invertIfNegative val="0"/>
            <c:bubble3D val="0"/>
            <c:spPr>
              <a:solidFill>
                <a:srgbClr val="9CC746"/>
              </a:solidFill>
              <a:ln>
                <a:noFill/>
              </a:ln>
              <a:effectLst/>
            </c:spPr>
            <c:extLst>
              <c:ext xmlns:c16="http://schemas.microsoft.com/office/drawing/2014/chart" uri="{C3380CC4-5D6E-409C-BE32-E72D297353CC}">
                <c16:uniqueId val="{00000298-6872-472D-9A84-FEF7CBB6FA24}"/>
              </c:ext>
            </c:extLst>
          </c:dPt>
          <c:dPt>
            <c:idx val="251"/>
            <c:invertIfNegative val="0"/>
            <c:bubble3D val="0"/>
            <c:spPr>
              <a:solidFill>
                <a:srgbClr val="9CC746"/>
              </a:solidFill>
              <a:ln>
                <a:noFill/>
              </a:ln>
              <a:effectLst/>
            </c:spPr>
            <c:extLst>
              <c:ext xmlns:c16="http://schemas.microsoft.com/office/drawing/2014/chart" uri="{C3380CC4-5D6E-409C-BE32-E72D297353CC}">
                <c16:uniqueId val="{00000299-6872-472D-9A84-FEF7CBB6FA24}"/>
              </c:ext>
            </c:extLst>
          </c:dPt>
          <c:dPt>
            <c:idx val="252"/>
            <c:invertIfNegative val="0"/>
            <c:bubble3D val="0"/>
            <c:spPr>
              <a:solidFill>
                <a:srgbClr val="9CC746"/>
              </a:solidFill>
              <a:ln>
                <a:noFill/>
              </a:ln>
              <a:effectLst/>
            </c:spPr>
            <c:extLst>
              <c:ext xmlns:c16="http://schemas.microsoft.com/office/drawing/2014/chart" uri="{C3380CC4-5D6E-409C-BE32-E72D297353CC}">
                <c16:uniqueId val="{0000029A-6872-472D-9A84-FEF7CBB6FA24}"/>
              </c:ext>
            </c:extLst>
          </c:dPt>
          <c:dPt>
            <c:idx val="253"/>
            <c:invertIfNegative val="0"/>
            <c:bubble3D val="0"/>
            <c:spPr>
              <a:solidFill>
                <a:srgbClr val="9CC746"/>
              </a:solidFill>
              <a:ln>
                <a:noFill/>
              </a:ln>
              <a:effectLst/>
            </c:spPr>
            <c:extLst>
              <c:ext xmlns:c16="http://schemas.microsoft.com/office/drawing/2014/chart" uri="{C3380CC4-5D6E-409C-BE32-E72D297353CC}">
                <c16:uniqueId val="{0000029B-6872-472D-9A84-FEF7CBB6FA24}"/>
              </c:ext>
            </c:extLst>
          </c:dPt>
          <c:dPt>
            <c:idx val="254"/>
            <c:invertIfNegative val="0"/>
            <c:bubble3D val="0"/>
            <c:spPr>
              <a:solidFill>
                <a:srgbClr val="9CC746"/>
              </a:solidFill>
              <a:ln>
                <a:noFill/>
              </a:ln>
              <a:effectLst/>
            </c:spPr>
            <c:extLst>
              <c:ext xmlns:c16="http://schemas.microsoft.com/office/drawing/2014/chart" uri="{C3380CC4-5D6E-409C-BE32-E72D297353CC}">
                <c16:uniqueId val="{0000029C-6872-472D-9A84-FEF7CBB6FA24}"/>
              </c:ext>
            </c:extLst>
          </c:dPt>
          <c:dPt>
            <c:idx val="255"/>
            <c:invertIfNegative val="0"/>
            <c:bubble3D val="0"/>
            <c:spPr>
              <a:solidFill>
                <a:srgbClr val="9CC746"/>
              </a:solidFill>
              <a:ln>
                <a:noFill/>
              </a:ln>
              <a:effectLst/>
            </c:spPr>
            <c:extLst>
              <c:ext xmlns:c16="http://schemas.microsoft.com/office/drawing/2014/chart" uri="{C3380CC4-5D6E-409C-BE32-E72D297353CC}">
                <c16:uniqueId val="{0000029D-6872-472D-9A84-FEF7CBB6FA24}"/>
              </c:ext>
            </c:extLst>
          </c:dPt>
          <c:dPt>
            <c:idx val="256"/>
            <c:invertIfNegative val="0"/>
            <c:bubble3D val="0"/>
            <c:spPr>
              <a:solidFill>
                <a:srgbClr val="9CC746"/>
              </a:solidFill>
              <a:ln>
                <a:noFill/>
              </a:ln>
              <a:effectLst/>
            </c:spPr>
            <c:extLst>
              <c:ext xmlns:c16="http://schemas.microsoft.com/office/drawing/2014/chart" uri="{C3380CC4-5D6E-409C-BE32-E72D297353CC}">
                <c16:uniqueId val="{0000029E-6872-472D-9A84-FEF7CBB6FA24}"/>
              </c:ext>
            </c:extLst>
          </c:dPt>
          <c:dPt>
            <c:idx val="257"/>
            <c:invertIfNegative val="0"/>
            <c:bubble3D val="0"/>
            <c:spPr>
              <a:solidFill>
                <a:srgbClr val="9CC746"/>
              </a:solidFill>
              <a:ln>
                <a:noFill/>
              </a:ln>
              <a:effectLst/>
            </c:spPr>
            <c:extLst>
              <c:ext xmlns:c16="http://schemas.microsoft.com/office/drawing/2014/chart" uri="{C3380CC4-5D6E-409C-BE32-E72D297353CC}">
                <c16:uniqueId val="{0000029F-6872-472D-9A84-FEF7CBB6FA24}"/>
              </c:ext>
            </c:extLst>
          </c:dPt>
          <c:dPt>
            <c:idx val="258"/>
            <c:invertIfNegative val="0"/>
            <c:bubble3D val="0"/>
            <c:spPr>
              <a:solidFill>
                <a:srgbClr val="9CC746"/>
              </a:solidFill>
              <a:ln>
                <a:noFill/>
              </a:ln>
              <a:effectLst/>
            </c:spPr>
            <c:extLst>
              <c:ext xmlns:c16="http://schemas.microsoft.com/office/drawing/2014/chart" uri="{C3380CC4-5D6E-409C-BE32-E72D297353CC}">
                <c16:uniqueId val="{000002A0-6872-472D-9A84-FEF7CBB6FA24}"/>
              </c:ext>
            </c:extLst>
          </c:dPt>
          <c:dPt>
            <c:idx val="259"/>
            <c:invertIfNegative val="0"/>
            <c:bubble3D val="0"/>
            <c:spPr>
              <a:solidFill>
                <a:srgbClr val="9CC746"/>
              </a:solidFill>
              <a:ln>
                <a:noFill/>
              </a:ln>
              <a:effectLst/>
            </c:spPr>
            <c:extLst>
              <c:ext xmlns:c16="http://schemas.microsoft.com/office/drawing/2014/chart" uri="{C3380CC4-5D6E-409C-BE32-E72D297353CC}">
                <c16:uniqueId val="{000002A1-6872-472D-9A84-FEF7CBB6FA24}"/>
              </c:ext>
            </c:extLst>
          </c:dPt>
          <c:dPt>
            <c:idx val="260"/>
            <c:invertIfNegative val="0"/>
            <c:bubble3D val="0"/>
            <c:spPr>
              <a:solidFill>
                <a:srgbClr val="9CC746"/>
              </a:solidFill>
              <a:ln>
                <a:noFill/>
              </a:ln>
              <a:effectLst/>
            </c:spPr>
            <c:extLst>
              <c:ext xmlns:c16="http://schemas.microsoft.com/office/drawing/2014/chart" uri="{C3380CC4-5D6E-409C-BE32-E72D297353CC}">
                <c16:uniqueId val="{000002A2-6872-472D-9A84-FEF7CBB6FA24}"/>
              </c:ext>
            </c:extLst>
          </c:dPt>
          <c:dPt>
            <c:idx val="261"/>
            <c:invertIfNegative val="0"/>
            <c:bubble3D val="0"/>
            <c:spPr>
              <a:solidFill>
                <a:srgbClr val="9CC746"/>
              </a:solidFill>
              <a:ln>
                <a:noFill/>
              </a:ln>
              <a:effectLst/>
            </c:spPr>
            <c:extLst>
              <c:ext xmlns:c16="http://schemas.microsoft.com/office/drawing/2014/chart" uri="{C3380CC4-5D6E-409C-BE32-E72D297353CC}">
                <c16:uniqueId val="{000002A3-6872-472D-9A84-FEF7CBB6FA24}"/>
              </c:ext>
            </c:extLst>
          </c:dPt>
          <c:dPt>
            <c:idx val="262"/>
            <c:invertIfNegative val="0"/>
            <c:bubble3D val="0"/>
            <c:spPr>
              <a:solidFill>
                <a:srgbClr val="9CC746"/>
              </a:solidFill>
              <a:ln>
                <a:noFill/>
              </a:ln>
              <a:effectLst/>
            </c:spPr>
            <c:extLst>
              <c:ext xmlns:c16="http://schemas.microsoft.com/office/drawing/2014/chart" uri="{C3380CC4-5D6E-409C-BE32-E72D297353CC}">
                <c16:uniqueId val="{000002A4-6872-472D-9A84-FEF7CBB6FA24}"/>
              </c:ext>
            </c:extLst>
          </c:dPt>
          <c:dPt>
            <c:idx val="263"/>
            <c:invertIfNegative val="0"/>
            <c:bubble3D val="0"/>
            <c:spPr>
              <a:solidFill>
                <a:srgbClr val="9B2D2A"/>
              </a:solidFill>
              <a:ln>
                <a:noFill/>
              </a:ln>
              <a:effectLst/>
            </c:spPr>
            <c:extLst>
              <c:ext xmlns:c16="http://schemas.microsoft.com/office/drawing/2014/chart" uri="{C3380CC4-5D6E-409C-BE32-E72D297353CC}">
                <c16:uniqueId val="{000002A5-6872-472D-9A84-FEF7CBB6FA24}"/>
              </c:ext>
            </c:extLst>
          </c:dPt>
          <c:dPt>
            <c:idx val="264"/>
            <c:invertIfNegative val="0"/>
            <c:bubble3D val="0"/>
            <c:spPr>
              <a:solidFill>
                <a:srgbClr val="9B2D2A"/>
              </a:solidFill>
              <a:ln>
                <a:noFill/>
              </a:ln>
              <a:effectLst/>
            </c:spPr>
            <c:extLst>
              <c:ext xmlns:c16="http://schemas.microsoft.com/office/drawing/2014/chart" uri="{C3380CC4-5D6E-409C-BE32-E72D297353CC}">
                <c16:uniqueId val="{000002A6-6872-472D-9A84-FEF7CBB6FA24}"/>
              </c:ext>
            </c:extLst>
          </c:dPt>
          <c:dPt>
            <c:idx val="265"/>
            <c:invertIfNegative val="0"/>
            <c:bubble3D val="0"/>
            <c:spPr>
              <a:solidFill>
                <a:srgbClr val="9CC746"/>
              </a:solidFill>
              <a:ln>
                <a:noFill/>
              </a:ln>
              <a:effectLst/>
            </c:spPr>
            <c:extLst>
              <c:ext xmlns:c16="http://schemas.microsoft.com/office/drawing/2014/chart" uri="{C3380CC4-5D6E-409C-BE32-E72D297353CC}">
                <c16:uniqueId val="{000002A7-6872-472D-9A84-FEF7CBB6FA24}"/>
              </c:ext>
            </c:extLst>
          </c:dPt>
          <c:dPt>
            <c:idx val="266"/>
            <c:invertIfNegative val="0"/>
            <c:bubble3D val="0"/>
            <c:spPr>
              <a:solidFill>
                <a:srgbClr val="9CC746"/>
              </a:solidFill>
              <a:ln>
                <a:noFill/>
              </a:ln>
              <a:effectLst/>
            </c:spPr>
            <c:extLst>
              <c:ext xmlns:c16="http://schemas.microsoft.com/office/drawing/2014/chart" uri="{C3380CC4-5D6E-409C-BE32-E72D297353CC}">
                <c16:uniqueId val="{000002A8-6872-472D-9A84-FEF7CBB6FA24}"/>
              </c:ext>
            </c:extLst>
          </c:dPt>
          <c:dPt>
            <c:idx val="267"/>
            <c:invertIfNegative val="0"/>
            <c:bubble3D val="0"/>
            <c:spPr>
              <a:solidFill>
                <a:srgbClr val="9CC746"/>
              </a:solidFill>
              <a:ln>
                <a:noFill/>
              </a:ln>
              <a:effectLst/>
            </c:spPr>
            <c:extLst>
              <c:ext xmlns:c16="http://schemas.microsoft.com/office/drawing/2014/chart" uri="{C3380CC4-5D6E-409C-BE32-E72D297353CC}">
                <c16:uniqueId val="{000002A9-6872-472D-9A84-FEF7CBB6FA24}"/>
              </c:ext>
            </c:extLst>
          </c:dPt>
          <c:dPt>
            <c:idx val="268"/>
            <c:invertIfNegative val="0"/>
            <c:bubble3D val="0"/>
            <c:spPr>
              <a:solidFill>
                <a:srgbClr val="9B2D2A"/>
              </a:solidFill>
              <a:ln>
                <a:noFill/>
              </a:ln>
              <a:effectLst/>
            </c:spPr>
            <c:extLst>
              <c:ext xmlns:c16="http://schemas.microsoft.com/office/drawing/2014/chart" uri="{C3380CC4-5D6E-409C-BE32-E72D297353CC}">
                <c16:uniqueId val="{000002AA-6872-472D-9A84-FEF7CBB6FA24}"/>
              </c:ext>
            </c:extLst>
          </c:dPt>
          <c:dPt>
            <c:idx val="269"/>
            <c:invertIfNegative val="0"/>
            <c:bubble3D val="0"/>
            <c:spPr>
              <a:solidFill>
                <a:srgbClr val="9CC746"/>
              </a:solidFill>
              <a:ln>
                <a:noFill/>
              </a:ln>
              <a:effectLst/>
            </c:spPr>
            <c:extLst>
              <c:ext xmlns:c16="http://schemas.microsoft.com/office/drawing/2014/chart" uri="{C3380CC4-5D6E-409C-BE32-E72D297353CC}">
                <c16:uniqueId val="{000002AB-6872-472D-9A84-FEF7CBB6FA24}"/>
              </c:ext>
            </c:extLst>
          </c:dPt>
          <c:dPt>
            <c:idx val="270"/>
            <c:invertIfNegative val="0"/>
            <c:bubble3D val="0"/>
            <c:spPr>
              <a:solidFill>
                <a:srgbClr val="9CC746"/>
              </a:solidFill>
              <a:ln>
                <a:noFill/>
              </a:ln>
              <a:effectLst/>
            </c:spPr>
            <c:extLst>
              <c:ext xmlns:c16="http://schemas.microsoft.com/office/drawing/2014/chart" uri="{C3380CC4-5D6E-409C-BE32-E72D297353CC}">
                <c16:uniqueId val="{000002AC-6872-472D-9A84-FEF7CBB6FA24}"/>
              </c:ext>
            </c:extLst>
          </c:dPt>
          <c:dPt>
            <c:idx val="271"/>
            <c:invertIfNegative val="0"/>
            <c:bubble3D val="0"/>
            <c:spPr>
              <a:solidFill>
                <a:srgbClr val="9B2D2A"/>
              </a:solidFill>
              <a:ln>
                <a:noFill/>
              </a:ln>
              <a:effectLst/>
            </c:spPr>
            <c:extLst>
              <c:ext xmlns:c16="http://schemas.microsoft.com/office/drawing/2014/chart" uri="{C3380CC4-5D6E-409C-BE32-E72D297353CC}">
                <c16:uniqueId val="{000002AD-6872-472D-9A84-FEF7CBB6FA24}"/>
              </c:ext>
            </c:extLst>
          </c:dPt>
          <c:dPt>
            <c:idx val="272"/>
            <c:invertIfNegative val="0"/>
            <c:bubble3D val="0"/>
            <c:spPr>
              <a:solidFill>
                <a:srgbClr val="9CC746"/>
              </a:solidFill>
              <a:ln>
                <a:noFill/>
              </a:ln>
              <a:effectLst/>
            </c:spPr>
            <c:extLst>
              <c:ext xmlns:c16="http://schemas.microsoft.com/office/drawing/2014/chart" uri="{C3380CC4-5D6E-409C-BE32-E72D297353CC}">
                <c16:uniqueId val="{000002AE-6872-472D-9A84-FEF7CBB6FA24}"/>
              </c:ext>
            </c:extLst>
          </c:dPt>
          <c:dPt>
            <c:idx val="273"/>
            <c:invertIfNegative val="0"/>
            <c:bubble3D val="0"/>
            <c:spPr>
              <a:solidFill>
                <a:srgbClr val="9CC746"/>
              </a:solidFill>
              <a:ln>
                <a:noFill/>
              </a:ln>
              <a:effectLst/>
            </c:spPr>
            <c:extLst>
              <c:ext xmlns:c16="http://schemas.microsoft.com/office/drawing/2014/chart" uri="{C3380CC4-5D6E-409C-BE32-E72D297353CC}">
                <c16:uniqueId val="{000002AF-6872-472D-9A84-FEF7CBB6FA24}"/>
              </c:ext>
            </c:extLst>
          </c:dPt>
          <c:dPt>
            <c:idx val="274"/>
            <c:invertIfNegative val="0"/>
            <c:bubble3D val="0"/>
            <c:spPr>
              <a:solidFill>
                <a:srgbClr val="9CC746"/>
              </a:solidFill>
              <a:ln>
                <a:noFill/>
              </a:ln>
              <a:effectLst/>
            </c:spPr>
            <c:extLst>
              <c:ext xmlns:c16="http://schemas.microsoft.com/office/drawing/2014/chart" uri="{C3380CC4-5D6E-409C-BE32-E72D297353CC}">
                <c16:uniqueId val="{000002B0-6872-472D-9A84-FEF7CBB6FA24}"/>
              </c:ext>
            </c:extLst>
          </c:dPt>
          <c:dPt>
            <c:idx val="275"/>
            <c:invertIfNegative val="0"/>
            <c:bubble3D val="0"/>
            <c:spPr>
              <a:solidFill>
                <a:srgbClr val="9CC746"/>
              </a:solidFill>
              <a:ln>
                <a:noFill/>
              </a:ln>
              <a:effectLst/>
            </c:spPr>
            <c:extLst>
              <c:ext xmlns:c16="http://schemas.microsoft.com/office/drawing/2014/chart" uri="{C3380CC4-5D6E-409C-BE32-E72D297353CC}">
                <c16:uniqueId val="{000002B1-6872-472D-9A84-FEF7CBB6FA24}"/>
              </c:ext>
            </c:extLst>
          </c:dPt>
          <c:dPt>
            <c:idx val="276"/>
            <c:invertIfNegative val="0"/>
            <c:bubble3D val="0"/>
            <c:spPr>
              <a:solidFill>
                <a:srgbClr val="9CC746"/>
              </a:solidFill>
              <a:ln>
                <a:noFill/>
              </a:ln>
              <a:effectLst/>
            </c:spPr>
            <c:extLst>
              <c:ext xmlns:c16="http://schemas.microsoft.com/office/drawing/2014/chart" uri="{C3380CC4-5D6E-409C-BE32-E72D297353CC}">
                <c16:uniqueId val="{000002B2-6872-472D-9A84-FEF7CBB6FA24}"/>
              </c:ext>
            </c:extLst>
          </c:dPt>
          <c:dPt>
            <c:idx val="277"/>
            <c:invertIfNegative val="0"/>
            <c:bubble3D val="0"/>
            <c:spPr>
              <a:solidFill>
                <a:srgbClr val="9CC746"/>
              </a:solidFill>
              <a:ln>
                <a:noFill/>
              </a:ln>
              <a:effectLst/>
            </c:spPr>
            <c:extLst>
              <c:ext xmlns:c16="http://schemas.microsoft.com/office/drawing/2014/chart" uri="{C3380CC4-5D6E-409C-BE32-E72D297353CC}">
                <c16:uniqueId val="{000002B3-6872-472D-9A84-FEF7CBB6FA24}"/>
              </c:ext>
            </c:extLst>
          </c:dPt>
          <c:dPt>
            <c:idx val="278"/>
            <c:invertIfNegative val="0"/>
            <c:bubble3D val="0"/>
            <c:spPr>
              <a:solidFill>
                <a:srgbClr val="9CC746"/>
              </a:solidFill>
              <a:ln>
                <a:noFill/>
              </a:ln>
              <a:effectLst/>
            </c:spPr>
            <c:extLst>
              <c:ext xmlns:c16="http://schemas.microsoft.com/office/drawing/2014/chart" uri="{C3380CC4-5D6E-409C-BE32-E72D297353CC}">
                <c16:uniqueId val="{000002B4-6872-472D-9A84-FEF7CBB6FA24}"/>
              </c:ext>
            </c:extLst>
          </c:dPt>
          <c:dPt>
            <c:idx val="279"/>
            <c:invertIfNegative val="0"/>
            <c:bubble3D val="0"/>
            <c:spPr>
              <a:solidFill>
                <a:srgbClr val="9B2D2A"/>
              </a:solidFill>
              <a:ln>
                <a:noFill/>
              </a:ln>
              <a:effectLst/>
            </c:spPr>
            <c:extLst>
              <c:ext xmlns:c16="http://schemas.microsoft.com/office/drawing/2014/chart" uri="{C3380CC4-5D6E-409C-BE32-E72D297353CC}">
                <c16:uniqueId val="{000002B5-6872-472D-9A84-FEF7CBB6FA24}"/>
              </c:ext>
            </c:extLst>
          </c:dPt>
          <c:dPt>
            <c:idx val="280"/>
            <c:invertIfNegative val="0"/>
            <c:bubble3D val="0"/>
            <c:spPr>
              <a:solidFill>
                <a:srgbClr val="9CC746"/>
              </a:solidFill>
              <a:ln>
                <a:noFill/>
              </a:ln>
              <a:effectLst/>
            </c:spPr>
            <c:extLst>
              <c:ext xmlns:c16="http://schemas.microsoft.com/office/drawing/2014/chart" uri="{C3380CC4-5D6E-409C-BE32-E72D297353CC}">
                <c16:uniqueId val="{000002B6-6872-472D-9A84-FEF7CBB6FA24}"/>
              </c:ext>
            </c:extLst>
          </c:dPt>
          <c:dPt>
            <c:idx val="281"/>
            <c:invertIfNegative val="0"/>
            <c:bubble3D val="0"/>
            <c:spPr>
              <a:solidFill>
                <a:srgbClr val="9CC746"/>
              </a:solidFill>
              <a:ln>
                <a:noFill/>
              </a:ln>
              <a:effectLst/>
            </c:spPr>
            <c:extLst>
              <c:ext xmlns:c16="http://schemas.microsoft.com/office/drawing/2014/chart" uri="{C3380CC4-5D6E-409C-BE32-E72D297353CC}">
                <c16:uniqueId val="{000002B7-6872-472D-9A84-FEF7CBB6FA24}"/>
              </c:ext>
            </c:extLst>
          </c:dPt>
          <c:dPt>
            <c:idx val="282"/>
            <c:invertIfNegative val="0"/>
            <c:bubble3D val="0"/>
            <c:spPr>
              <a:solidFill>
                <a:srgbClr val="9CC746"/>
              </a:solidFill>
              <a:ln>
                <a:noFill/>
              </a:ln>
              <a:effectLst/>
            </c:spPr>
            <c:extLst>
              <c:ext xmlns:c16="http://schemas.microsoft.com/office/drawing/2014/chart" uri="{C3380CC4-5D6E-409C-BE32-E72D297353CC}">
                <c16:uniqueId val="{000002B8-6872-472D-9A84-FEF7CBB6FA24}"/>
              </c:ext>
            </c:extLst>
          </c:dPt>
          <c:dPt>
            <c:idx val="283"/>
            <c:invertIfNegative val="0"/>
            <c:bubble3D val="0"/>
            <c:spPr>
              <a:solidFill>
                <a:srgbClr val="9CC746"/>
              </a:solidFill>
              <a:ln>
                <a:noFill/>
              </a:ln>
              <a:effectLst/>
            </c:spPr>
            <c:extLst>
              <c:ext xmlns:c16="http://schemas.microsoft.com/office/drawing/2014/chart" uri="{C3380CC4-5D6E-409C-BE32-E72D297353CC}">
                <c16:uniqueId val="{000002B9-6872-472D-9A84-FEF7CBB6FA24}"/>
              </c:ext>
            </c:extLst>
          </c:dPt>
          <c:dPt>
            <c:idx val="284"/>
            <c:invertIfNegative val="0"/>
            <c:bubble3D val="0"/>
            <c:spPr>
              <a:solidFill>
                <a:srgbClr val="9CC746"/>
              </a:solidFill>
              <a:ln>
                <a:noFill/>
              </a:ln>
              <a:effectLst/>
            </c:spPr>
            <c:extLst>
              <c:ext xmlns:c16="http://schemas.microsoft.com/office/drawing/2014/chart" uri="{C3380CC4-5D6E-409C-BE32-E72D297353CC}">
                <c16:uniqueId val="{000002BA-6872-472D-9A84-FEF7CBB6FA24}"/>
              </c:ext>
            </c:extLst>
          </c:dPt>
          <c:dPt>
            <c:idx val="285"/>
            <c:invertIfNegative val="0"/>
            <c:bubble3D val="0"/>
            <c:spPr>
              <a:solidFill>
                <a:srgbClr val="9CC746"/>
              </a:solidFill>
              <a:ln>
                <a:noFill/>
              </a:ln>
              <a:effectLst/>
            </c:spPr>
            <c:extLst>
              <c:ext xmlns:c16="http://schemas.microsoft.com/office/drawing/2014/chart" uri="{C3380CC4-5D6E-409C-BE32-E72D297353CC}">
                <c16:uniqueId val="{000002BB-6872-472D-9A84-FEF7CBB6FA24}"/>
              </c:ext>
            </c:extLst>
          </c:dPt>
          <c:dPt>
            <c:idx val="286"/>
            <c:invertIfNegative val="0"/>
            <c:bubble3D val="0"/>
            <c:spPr>
              <a:solidFill>
                <a:srgbClr val="9CC746"/>
              </a:solidFill>
              <a:ln>
                <a:noFill/>
              </a:ln>
              <a:effectLst/>
            </c:spPr>
            <c:extLst>
              <c:ext xmlns:c16="http://schemas.microsoft.com/office/drawing/2014/chart" uri="{C3380CC4-5D6E-409C-BE32-E72D297353CC}">
                <c16:uniqueId val="{000002BC-6872-472D-9A84-FEF7CBB6FA24}"/>
              </c:ext>
            </c:extLst>
          </c:dPt>
          <c:dPt>
            <c:idx val="287"/>
            <c:invertIfNegative val="0"/>
            <c:bubble3D val="0"/>
            <c:spPr>
              <a:solidFill>
                <a:srgbClr val="9CC746"/>
              </a:solidFill>
              <a:ln>
                <a:noFill/>
              </a:ln>
              <a:effectLst/>
            </c:spPr>
            <c:extLst>
              <c:ext xmlns:c16="http://schemas.microsoft.com/office/drawing/2014/chart" uri="{C3380CC4-5D6E-409C-BE32-E72D297353CC}">
                <c16:uniqueId val="{000002BD-6872-472D-9A84-FEF7CBB6FA24}"/>
              </c:ext>
            </c:extLst>
          </c:dPt>
          <c:dPt>
            <c:idx val="288"/>
            <c:invertIfNegative val="0"/>
            <c:bubble3D val="0"/>
            <c:spPr>
              <a:solidFill>
                <a:srgbClr val="9CC746"/>
              </a:solidFill>
              <a:ln>
                <a:noFill/>
              </a:ln>
              <a:effectLst/>
            </c:spPr>
            <c:extLst>
              <c:ext xmlns:c16="http://schemas.microsoft.com/office/drawing/2014/chart" uri="{C3380CC4-5D6E-409C-BE32-E72D297353CC}">
                <c16:uniqueId val="{000002BE-6872-472D-9A84-FEF7CBB6FA24}"/>
              </c:ext>
            </c:extLst>
          </c:dPt>
          <c:dPt>
            <c:idx val="289"/>
            <c:invertIfNegative val="0"/>
            <c:bubble3D val="0"/>
            <c:spPr>
              <a:solidFill>
                <a:srgbClr val="9CC746"/>
              </a:solidFill>
              <a:ln>
                <a:noFill/>
              </a:ln>
              <a:effectLst/>
            </c:spPr>
            <c:extLst>
              <c:ext xmlns:c16="http://schemas.microsoft.com/office/drawing/2014/chart" uri="{C3380CC4-5D6E-409C-BE32-E72D297353CC}">
                <c16:uniqueId val="{000002BF-6872-472D-9A84-FEF7CBB6FA24}"/>
              </c:ext>
            </c:extLst>
          </c:dPt>
          <c:dPt>
            <c:idx val="290"/>
            <c:invertIfNegative val="0"/>
            <c:bubble3D val="0"/>
            <c:spPr>
              <a:solidFill>
                <a:srgbClr val="9CC746"/>
              </a:solidFill>
              <a:ln>
                <a:noFill/>
              </a:ln>
              <a:effectLst/>
            </c:spPr>
            <c:extLst>
              <c:ext xmlns:c16="http://schemas.microsoft.com/office/drawing/2014/chart" uri="{C3380CC4-5D6E-409C-BE32-E72D297353CC}">
                <c16:uniqueId val="{000002C0-6872-472D-9A84-FEF7CBB6FA24}"/>
              </c:ext>
            </c:extLst>
          </c:dPt>
          <c:dPt>
            <c:idx val="291"/>
            <c:invertIfNegative val="0"/>
            <c:bubble3D val="0"/>
            <c:spPr>
              <a:solidFill>
                <a:srgbClr val="9CC746"/>
              </a:solidFill>
              <a:ln>
                <a:noFill/>
              </a:ln>
              <a:effectLst/>
            </c:spPr>
            <c:extLst>
              <c:ext xmlns:c16="http://schemas.microsoft.com/office/drawing/2014/chart" uri="{C3380CC4-5D6E-409C-BE32-E72D297353CC}">
                <c16:uniqueId val="{000002C1-6872-472D-9A84-FEF7CBB6FA24}"/>
              </c:ext>
            </c:extLst>
          </c:dPt>
          <c:dPt>
            <c:idx val="292"/>
            <c:invertIfNegative val="0"/>
            <c:bubble3D val="0"/>
            <c:spPr>
              <a:solidFill>
                <a:srgbClr val="9CC746"/>
              </a:solidFill>
              <a:ln>
                <a:noFill/>
              </a:ln>
              <a:effectLst/>
            </c:spPr>
            <c:extLst>
              <c:ext xmlns:c16="http://schemas.microsoft.com/office/drawing/2014/chart" uri="{C3380CC4-5D6E-409C-BE32-E72D297353CC}">
                <c16:uniqueId val="{000002C2-6872-472D-9A84-FEF7CBB6FA24}"/>
              </c:ext>
            </c:extLst>
          </c:dPt>
          <c:dPt>
            <c:idx val="293"/>
            <c:invertIfNegative val="0"/>
            <c:bubble3D val="0"/>
            <c:spPr>
              <a:solidFill>
                <a:srgbClr val="9CC746"/>
              </a:solidFill>
              <a:ln>
                <a:noFill/>
              </a:ln>
              <a:effectLst/>
            </c:spPr>
            <c:extLst>
              <c:ext xmlns:c16="http://schemas.microsoft.com/office/drawing/2014/chart" uri="{C3380CC4-5D6E-409C-BE32-E72D297353CC}">
                <c16:uniqueId val="{000002C3-6872-472D-9A84-FEF7CBB6FA24}"/>
              </c:ext>
            </c:extLst>
          </c:dPt>
          <c:dPt>
            <c:idx val="294"/>
            <c:invertIfNegative val="0"/>
            <c:bubble3D val="0"/>
            <c:spPr>
              <a:solidFill>
                <a:srgbClr val="9B2D2A"/>
              </a:solidFill>
              <a:ln>
                <a:noFill/>
              </a:ln>
              <a:effectLst/>
            </c:spPr>
            <c:extLst>
              <c:ext xmlns:c16="http://schemas.microsoft.com/office/drawing/2014/chart" uri="{C3380CC4-5D6E-409C-BE32-E72D297353CC}">
                <c16:uniqueId val="{000002C4-6872-472D-9A84-FEF7CBB6FA24}"/>
              </c:ext>
            </c:extLst>
          </c:dPt>
          <c:dPt>
            <c:idx val="295"/>
            <c:invertIfNegative val="0"/>
            <c:bubble3D val="0"/>
            <c:spPr>
              <a:solidFill>
                <a:srgbClr val="9B2D2A"/>
              </a:solidFill>
              <a:ln>
                <a:noFill/>
              </a:ln>
              <a:effectLst/>
            </c:spPr>
            <c:extLst>
              <c:ext xmlns:c16="http://schemas.microsoft.com/office/drawing/2014/chart" uri="{C3380CC4-5D6E-409C-BE32-E72D297353CC}">
                <c16:uniqueId val="{000002C5-6872-472D-9A84-FEF7CBB6FA24}"/>
              </c:ext>
            </c:extLst>
          </c:dPt>
          <c:dPt>
            <c:idx val="296"/>
            <c:invertIfNegative val="0"/>
            <c:bubble3D val="0"/>
            <c:spPr>
              <a:solidFill>
                <a:srgbClr val="9CC746"/>
              </a:solidFill>
              <a:ln>
                <a:noFill/>
              </a:ln>
              <a:effectLst/>
            </c:spPr>
            <c:extLst>
              <c:ext xmlns:c16="http://schemas.microsoft.com/office/drawing/2014/chart" uri="{C3380CC4-5D6E-409C-BE32-E72D297353CC}">
                <c16:uniqueId val="{000002C6-6872-472D-9A84-FEF7CBB6FA24}"/>
              </c:ext>
            </c:extLst>
          </c:dPt>
          <c:dPt>
            <c:idx val="297"/>
            <c:invertIfNegative val="0"/>
            <c:bubble3D val="0"/>
            <c:spPr>
              <a:solidFill>
                <a:srgbClr val="9CC746"/>
              </a:solidFill>
              <a:ln>
                <a:noFill/>
              </a:ln>
              <a:effectLst/>
            </c:spPr>
            <c:extLst>
              <c:ext xmlns:c16="http://schemas.microsoft.com/office/drawing/2014/chart" uri="{C3380CC4-5D6E-409C-BE32-E72D297353CC}">
                <c16:uniqueId val="{000002C7-6872-472D-9A84-FEF7CBB6FA24}"/>
              </c:ext>
            </c:extLst>
          </c:dPt>
          <c:dPt>
            <c:idx val="298"/>
            <c:invertIfNegative val="0"/>
            <c:bubble3D val="0"/>
            <c:spPr>
              <a:solidFill>
                <a:srgbClr val="9CC746"/>
              </a:solidFill>
              <a:ln>
                <a:noFill/>
              </a:ln>
              <a:effectLst/>
            </c:spPr>
            <c:extLst>
              <c:ext xmlns:c16="http://schemas.microsoft.com/office/drawing/2014/chart" uri="{C3380CC4-5D6E-409C-BE32-E72D297353CC}">
                <c16:uniqueId val="{000002C8-6872-472D-9A84-FEF7CBB6FA24}"/>
              </c:ext>
            </c:extLst>
          </c:dPt>
          <c:dPt>
            <c:idx val="299"/>
            <c:invertIfNegative val="0"/>
            <c:bubble3D val="0"/>
            <c:spPr>
              <a:solidFill>
                <a:srgbClr val="9B2D2A"/>
              </a:solidFill>
              <a:ln>
                <a:noFill/>
              </a:ln>
              <a:effectLst/>
            </c:spPr>
            <c:extLst>
              <c:ext xmlns:c16="http://schemas.microsoft.com/office/drawing/2014/chart" uri="{C3380CC4-5D6E-409C-BE32-E72D297353CC}">
                <c16:uniqueId val="{000002C9-6872-472D-9A84-FEF7CBB6FA24}"/>
              </c:ext>
            </c:extLst>
          </c:dPt>
          <c:dPt>
            <c:idx val="300"/>
            <c:invertIfNegative val="0"/>
            <c:bubble3D val="0"/>
            <c:spPr>
              <a:solidFill>
                <a:srgbClr val="9CC746"/>
              </a:solidFill>
              <a:ln>
                <a:noFill/>
              </a:ln>
              <a:effectLst/>
            </c:spPr>
            <c:extLst>
              <c:ext xmlns:c16="http://schemas.microsoft.com/office/drawing/2014/chart" uri="{C3380CC4-5D6E-409C-BE32-E72D297353CC}">
                <c16:uniqueId val="{000002CA-6872-472D-9A84-FEF7CBB6FA24}"/>
              </c:ext>
            </c:extLst>
          </c:dPt>
          <c:dPt>
            <c:idx val="301"/>
            <c:invertIfNegative val="0"/>
            <c:bubble3D val="0"/>
            <c:spPr>
              <a:solidFill>
                <a:srgbClr val="9CC746"/>
              </a:solidFill>
              <a:ln>
                <a:noFill/>
              </a:ln>
              <a:effectLst/>
            </c:spPr>
            <c:extLst>
              <c:ext xmlns:c16="http://schemas.microsoft.com/office/drawing/2014/chart" uri="{C3380CC4-5D6E-409C-BE32-E72D297353CC}">
                <c16:uniqueId val="{000002CB-6872-472D-9A84-FEF7CBB6FA24}"/>
              </c:ext>
            </c:extLst>
          </c:dPt>
          <c:dPt>
            <c:idx val="302"/>
            <c:invertIfNegative val="0"/>
            <c:bubble3D val="0"/>
            <c:spPr>
              <a:solidFill>
                <a:srgbClr val="9B2D2A"/>
              </a:solidFill>
              <a:ln>
                <a:noFill/>
              </a:ln>
              <a:effectLst/>
            </c:spPr>
            <c:extLst>
              <c:ext xmlns:c16="http://schemas.microsoft.com/office/drawing/2014/chart" uri="{C3380CC4-5D6E-409C-BE32-E72D297353CC}">
                <c16:uniqueId val="{000002CC-6872-472D-9A84-FEF7CBB6FA24}"/>
              </c:ext>
            </c:extLst>
          </c:dPt>
          <c:dPt>
            <c:idx val="303"/>
            <c:invertIfNegative val="0"/>
            <c:bubble3D val="0"/>
            <c:spPr>
              <a:solidFill>
                <a:srgbClr val="9B2D2A"/>
              </a:solidFill>
              <a:ln>
                <a:noFill/>
              </a:ln>
              <a:effectLst/>
            </c:spPr>
            <c:extLst>
              <c:ext xmlns:c16="http://schemas.microsoft.com/office/drawing/2014/chart" uri="{C3380CC4-5D6E-409C-BE32-E72D297353CC}">
                <c16:uniqueId val="{000002CD-6872-472D-9A84-FEF7CBB6FA24}"/>
              </c:ext>
            </c:extLst>
          </c:dPt>
          <c:dPt>
            <c:idx val="304"/>
            <c:invertIfNegative val="0"/>
            <c:bubble3D val="0"/>
            <c:spPr>
              <a:solidFill>
                <a:srgbClr val="9CC746"/>
              </a:solidFill>
              <a:ln>
                <a:noFill/>
              </a:ln>
              <a:effectLst/>
            </c:spPr>
            <c:extLst>
              <c:ext xmlns:c16="http://schemas.microsoft.com/office/drawing/2014/chart" uri="{C3380CC4-5D6E-409C-BE32-E72D297353CC}">
                <c16:uniqueId val="{000002CE-6872-472D-9A84-FEF7CBB6FA24}"/>
              </c:ext>
            </c:extLst>
          </c:dPt>
          <c:dPt>
            <c:idx val="305"/>
            <c:invertIfNegative val="0"/>
            <c:bubble3D val="0"/>
            <c:spPr>
              <a:solidFill>
                <a:srgbClr val="9CC746"/>
              </a:solidFill>
              <a:ln>
                <a:noFill/>
              </a:ln>
              <a:effectLst/>
            </c:spPr>
            <c:extLst>
              <c:ext xmlns:c16="http://schemas.microsoft.com/office/drawing/2014/chart" uri="{C3380CC4-5D6E-409C-BE32-E72D297353CC}">
                <c16:uniqueId val="{000002CF-6872-472D-9A84-FEF7CBB6FA24}"/>
              </c:ext>
            </c:extLst>
          </c:dPt>
          <c:dPt>
            <c:idx val="306"/>
            <c:invertIfNegative val="0"/>
            <c:bubble3D val="0"/>
            <c:spPr>
              <a:solidFill>
                <a:srgbClr val="9CC746"/>
              </a:solidFill>
              <a:ln>
                <a:noFill/>
              </a:ln>
              <a:effectLst/>
            </c:spPr>
            <c:extLst>
              <c:ext xmlns:c16="http://schemas.microsoft.com/office/drawing/2014/chart" uri="{C3380CC4-5D6E-409C-BE32-E72D297353CC}">
                <c16:uniqueId val="{000002D0-6872-472D-9A84-FEF7CBB6FA24}"/>
              </c:ext>
            </c:extLst>
          </c:dPt>
          <c:dPt>
            <c:idx val="307"/>
            <c:invertIfNegative val="0"/>
            <c:bubble3D val="0"/>
            <c:spPr>
              <a:solidFill>
                <a:srgbClr val="9CC746"/>
              </a:solidFill>
              <a:ln>
                <a:noFill/>
              </a:ln>
              <a:effectLst/>
            </c:spPr>
            <c:extLst>
              <c:ext xmlns:c16="http://schemas.microsoft.com/office/drawing/2014/chart" uri="{C3380CC4-5D6E-409C-BE32-E72D297353CC}">
                <c16:uniqueId val="{000002D1-6872-472D-9A84-FEF7CBB6FA24}"/>
              </c:ext>
            </c:extLst>
          </c:dPt>
          <c:dPt>
            <c:idx val="308"/>
            <c:invertIfNegative val="0"/>
            <c:bubble3D val="0"/>
            <c:spPr>
              <a:solidFill>
                <a:srgbClr val="9CC746"/>
              </a:solidFill>
              <a:ln>
                <a:noFill/>
              </a:ln>
              <a:effectLst/>
            </c:spPr>
            <c:extLst>
              <c:ext xmlns:c16="http://schemas.microsoft.com/office/drawing/2014/chart" uri="{C3380CC4-5D6E-409C-BE32-E72D297353CC}">
                <c16:uniqueId val="{000002D2-6872-472D-9A84-FEF7CBB6FA24}"/>
              </c:ext>
            </c:extLst>
          </c:dPt>
          <c:dPt>
            <c:idx val="309"/>
            <c:invertIfNegative val="0"/>
            <c:bubble3D val="0"/>
            <c:spPr>
              <a:solidFill>
                <a:srgbClr val="9CC746"/>
              </a:solidFill>
              <a:ln>
                <a:noFill/>
              </a:ln>
              <a:effectLst/>
            </c:spPr>
            <c:extLst>
              <c:ext xmlns:c16="http://schemas.microsoft.com/office/drawing/2014/chart" uri="{C3380CC4-5D6E-409C-BE32-E72D297353CC}">
                <c16:uniqueId val="{000002D3-6872-472D-9A84-FEF7CBB6FA24}"/>
              </c:ext>
            </c:extLst>
          </c:dPt>
          <c:dPt>
            <c:idx val="310"/>
            <c:invertIfNegative val="0"/>
            <c:bubble3D val="0"/>
            <c:spPr>
              <a:solidFill>
                <a:srgbClr val="9CC746"/>
              </a:solidFill>
              <a:ln>
                <a:noFill/>
              </a:ln>
              <a:effectLst/>
            </c:spPr>
            <c:extLst>
              <c:ext xmlns:c16="http://schemas.microsoft.com/office/drawing/2014/chart" uri="{C3380CC4-5D6E-409C-BE32-E72D297353CC}">
                <c16:uniqueId val="{000002D4-6872-472D-9A84-FEF7CBB6FA24}"/>
              </c:ext>
            </c:extLst>
          </c:dPt>
          <c:dPt>
            <c:idx val="311"/>
            <c:invertIfNegative val="0"/>
            <c:bubble3D val="0"/>
            <c:spPr>
              <a:solidFill>
                <a:srgbClr val="9CC746"/>
              </a:solidFill>
              <a:ln>
                <a:noFill/>
              </a:ln>
              <a:effectLst/>
            </c:spPr>
            <c:extLst>
              <c:ext xmlns:c16="http://schemas.microsoft.com/office/drawing/2014/chart" uri="{C3380CC4-5D6E-409C-BE32-E72D297353CC}">
                <c16:uniqueId val="{000002D5-6872-472D-9A84-FEF7CBB6FA24}"/>
              </c:ext>
            </c:extLst>
          </c:dPt>
          <c:dPt>
            <c:idx val="312"/>
            <c:invertIfNegative val="0"/>
            <c:bubble3D val="0"/>
            <c:spPr>
              <a:solidFill>
                <a:srgbClr val="9CC746"/>
              </a:solidFill>
              <a:ln>
                <a:noFill/>
              </a:ln>
              <a:effectLst/>
            </c:spPr>
            <c:extLst>
              <c:ext xmlns:c16="http://schemas.microsoft.com/office/drawing/2014/chart" uri="{C3380CC4-5D6E-409C-BE32-E72D297353CC}">
                <c16:uniqueId val="{000002D6-6872-472D-9A84-FEF7CBB6FA24}"/>
              </c:ext>
            </c:extLst>
          </c:dPt>
          <c:dPt>
            <c:idx val="313"/>
            <c:invertIfNegative val="0"/>
            <c:bubble3D val="0"/>
            <c:spPr>
              <a:solidFill>
                <a:srgbClr val="9CC746"/>
              </a:solidFill>
              <a:ln>
                <a:noFill/>
              </a:ln>
              <a:effectLst/>
            </c:spPr>
            <c:extLst>
              <c:ext xmlns:c16="http://schemas.microsoft.com/office/drawing/2014/chart" uri="{C3380CC4-5D6E-409C-BE32-E72D297353CC}">
                <c16:uniqueId val="{000002D7-6872-472D-9A84-FEF7CBB6FA24}"/>
              </c:ext>
            </c:extLst>
          </c:dPt>
          <c:dPt>
            <c:idx val="314"/>
            <c:invertIfNegative val="0"/>
            <c:bubble3D val="0"/>
            <c:spPr>
              <a:solidFill>
                <a:srgbClr val="9CC746"/>
              </a:solidFill>
              <a:ln>
                <a:noFill/>
              </a:ln>
              <a:effectLst/>
            </c:spPr>
            <c:extLst>
              <c:ext xmlns:c16="http://schemas.microsoft.com/office/drawing/2014/chart" uri="{C3380CC4-5D6E-409C-BE32-E72D297353CC}">
                <c16:uniqueId val="{000002D8-6872-472D-9A84-FEF7CBB6FA24}"/>
              </c:ext>
            </c:extLst>
          </c:dPt>
          <c:dPt>
            <c:idx val="315"/>
            <c:invertIfNegative val="0"/>
            <c:bubble3D val="0"/>
            <c:spPr>
              <a:solidFill>
                <a:srgbClr val="9CC746"/>
              </a:solidFill>
              <a:ln>
                <a:noFill/>
              </a:ln>
              <a:effectLst/>
            </c:spPr>
            <c:extLst>
              <c:ext xmlns:c16="http://schemas.microsoft.com/office/drawing/2014/chart" uri="{C3380CC4-5D6E-409C-BE32-E72D297353CC}">
                <c16:uniqueId val="{000002D9-6872-472D-9A84-FEF7CBB6FA24}"/>
              </c:ext>
            </c:extLst>
          </c:dPt>
          <c:dPt>
            <c:idx val="316"/>
            <c:invertIfNegative val="0"/>
            <c:bubble3D val="0"/>
            <c:spPr>
              <a:solidFill>
                <a:srgbClr val="9CC746"/>
              </a:solidFill>
              <a:ln>
                <a:noFill/>
              </a:ln>
              <a:effectLst/>
            </c:spPr>
            <c:extLst>
              <c:ext xmlns:c16="http://schemas.microsoft.com/office/drawing/2014/chart" uri="{C3380CC4-5D6E-409C-BE32-E72D297353CC}">
                <c16:uniqueId val="{000002DA-6872-472D-9A84-FEF7CBB6FA24}"/>
              </c:ext>
            </c:extLst>
          </c:dPt>
          <c:dPt>
            <c:idx val="317"/>
            <c:invertIfNegative val="0"/>
            <c:bubble3D val="0"/>
            <c:spPr>
              <a:solidFill>
                <a:srgbClr val="9CC746"/>
              </a:solidFill>
              <a:ln>
                <a:noFill/>
              </a:ln>
              <a:effectLst/>
            </c:spPr>
            <c:extLst>
              <c:ext xmlns:c16="http://schemas.microsoft.com/office/drawing/2014/chart" uri="{C3380CC4-5D6E-409C-BE32-E72D297353CC}">
                <c16:uniqueId val="{000002DB-6872-472D-9A84-FEF7CBB6FA24}"/>
              </c:ext>
            </c:extLst>
          </c:dPt>
          <c:dPt>
            <c:idx val="318"/>
            <c:invertIfNegative val="0"/>
            <c:bubble3D val="0"/>
            <c:spPr>
              <a:solidFill>
                <a:srgbClr val="9CC746"/>
              </a:solidFill>
              <a:ln>
                <a:noFill/>
              </a:ln>
              <a:effectLst/>
            </c:spPr>
            <c:extLst>
              <c:ext xmlns:c16="http://schemas.microsoft.com/office/drawing/2014/chart" uri="{C3380CC4-5D6E-409C-BE32-E72D297353CC}">
                <c16:uniqueId val="{000002DC-6872-472D-9A84-FEF7CBB6FA24}"/>
              </c:ext>
            </c:extLst>
          </c:dPt>
          <c:dPt>
            <c:idx val="319"/>
            <c:invertIfNegative val="0"/>
            <c:bubble3D val="0"/>
            <c:spPr>
              <a:solidFill>
                <a:srgbClr val="9CC746"/>
              </a:solidFill>
              <a:ln>
                <a:noFill/>
              </a:ln>
              <a:effectLst/>
            </c:spPr>
            <c:extLst>
              <c:ext xmlns:c16="http://schemas.microsoft.com/office/drawing/2014/chart" uri="{C3380CC4-5D6E-409C-BE32-E72D297353CC}">
                <c16:uniqueId val="{000002DD-6872-472D-9A84-FEF7CBB6FA24}"/>
              </c:ext>
            </c:extLst>
          </c:dPt>
          <c:dPt>
            <c:idx val="320"/>
            <c:invertIfNegative val="0"/>
            <c:bubble3D val="0"/>
            <c:spPr>
              <a:solidFill>
                <a:srgbClr val="9CC746"/>
              </a:solidFill>
              <a:ln>
                <a:noFill/>
              </a:ln>
              <a:effectLst/>
            </c:spPr>
            <c:extLst>
              <c:ext xmlns:c16="http://schemas.microsoft.com/office/drawing/2014/chart" uri="{C3380CC4-5D6E-409C-BE32-E72D297353CC}">
                <c16:uniqueId val="{000002DE-6872-472D-9A84-FEF7CBB6FA24}"/>
              </c:ext>
            </c:extLst>
          </c:dPt>
          <c:dPt>
            <c:idx val="321"/>
            <c:invertIfNegative val="0"/>
            <c:bubble3D val="0"/>
            <c:spPr>
              <a:solidFill>
                <a:srgbClr val="9CC746"/>
              </a:solidFill>
              <a:ln>
                <a:noFill/>
              </a:ln>
              <a:effectLst/>
            </c:spPr>
            <c:extLst>
              <c:ext xmlns:c16="http://schemas.microsoft.com/office/drawing/2014/chart" uri="{C3380CC4-5D6E-409C-BE32-E72D297353CC}">
                <c16:uniqueId val="{000002DF-6872-472D-9A84-FEF7CBB6FA24}"/>
              </c:ext>
            </c:extLst>
          </c:dPt>
          <c:dPt>
            <c:idx val="322"/>
            <c:invertIfNegative val="0"/>
            <c:bubble3D val="0"/>
            <c:spPr>
              <a:solidFill>
                <a:srgbClr val="9CC746"/>
              </a:solidFill>
              <a:ln>
                <a:noFill/>
              </a:ln>
              <a:effectLst/>
            </c:spPr>
            <c:extLst>
              <c:ext xmlns:c16="http://schemas.microsoft.com/office/drawing/2014/chart" uri="{C3380CC4-5D6E-409C-BE32-E72D297353CC}">
                <c16:uniqueId val="{000002E0-6872-472D-9A84-FEF7CBB6FA24}"/>
              </c:ext>
            </c:extLst>
          </c:dPt>
          <c:dPt>
            <c:idx val="323"/>
            <c:invertIfNegative val="0"/>
            <c:bubble3D val="0"/>
            <c:spPr>
              <a:solidFill>
                <a:srgbClr val="9CC746"/>
              </a:solidFill>
              <a:ln>
                <a:noFill/>
              </a:ln>
              <a:effectLst/>
            </c:spPr>
            <c:extLst>
              <c:ext xmlns:c16="http://schemas.microsoft.com/office/drawing/2014/chart" uri="{C3380CC4-5D6E-409C-BE32-E72D297353CC}">
                <c16:uniqueId val="{000002E1-6872-472D-9A84-FEF7CBB6FA24}"/>
              </c:ext>
            </c:extLst>
          </c:dPt>
          <c:dPt>
            <c:idx val="324"/>
            <c:invertIfNegative val="0"/>
            <c:bubble3D val="0"/>
            <c:spPr>
              <a:solidFill>
                <a:srgbClr val="9CC746"/>
              </a:solidFill>
              <a:ln>
                <a:noFill/>
              </a:ln>
              <a:effectLst/>
            </c:spPr>
            <c:extLst>
              <c:ext xmlns:c16="http://schemas.microsoft.com/office/drawing/2014/chart" uri="{C3380CC4-5D6E-409C-BE32-E72D297353CC}">
                <c16:uniqueId val="{000002E2-6872-472D-9A84-FEF7CBB6FA24}"/>
              </c:ext>
            </c:extLst>
          </c:dPt>
          <c:dPt>
            <c:idx val="325"/>
            <c:invertIfNegative val="0"/>
            <c:bubble3D val="0"/>
            <c:spPr>
              <a:solidFill>
                <a:srgbClr val="9B2D2A"/>
              </a:solidFill>
              <a:ln>
                <a:noFill/>
              </a:ln>
              <a:effectLst/>
            </c:spPr>
            <c:extLst>
              <c:ext xmlns:c16="http://schemas.microsoft.com/office/drawing/2014/chart" uri="{C3380CC4-5D6E-409C-BE32-E72D297353CC}">
                <c16:uniqueId val="{000002E3-6872-472D-9A84-FEF7CBB6FA24}"/>
              </c:ext>
            </c:extLst>
          </c:dPt>
          <c:dPt>
            <c:idx val="326"/>
            <c:invertIfNegative val="0"/>
            <c:bubble3D val="0"/>
            <c:spPr>
              <a:solidFill>
                <a:srgbClr val="9B2D2A"/>
              </a:solidFill>
              <a:ln>
                <a:noFill/>
              </a:ln>
              <a:effectLst/>
            </c:spPr>
            <c:extLst>
              <c:ext xmlns:c16="http://schemas.microsoft.com/office/drawing/2014/chart" uri="{C3380CC4-5D6E-409C-BE32-E72D297353CC}">
                <c16:uniqueId val="{000002E4-6872-472D-9A84-FEF7CBB6FA24}"/>
              </c:ext>
            </c:extLst>
          </c:dPt>
          <c:dPt>
            <c:idx val="327"/>
            <c:invertIfNegative val="0"/>
            <c:bubble3D val="0"/>
            <c:spPr>
              <a:solidFill>
                <a:srgbClr val="9B2D2A"/>
              </a:solidFill>
              <a:ln>
                <a:noFill/>
              </a:ln>
              <a:effectLst/>
            </c:spPr>
            <c:extLst>
              <c:ext xmlns:c16="http://schemas.microsoft.com/office/drawing/2014/chart" uri="{C3380CC4-5D6E-409C-BE32-E72D297353CC}">
                <c16:uniqueId val="{000002E5-6872-472D-9A84-FEF7CBB6FA24}"/>
              </c:ext>
            </c:extLst>
          </c:dPt>
          <c:dPt>
            <c:idx val="328"/>
            <c:invertIfNegative val="0"/>
            <c:bubble3D val="0"/>
            <c:spPr>
              <a:solidFill>
                <a:srgbClr val="9B2D2A"/>
              </a:solidFill>
              <a:ln>
                <a:noFill/>
              </a:ln>
              <a:effectLst/>
            </c:spPr>
            <c:extLst>
              <c:ext xmlns:c16="http://schemas.microsoft.com/office/drawing/2014/chart" uri="{C3380CC4-5D6E-409C-BE32-E72D297353CC}">
                <c16:uniqueId val="{000002E6-6872-472D-9A84-FEF7CBB6FA24}"/>
              </c:ext>
            </c:extLst>
          </c:dPt>
          <c:dPt>
            <c:idx val="329"/>
            <c:invertIfNegative val="0"/>
            <c:bubble3D val="0"/>
            <c:spPr>
              <a:solidFill>
                <a:srgbClr val="9B2D2A"/>
              </a:solidFill>
              <a:ln>
                <a:noFill/>
              </a:ln>
              <a:effectLst/>
            </c:spPr>
            <c:extLst>
              <c:ext xmlns:c16="http://schemas.microsoft.com/office/drawing/2014/chart" uri="{C3380CC4-5D6E-409C-BE32-E72D297353CC}">
                <c16:uniqueId val="{000002E7-6872-472D-9A84-FEF7CBB6FA24}"/>
              </c:ext>
            </c:extLst>
          </c:dPt>
          <c:dPt>
            <c:idx val="330"/>
            <c:invertIfNegative val="0"/>
            <c:bubble3D val="0"/>
            <c:spPr>
              <a:solidFill>
                <a:srgbClr val="9B2D2A"/>
              </a:solidFill>
              <a:ln>
                <a:noFill/>
              </a:ln>
              <a:effectLst/>
            </c:spPr>
            <c:extLst>
              <c:ext xmlns:c16="http://schemas.microsoft.com/office/drawing/2014/chart" uri="{C3380CC4-5D6E-409C-BE32-E72D297353CC}">
                <c16:uniqueId val="{000002E8-6872-472D-9A84-FEF7CBB6FA24}"/>
              </c:ext>
            </c:extLst>
          </c:dPt>
          <c:dPt>
            <c:idx val="331"/>
            <c:invertIfNegative val="0"/>
            <c:bubble3D val="0"/>
            <c:spPr>
              <a:solidFill>
                <a:srgbClr val="9B2D2A"/>
              </a:solidFill>
              <a:ln>
                <a:noFill/>
              </a:ln>
              <a:effectLst/>
            </c:spPr>
            <c:extLst>
              <c:ext xmlns:c16="http://schemas.microsoft.com/office/drawing/2014/chart" uri="{C3380CC4-5D6E-409C-BE32-E72D297353CC}">
                <c16:uniqueId val="{000002E9-6872-472D-9A84-FEF7CBB6FA24}"/>
              </c:ext>
            </c:extLst>
          </c:dPt>
          <c:dPt>
            <c:idx val="332"/>
            <c:invertIfNegative val="0"/>
            <c:bubble3D val="0"/>
            <c:spPr>
              <a:solidFill>
                <a:srgbClr val="9B2D2A"/>
              </a:solidFill>
              <a:ln>
                <a:noFill/>
              </a:ln>
              <a:effectLst/>
            </c:spPr>
            <c:extLst>
              <c:ext xmlns:c16="http://schemas.microsoft.com/office/drawing/2014/chart" uri="{C3380CC4-5D6E-409C-BE32-E72D297353CC}">
                <c16:uniqueId val="{000002EA-6872-472D-9A84-FEF7CBB6FA24}"/>
              </c:ext>
            </c:extLst>
          </c:dPt>
          <c:dPt>
            <c:idx val="333"/>
            <c:invertIfNegative val="0"/>
            <c:bubble3D val="0"/>
            <c:spPr>
              <a:solidFill>
                <a:srgbClr val="9B2D2A"/>
              </a:solidFill>
              <a:ln>
                <a:noFill/>
              </a:ln>
              <a:effectLst/>
            </c:spPr>
            <c:extLst>
              <c:ext xmlns:c16="http://schemas.microsoft.com/office/drawing/2014/chart" uri="{C3380CC4-5D6E-409C-BE32-E72D297353CC}">
                <c16:uniqueId val="{000002EB-6872-472D-9A84-FEF7CBB6FA24}"/>
              </c:ext>
            </c:extLst>
          </c:dPt>
          <c:dPt>
            <c:idx val="334"/>
            <c:invertIfNegative val="0"/>
            <c:bubble3D val="0"/>
            <c:spPr>
              <a:solidFill>
                <a:srgbClr val="9B2D2A"/>
              </a:solidFill>
              <a:ln>
                <a:noFill/>
              </a:ln>
              <a:effectLst/>
            </c:spPr>
            <c:extLst>
              <c:ext xmlns:c16="http://schemas.microsoft.com/office/drawing/2014/chart" uri="{C3380CC4-5D6E-409C-BE32-E72D297353CC}">
                <c16:uniqueId val="{000002EC-6872-472D-9A84-FEF7CBB6FA24}"/>
              </c:ext>
            </c:extLst>
          </c:dPt>
          <c:dPt>
            <c:idx val="335"/>
            <c:invertIfNegative val="0"/>
            <c:bubble3D val="0"/>
            <c:spPr>
              <a:solidFill>
                <a:srgbClr val="9B2D2A"/>
              </a:solidFill>
              <a:ln>
                <a:noFill/>
              </a:ln>
              <a:effectLst/>
            </c:spPr>
            <c:extLst>
              <c:ext xmlns:c16="http://schemas.microsoft.com/office/drawing/2014/chart" uri="{C3380CC4-5D6E-409C-BE32-E72D297353CC}">
                <c16:uniqueId val="{000002ED-6872-472D-9A84-FEF7CBB6FA24}"/>
              </c:ext>
            </c:extLst>
          </c:dPt>
          <c:dPt>
            <c:idx val="336"/>
            <c:invertIfNegative val="0"/>
            <c:bubble3D val="0"/>
            <c:spPr>
              <a:solidFill>
                <a:srgbClr val="9CC746"/>
              </a:solidFill>
              <a:ln>
                <a:noFill/>
              </a:ln>
              <a:effectLst/>
            </c:spPr>
            <c:extLst>
              <c:ext xmlns:c16="http://schemas.microsoft.com/office/drawing/2014/chart" uri="{C3380CC4-5D6E-409C-BE32-E72D297353CC}">
                <c16:uniqueId val="{000002EE-6872-472D-9A84-FEF7CBB6FA24}"/>
              </c:ext>
            </c:extLst>
          </c:dPt>
          <c:dPt>
            <c:idx val="337"/>
            <c:invertIfNegative val="0"/>
            <c:bubble3D val="0"/>
            <c:spPr>
              <a:solidFill>
                <a:srgbClr val="9B2D2A"/>
              </a:solidFill>
              <a:ln>
                <a:noFill/>
              </a:ln>
              <a:effectLst/>
            </c:spPr>
            <c:extLst>
              <c:ext xmlns:c16="http://schemas.microsoft.com/office/drawing/2014/chart" uri="{C3380CC4-5D6E-409C-BE32-E72D297353CC}">
                <c16:uniqueId val="{000002EF-6872-472D-9A84-FEF7CBB6FA24}"/>
              </c:ext>
            </c:extLst>
          </c:dPt>
          <c:dPt>
            <c:idx val="338"/>
            <c:invertIfNegative val="0"/>
            <c:bubble3D val="0"/>
            <c:spPr>
              <a:solidFill>
                <a:srgbClr val="9CC746"/>
              </a:solidFill>
              <a:ln>
                <a:noFill/>
              </a:ln>
              <a:effectLst/>
            </c:spPr>
            <c:extLst>
              <c:ext xmlns:c16="http://schemas.microsoft.com/office/drawing/2014/chart" uri="{C3380CC4-5D6E-409C-BE32-E72D297353CC}">
                <c16:uniqueId val="{000002F0-6872-472D-9A84-FEF7CBB6FA24}"/>
              </c:ext>
            </c:extLst>
          </c:dPt>
          <c:dPt>
            <c:idx val="339"/>
            <c:invertIfNegative val="0"/>
            <c:bubble3D val="0"/>
            <c:spPr>
              <a:solidFill>
                <a:srgbClr val="9B2D2A"/>
              </a:solidFill>
              <a:ln>
                <a:noFill/>
              </a:ln>
              <a:effectLst/>
            </c:spPr>
            <c:extLst>
              <c:ext xmlns:c16="http://schemas.microsoft.com/office/drawing/2014/chart" uri="{C3380CC4-5D6E-409C-BE32-E72D297353CC}">
                <c16:uniqueId val="{000002F1-6872-472D-9A84-FEF7CBB6FA24}"/>
              </c:ext>
            </c:extLst>
          </c:dPt>
          <c:dPt>
            <c:idx val="340"/>
            <c:invertIfNegative val="0"/>
            <c:bubble3D val="0"/>
            <c:spPr>
              <a:solidFill>
                <a:srgbClr val="9CC746"/>
              </a:solidFill>
              <a:ln>
                <a:noFill/>
              </a:ln>
              <a:effectLst/>
            </c:spPr>
            <c:extLst>
              <c:ext xmlns:c16="http://schemas.microsoft.com/office/drawing/2014/chart" uri="{C3380CC4-5D6E-409C-BE32-E72D297353CC}">
                <c16:uniqueId val="{000002F2-6872-472D-9A84-FEF7CBB6FA24}"/>
              </c:ext>
            </c:extLst>
          </c:dPt>
          <c:dPt>
            <c:idx val="341"/>
            <c:invertIfNegative val="0"/>
            <c:bubble3D val="0"/>
            <c:spPr>
              <a:solidFill>
                <a:srgbClr val="9CC746"/>
              </a:solidFill>
              <a:ln>
                <a:noFill/>
              </a:ln>
              <a:effectLst/>
            </c:spPr>
            <c:extLst>
              <c:ext xmlns:c16="http://schemas.microsoft.com/office/drawing/2014/chart" uri="{C3380CC4-5D6E-409C-BE32-E72D297353CC}">
                <c16:uniqueId val="{000002F3-6872-472D-9A84-FEF7CBB6FA24}"/>
              </c:ext>
            </c:extLst>
          </c:dPt>
          <c:dPt>
            <c:idx val="342"/>
            <c:invertIfNegative val="0"/>
            <c:bubble3D val="0"/>
            <c:spPr>
              <a:solidFill>
                <a:srgbClr val="9CC746"/>
              </a:solidFill>
              <a:ln>
                <a:noFill/>
              </a:ln>
              <a:effectLst/>
            </c:spPr>
            <c:extLst>
              <c:ext xmlns:c16="http://schemas.microsoft.com/office/drawing/2014/chart" uri="{C3380CC4-5D6E-409C-BE32-E72D297353CC}">
                <c16:uniqueId val="{000002F4-6872-472D-9A84-FEF7CBB6FA24}"/>
              </c:ext>
            </c:extLst>
          </c:dPt>
          <c:dPt>
            <c:idx val="343"/>
            <c:invertIfNegative val="0"/>
            <c:bubble3D val="0"/>
            <c:spPr>
              <a:solidFill>
                <a:srgbClr val="9CC746"/>
              </a:solidFill>
              <a:ln>
                <a:noFill/>
              </a:ln>
              <a:effectLst/>
            </c:spPr>
            <c:extLst>
              <c:ext xmlns:c16="http://schemas.microsoft.com/office/drawing/2014/chart" uri="{C3380CC4-5D6E-409C-BE32-E72D297353CC}">
                <c16:uniqueId val="{000002F5-6872-472D-9A84-FEF7CBB6FA24}"/>
              </c:ext>
            </c:extLst>
          </c:dPt>
          <c:dPt>
            <c:idx val="344"/>
            <c:invertIfNegative val="0"/>
            <c:bubble3D val="0"/>
            <c:spPr>
              <a:solidFill>
                <a:srgbClr val="9B2D2A"/>
              </a:solidFill>
              <a:ln>
                <a:noFill/>
              </a:ln>
              <a:effectLst/>
            </c:spPr>
            <c:extLst>
              <c:ext xmlns:c16="http://schemas.microsoft.com/office/drawing/2014/chart" uri="{C3380CC4-5D6E-409C-BE32-E72D297353CC}">
                <c16:uniqueId val="{000002F6-6872-472D-9A84-FEF7CBB6FA24}"/>
              </c:ext>
            </c:extLst>
          </c:dPt>
          <c:dPt>
            <c:idx val="345"/>
            <c:invertIfNegative val="0"/>
            <c:bubble3D val="0"/>
            <c:spPr>
              <a:solidFill>
                <a:srgbClr val="9B2D2A"/>
              </a:solidFill>
              <a:ln>
                <a:noFill/>
              </a:ln>
              <a:effectLst/>
            </c:spPr>
            <c:extLst>
              <c:ext xmlns:c16="http://schemas.microsoft.com/office/drawing/2014/chart" uri="{C3380CC4-5D6E-409C-BE32-E72D297353CC}">
                <c16:uniqueId val="{000002F7-6872-472D-9A84-FEF7CBB6FA24}"/>
              </c:ext>
            </c:extLst>
          </c:dPt>
          <c:dPt>
            <c:idx val="346"/>
            <c:invertIfNegative val="0"/>
            <c:bubble3D val="0"/>
            <c:spPr>
              <a:solidFill>
                <a:srgbClr val="9B2D2A"/>
              </a:solidFill>
              <a:ln>
                <a:noFill/>
              </a:ln>
              <a:effectLst/>
            </c:spPr>
            <c:extLst>
              <c:ext xmlns:c16="http://schemas.microsoft.com/office/drawing/2014/chart" uri="{C3380CC4-5D6E-409C-BE32-E72D297353CC}">
                <c16:uniqueId val="{000002F8-6872-472D-9A84-FEF7CBB6FA24}"/>
              </c:ext>
            </c:extLst>
          </c:dPt>
          <c:dPt>
            <c:idx val="347"/>
            <c:invertIfNegative val="0"/>
            <c:bubble3D val="0"/>
            <c:spPr>
              <a:solidFill>
                <a:srgbClr val="9B2D2A"/>
              </a:solidFill>
              <a:ln>
                <a:noFill/>
              </a:ln>
              <a:effectLst/>
            </c:spPr>
            <c:extLst>
              <c:ext xmlns:c16="http://schemas.microsoft.com/office/drawing/2014/chart" uri="{C3380CC4-5D6E-409C-BE32-E72D297353CC}">
                <c16:uniqueId val="{000002F9-6872-472D-9A84-FEF7CBB6FA24}"/>
              </c:ext>
            </c:extLst>
          </c:dPt>
          <c:dPt>
            <c:idx val="348"/>
            <c:invertIfNegative val="0"/>
            <c:bubble3D val="0"/>
            <c:spPr>
              <a:solidFill>
                <a:srgbClr val="9B2D2A"/>
              </a:solidFill>
              <a:ln>
                <a:noFill/>
              </a:ln>
              <a:effectLst/>
            </c:spPr>
            <c:extLst>
              <c:ext xmlns:c16="http://schemas.microsoft.com/office/drawing/2014/chart" uri="{C3380CC4-5D6E-409C-BE32-E72D297353CC}">
                <c16:uniqueId val="{000002FA-6872-472D-9A84-FEF7CBB6FA24}"/>
              </c:ext>
            </c:extLst>
          </c:dPt>
          <c:dPt>
            <c:idx val="349"/>
            <c:invertIfNegative val="0"/>
            <c:bubble3D val="0"/>
            <c:spPr>
              <a:solidFill>
                <a:srgbClr val="9B2D2A"/>
              </a:solidFill>
              <a:ln>
                <a:noFill/>
              </a:ln>
              <a:effectLst/>
            </c:spPr>
            <c:extLst>
              <c:ext xmlns:c16="http://schemas.microsoft.com/office/drawing/2014/chart" uri="{C3380CC4-5D6E-409C-BE32-E72D297353CC}">
                <c16:uniqueId val="{000002FB-6872-472D-9A84-FEF7CBB6FA24}"/>
              </c:ext>
            </c:extLst>
          </c:dPt>
          <c:dPt>
            <c:idx val="350"/>
            <c:invertIfNegative val="0"/>
            <c:bubble3D val="0"/>
            <c:spPr>
              <a:solidFill>
                <a:srgbClr val="9B2D2A"/>
              </a:solidFill>
              <a:ln>
                <a:noFill/>
              </a:ln>
              <a:effectLst/>
            </c:spPr>
            <c:extLst>
              <c:ext xmlns:c16="http://schemas.microsoft.com/office/drawing/2014/chart" uri="{C3380CC4-5D6E-409C-BE32-E72D297353CC}">
                <c16:uniqueId val="{000002FC-6872-472D-9A84-FEF7CBB6FA24}"/>
              </c:ext>
            </c:extLst>
          </c:dPt>
          <c:dPt>
            <c:idx val="351"/>
            <c:invertIfNegative val="0"/>
            <c:bubble3D val="0"/>
            <c:spPr>
              <a:solidFill>
                <a:srgbClr val="9B2D2A"/>
              </a:solidFill>
              <a:ln>
                <a:noFill/>
              </a:ln>
              <a:effectLst/>
            </c:spPr>
            <c:extLst>
              <c:ext xmlns:c16="http://schemas.microsoft.com/office/drawing/2014/chart" uri="{C3380CC4-5D6E-409C-BE32-E72D297353CC}">
                <c16:uniqueId val="{000002FD-6872-472D-9A84-FEF7CBB6FA24}"/>
              </c:ext>
            </c:extLst>
          </c:dPt>
          <c:dPt>
            <c:idx val="352"/>
            <c:invertIfNegative val="0"/>
            <c:bubble3D val="0"/>
            <c:spPr>
              <a:solidFill>
                <a:srgbClr val="9B2D2A"/>
              </a:solidFill>
              <a:ln>
                <a:noFill/>
              </a:ln>
              <a:effectLst/>
            </c:spPr>
            <c:extLst>
              <c:ext xmlns:c16="http://schemas.microsoft.com/office/drawing/2014/chart" uri="{C3380CC4-5D6E-409C-BE32-E72D297353CC}">
                <c16:uniqueId val="{000002FE-6872-472D-9A84-FEF7CBB6FA24}"/>
              </c:ext>
            </c:extLst>
          </c:dPt>
          <c:dPt>
            <c:idx val="353"/>
            <c:invertIfNegative val="0"/>
            <c:bubble3D val="0"/>
            <c:spPr>
              <a:solidFill>
                <a:srgbClr val="9B2D2A"/>
              </a:solidFill>
              <a:ln>
                <a:noFill/>
              </a:ln>
              <a:effectLst/>
            </c:spPr>
            <c:extLst>
              <c:ext xmlns:c16="http://schemas.microsoft.com/office/drawing/2014/chart" uri="{C3380CC4-5D6E-409C-BE32-E72D297353CC}">
                <c16:uniqueId val="{000002FF-6872-472D-9A84-FEF7CBB6FA24}"/>
              </c:ext>
            </c:extLst>
          </c:dPt>
          <c:dPt>
            <c:idx val="354"/>
            <c:invertIfNegative val="0"/>
            <c:bubble3D val="0"/>
            <c:spPr>
              <a:solidFill>
                <a:srgbClr val="9B2D2A"/>
              </a:solidFill>
              <a:ln>
                <a:noFill/>
              </a:ln>
              <a:effectLst/>
            </c:spPr>
            <c:extLst>
              <c:ext xmlns:c16="http://schemas.microsoft.com/office/drawing/2014/chart" uri="{C3380CC4-5D6E-409C-BE32-E72D297353CC}">
                <c16:uniqueId val="{00000300-6872-472D-9A84-FEF7CBB6FA24}"/>
              </c:ext>
            </c:extLst>
          </c:dPt>
          <c:dPt>
            <c:idx val="355"/>
            <c:invertIfNegative val="0"/>
            <c:bubble3D val="0"/>
            <c:spPr>
              <a:solidFill>
                <a:srgbClr val="9B2D2A"/>
              </a:solidFill>
              <a:ln>
                <a:noFill/>
              </a:ln>
              <a:effectLst/>
            </c:spPr>
            <c:extLst>
              <c:ext xmlns:c16="http://schemas.microsoft.com/office/drawing/2014/chart" uri="{C3380CC4-5D6E-409C-BE32-E72D297353CC}">
                <c16:uniqueId val="{00000301-6872-472D-9A84-FEF7CBB6FA24}"/>
              </c:ext>
            </c:extLst>
          </c:dPt>
          <c:dPt>
            <c:idx val="356"/>
            <c:invertIfNegative val="0"/>
            <c:bubble3D val="0"/>
            <c:spPr>
              <a:solidFill>
                <a:srgbClr val="9B2D2A"/>
              </a:solidFill>
              <a:ln>
                <a:noFill/>
              </a:ln>
              <a:effectLst/>
            </c:spPr>
            <c:extLst>
              <c:ext xmlns:c16="http://schemas.microsoft.com/office/drawing/2014/chart" uri="{C3380CC4-5D6E-409C-BE32-E72D297353CC}">
                <c16:uniqueId val="{00000302-6872-472D-9A84-FEF7CBB6FA24}"/>
              </c:ext>
            </c:extLst>
          </c:dPt>
          <c:dPt>
            <c:idx val="357"/>
            <c:invertIfNegative val="0"/>
            <c:bubble3D val="0"/>
            <c:spPr>
              <a:solidFill>
                <a:srgbClr val="9CC746"/>
              </a:solidFill>
              <a:ln>
                <a:noFill/>
              </a:ln>
              <a:effectLst/>
            </c:spPr>
            <c:extLst>
              <c:ext xmlns:c16="http://schemas.microsoft.com/office/drawing/2014/chart" uri="{C3380CC4-5D6E-409C-BE32-E72D297353CC}">
                <c16:uniqueId val="{00000303-6872-472D-9A84-FEF7CBB6FA24}"/>
              </c:ext>
            </c:extLst>
          </c:dPt>
          <c:dPt>
            <c:idx val="358"/>
            <c:invertIfNegative val="0"/>
            <c:bubble3D val="0"/>
            <c:spPr>
              <a:solidFill>
                <a:srgbClr val="9CC746"/>
              </a:solidFill>
              <a:ln>
                <a:noFill/>
              </a:ln>
              <a:effectLst/>
            </c:spPr>
            <c:extLst>
              <c:ext xmlns:c16="http://schemas.microsoft.com/office/drawing/2014/chart" uri="{C3380CC4-5D6E-409C-BE32-E72D297353CC}">
                <c16:uniqueId val="{00000304-6872-472D-9A84-FEF7CBB6FA24}"/>
              </c:ext>
            </c:extLst>
          </c:dPt>
          <c:dPt>
            <c:idx val="359"/>
            <c:invertIfNegative val="0"/>
            <c:bubble3D val="0"/>
            <c:spPr>
              <a:solidFill>
                <a:srgbClr val="9CC746"/>
              </a:solidFill>
              <a:ln>
                <a:noFill/>
              </a:ln>
              <a:effectLst/>
            </c:spPr>
            <c:extLst>
              <c:ext xmlns:c16="http://schemas.microsoft.com/office/drawing/2014/chart" uri="{C3380CC4-5D6E-409C-BE32-E72D297353CC}">
                <c16:uniqueId val="{00000305-6872-472D-9A84-FEF7CBB6FA24}"/>
              </c:ext>
            </c:extLst>
          </c:dPt>
          <c:dPt>
            <c:idx val="360"/>
            <c:invertIfNegative val="0"/>
            <c:bubble3D val="0"/>
            <c:spPr>
              <a:solidFill>
                <a:srgbClr val="9CC746"/>
              </a:solidFill>
              <a:ln>
                <a:noFill/>
              </a:ln>
              <a:effectLst/>
            </c:spPr>
            <c:extLst>
              <c:ext xmlns:c16="http://schemas.microsoft.com/office/drawing/2014/chart" uri="{C3380CC4-5D6E-409C-BE32-E72D297353CC}">
                <c16:uniqueId val="{00000306-6872-472D-9A84-FEF7CBB6FA24}"/>
              </c:ext>
            </c:extLst>
          </c:dPt>
          <c:dPt>
            <c:idx val="361"/>
            <c:invertIfNegative val="0"/>
            <c:bubble3D val="0"/>
            <c:spPr>
              <a:solidFill>
                <a:srgbClr val="9CC746"/>
              </a:solidFill>
              <a:ln>
                <a:noFill/>
              </a:ln>
              <a:effectLst/>
            </c:spPr>
            <c:extLst>
              <c:ext xmlns:c16="http://schemas.microsoft.com/office/drawing/2014/chart" uri="{C3380CC4-5D6E-409C-BE32-E72D297353CC}">
                <c16:uniqueId val="{00000307-6872-472D-9A84-FEF7CBB6FA24}"/>
              </c:ext>
            </c:extLst>
          </c:dPt>
          <c:dPt>
            <c:idx val="362"/>
            <c:invertIfNegative val="0"/>
            <c:bubble3D val="0"/>
            <c:spPr>
              <a:solidFill>
                <a:srgbClr val="9CC746"/>
              </a:solidFill>
              <a:ln>
                <a:noFill/>
              </a:ln>
              <a:effectLst/>
            </c:spPr>
            <c:extLst>
              <c:ext xmlns:c16="http://schemas.microsoft.com/office/drawing/2014/chart" uri="{C3380CC4-5D6E-409C-BE32-E72D297353CC}">
                <c16:uniqueId val="{00000308-6872-472D-9A84-FEF7CBB6FA24}"/>
              </c:ext>
            </c:extLst>
          </c:dPt>
          <c:dPt>
            <c:idx val="363"/>
            <c:invertIfNegative val="0"/>
            <c:bubble3D val="0"/>
            <c:spPr>
              <a:solidFill>
                <a:srgbClr val="9CC746"/>
              </a:solidFill>
              <a:ln>
                <a:noFill/>
              </a:ln>
              <a:effectLst/>
            </c:spPr>
            <c:extLst>
              <c:ext xmlns:c16="http://schemas.microsoft.com/office/drawing/2014/chart" uri="{C3380CC4-5D6E-409C-BE32-E72D297353CC}">
                <c16:uniqueId val="{00000309-6872-472D-9A84-FEF7CBB6FA24}"/>
              </c:ext>
            </c:extLst>
          </c:dPt>
          <c:dPt>
            <c:idx val="364"/>
            <c:invertIfNegative val="0"/>
            <c:bubble3D val="0"/>
            <c:spPr>
              <a:solidFill>
                <a:srgbClr val="9CC746"/>
              </a:solidFill>
              <a:ln>
                <a:noFill/>
              </a:ln>
              <a:effectLst/>
            </c:spPr>
            <c:extLst>
              <c:ext xmlns:c16="http://schemas.microsoft.com/office/drawing/2014/chart" uri="{C3380CC4-5D6E-409C-BE32-E72D297353CC}">
                <c16:uniqueId val="{0000030A-6872-472D-9A84-FEF7CBB6FA24}"/>
              </c:ext>
            </c:extLst>
          </c:dPt>
          <c:dPt>
            <c:idx val="365"/>
            <c:invertIfNegative val="0"/>
            <c:bubble3D val="0"/>
            <c:spPr>
              <a:solidFill>
                <a:srgbClr val="9B2D2A"/>
              </a:solidFill>
              <a:ln>
                <a:noFill/>
              </a:ln>
              <a:effectLst/>
            </c:spPr>
            <c:extLst>
              <c:ext xmlns:c16="http://schemas.microsoft.com/office/drawing/2014/chart" uri="{C3380CC4-5D6E-409C-BE32-E72D297353CC}">
                <c16:uniqueId val="{0000030B-6872-472D-9A84-FEF7CBB6FA24}"/>
              </c:ext>
            </c:extLst>
          </c:dPt>
          <c:dPt>
            <c:idx val="366"/>
            <c:invertIfNegative val="0"/>
            <c:bubble3D val="0"/>
            <c:spPr>
              <a:solidFill>
                <a:srgbClr val="9B2D2A"/>
              </a:solidFill>
              <a:ln>
                <a:noFill/>
              </a:ln>
              <a:effectLst/>
            </c:spPr>
            <c:extLst>
              <c:ext xmlns:c16="http://schemas.microsoft.com/office/drawing/2014/chart" uri="{C3380CC4-5D6E-409C-BE32-E72D297353CC}">
                <c16:uniqueId val="{0000030C-6872-472D-9A84-FEF7CBB6FA24}"/>
              </c:ext>
            </c:extLst>
          </c:dPt>
          <c:dPt>
            <c:idx val="367"/>
            <c:invertIfNegative val="0"/>
            <c:bubble3D val="0"/>
            <c:spPr>
              <a:solidFill>
                <a:srgbClr val="9B2D2A"/>
              </a:solidFill>
              <a:ln>
                <a:noFill/>
              </a:ln>
              <a:effectLst/>
            </c:spPr>
            <c:extLst>
              <c:ext xmlns:c16="http://schemas.microsoft.com/office/drawing/2014/chart" uri="{C3380CC4-5D6E-409C-BE32-E72D297353CC}">
                <c16:uniqueId val="{0000030D-6872-472D-9A84-FEF7CBB6FA24}"/>
              </c:ext>
            </c:extLst>
          </c:dPt>
          <c:dPt>
            <c:idx val="368"/>
            <c:invertIfNegative val="0"/>
            <c:bubble3D val="0"/>
            <c:spPr>
              <a:solidFill>
                <a:srgbClr val="9CC746"/>
              </a:solidFill>
              <a:ln>
                <a:noFill/>
              </a:ln>
              <a:effectLst/>
            </c:spPr>
            <c:extLst>
              <c:ext xmlns:c16="http://schemas.microsoft.com/office/drawing/2014/chart" uri="{C3380CC4-5D6E-409C-BE32-E72D297353CC}">
                <c16:uniqueId val="{0000030E-6872-472D-9A84-FEF7CBB6FA24}"/>
              </c:ext>
            </c:extLst>
          </c:dPt>
          <c:dPt>
            <c:idx val="369"/>
            <c:invertIfNegative val="0"/>
            <c:bubble3D val="0"/>
            <c:spPr>
              <a:solidFill>
                <a:srgbClr val="9CC746"/>
              </a:solidFill>
              <a:ln>
                <a:noFill/>
              </a:ln>
              <a:effectLst/>
            </c:spPr>
            <c:extLst>
              <c:ext xmlns:c16="http://schemas.microsoft.com/office/drawing/2014/chart" uri="{C3380CC4-5D6E-409C-BE32-E72D297353CC}">
                <c16:uniqueId val="{0000030F-6872-472D-9A84-FEF7CBB6FA24}"/>
              </c:ext>
            </c:extLst>
          </c:dPt>
          <c:dPt>
            <c:idx val="370"/>
            <c:invertIfNegative val="0"/>
            <c:bubble3D val="0"/>
            <c:spPr>
              <a:solidFill>
                <a:srgbClr val="9B2D2A"/>
              </a:solidFill>
              <a:ln>
                <a:noFill/>
              </a:ln>
              <a:effectLst/>
            </c:spPr>
            <c:extLst>
              <c:ext xmlns:c16="http://schemas.microsoft.com/office/drawing/2014/chart" uri="{C3380CC4-5D6E-409C-BE32-E72D297353CC}">
                <c16:uniqueId val="{00000310-6872-472D-9A84-FEF7CBB6FA24}"/>
              </c:ext>
            </c:extLst>
          </c:dPt>
          <c:dPt>
            <c:idx val="371"/>
            <c:invertIfNegative val="0"/>
            <c:bubble3D val="0"/>
            <c:spPr>
              <a:solidFill>
                <a:srgbClr val="9CC746"/>
              </a:solidFill>
              <a:ln>
                <a:noFill/>
              </a:ln>
              <a:effectLst/>
            </c:spPr>
            <c:extLst>
              <c:ext xmlns:c16="http://schemas.microsoft.com/office/drawing/2014/chart" uri="{C3380CC4-5D6E-409C-BE32-E72D297353CC}">
                <c16:uniqueId val="{00000311-6872-472D-9A84-FEF7CBB6FA24}"/>
              </c:ext>
            </c:extLst>
          </c:dPt>
          <c:dPt>
            <c:idx val="372"/>
            <c:invertIfNegative val="0"/>
            <c:bubble3D val="0"/>
            <c:spPr>
              <a:solidFill>
                <a:srgbClr val="9CC746"/>
              </a:solidFill>
              <a:ln>
                <a:noFill/>
              </a:ln>
              <a:effectLst/>
            </c:spPr>
            <c:extLst>
              <c:ext xmlns:c16="http://schemas.microsoft.com/office/drawing/2014/chart" uri="{C3380CC4-5D6E-409C-BE32-E72D297353CC}">
                <c16:uniqueId val="{00000312-6872-472D-9A84-FEF7CBB6FA24}"/>
              </c:ext>
            </c:extLst>
          </c:dPt>
          <c:dPt>
            <c:idx val="373"/>
            <c:invertIfNegative val="0"/>
            <c:bubble3D val="0"/>
            <c:spPr>
              <a:solidFill>
                <a:srgbClr val="9CC746"/>
              </a:solidFill>
              <a:ln>
                <a:noFill/>
              </a:ln>
              <a:effectLst/>
            </c:spPr>
            <c:extLst>
              <c:ext xmlns:c16="http://schemas.microsoft.com/office/drawing/2014/chart" uri="{C3380CC4-5D6E-409C-BE32-E72D297353CC}">
                <c16:uniqueId val="{00000313-6872-472D-9A84-FEF7CBB6FA24}"/>
              </c:ext>
            </c:extLst>
          </c:dPt>
          <c:dPt>
            <c:idx val="374"/>
            <c:invertIfNegative val="0"/>
            <c:bubble3D val="0"/>
            <c:spPr>
              <a:solidFill>
                <a:srgbClr val="9B2D2A"/>
              </a:solidFill>
              <a:ln>
                <a:noFill/>
              </a:ln>
              <a:effectLst/>
            </c:spPr>
            <c:extLst>
              <c:ext xmlns:c16="http://schemas.microsoft.com/office/drawing/2014/chart" uri="{C3380CC4-5D6E-409C-BE32-E72D297353CC}">
                <c16:uniqueId val="{00000314-6872-472D-9A84-FEF7CBB6FA24}"/>
              </c:ext>
            </c:extLst>
          </c:dPt>
          <c:dPt>
            <c:idx val="375"/>
            <c:invertIfNegative val="0"/>
            <c:bubble3D val="0"/>
            <c:spPr>
              <a:solidFill>
                <a:srgbClr val="9B2D2A"/>
              </a:solidFill>
              <a:ln>
                <a:noFill/>
              </a:ln>
              <a:effectLst/>
            </c:spPr>
            <c:extLst>
              <c:ext xmlns:c16="http://schemas.microsoft.com/office/drawing/2014/chart" uri="{C3380CC4-5D6E-409C-BE32-E72D297353CC}">
                <c16:uniqueId val="{00000315-6872-472D-9A84-FEF7CBB6FA24}"/>
              </c:ext>
            </c:extLst>
          </c:dPt>
          <c:dPt>
            <c:idx val="376"/>
            <c:invertIfNegative val="0"/>
            <c:bubble3D val="0"/>
            <c:spPr>
              <a:solidFill>
                <a:srgbClr val="9B2D2A"/>
              </a:solidFill>
              <a:ln>
                <a:noFill/>
              </a:ln>
              <a:effectLst/>
            </c:spPr>
            <c:extLst>
              <c:ext xmlns:c16="http://schemas.microsoft.com/office/drawing/2014/chart" uri="{C3380CC4-5D6E-409C-BE32-E72D297353CC}">
                <c16:uniqueId val="{00000316-6872-472D-9A84-FEF7CBB6FA24}"/>
              </c:ext>
            </c:extLst>
          </c:dPt>
          <c:dPt>
            <c:idx val="377"/>
            <c:invertIfNegative val="0"/>
            <c:bubble3D val="0"/>
            <c:spPr>
              <a:solidFill>
                <a:srgbClr val="9CC746"/>
              </a:solidFill>
              <a:ln>
                <a:noFill/>
              </a:ln>
              <a:effectLst/>
            </c:spPr>
            <c:extLst>
              <c:ext xmlns:c16="http://schemas.microsoft.com/office/drawing/2014/chart" uri="{C3380CC4-5D6E-409C-BE32-E72D297353CC}">
                <c16:uniqueId val="{00000317-6872-472D-9A84-FEF7CBB6FA24}"/>
              </c:ext>
            </c:extLst>
          </c:dPt>
          <c:dPt>
            <c:idx val="378"/>
            <c:invertIfNegative val="0"/>
            <c:bubble3D val="0"/>
            <c:spPr>
              <a:solidFill>
                <a:srgbClr val="9B2D2A"/>
              </a:solidFill>
              <a:ln>
                <a:noFill/>
              </a:ln>
              <a:effectLst/>
            </c:spPr>
            <c:extLst>
              <c:ext xmlns:c16="http://schemas.microsoft.com/office/drawing/2014/chart" uri="{C3380CC4-5D6E-409C-BE32-E72D297353CC}">
                <c16:uniqueId val="{00000318-6872-472D-9A84-FEF7CBB6FA24}"/>
              </c:ext>
            </c:extLst>
          </c:dPt>
          <c:dPt>
            <c:idx val="379"/>
            <c:invertIfNegative val="0"/>
            <c:bubble3D val="0"/>
            <c:spPr>
              <a:solidFill>
                <a:srgbClr val="9CC746"/>
              </a:solidFill>
              <a:ln>
                <a:noFill/>
              </a:ln>
              <a:effectLst/>
            </c:spPr>
            <c:extLst>
              <c:ext xmlns:c16="http://schemas.microsoft.com/office/drawing/2014/chart" uri="{C3380CC4-5D6E-409C-BE32-E72D297353CC}">
                <c16:uniqueId val="{00000319-6872-472D-9A84-FEF7CBB6FA24}"/>
              </c:ext>
            </c:extLst>
          </c:dPt>
          <c:dPt>
            <c:idx val="380"/>
            <c:invertIfNegative val="0"/>
            <c:bubble3D val="0"/>
            <c:spPr>
              <a:solidFill>
                <a:srgbClr val="9CC746"/>
              </a:solidFill>
              <a:ln>
                <a:noFill/>
              </a:ln>
              <a:effectLst/>
            </c:spPr>
            <c:extLst>
              <c:ext xmlns:c16="http://schemas.microsoft.com/office/drawing/2014/chart" uri="{C3380CC4-5D6E-409C-BE32-E72D297353CC}">
                <c16:uniqueId val="{0000031A-6872-472D-9A84-FEF7CBB6FA24}"/>
              </c:ext>
            </c:extLst>
          </c:dPt>
          <c:dPt>
            <c:idx val="381"/>
            <c:invertIfNegative val="0"/>
            <c:bubble3D val="0"/>
            <c:spPr>
              <a:solidFill>
                <a:srgbClr val="9CC746"/>
              </a:solidFill>
              <a:ln>
                <a:noFill/>
              </a:ln>
              <a:effectLst/>
            </c:spPr>
            <c:extLst>
              <c:ext xmlns:c16="http://schemas.microsoft.com/office/drawing/2014/chart" uri="{C3380CC4-5D6E-409C-BE32-E72D297353CC}">
                <c16:uniqueId val="{0000031B-6872-472D-9A84-FEF7CBB6FA24}"/>
              </c:ext>
            </c:extLst>
          </c:dPt>
          <c:dPt>
            <c:idx val="382"/>
            <c:invertIfNegative val="0"/>
            <c:bubble3D val="0"/>
            <c:spPr>
              <a:solidFill>
                <a:srgbClr val="9CC746"/>
              </a:solidFill>
              <a:ln>
                <a:noFill/>
              </a:ln>
              <a:effectLst/>
            </c:spPr>
            <c:extLst>
              <c:ext xmlns:c16="http://schemas.microsoft.com/office/drawing/2014/chart" uri="{C3380CC4-5D6E-409C-BE32-E72D297353CC}">
                <c16:uniqueId val="{0000031C-6872-472D-9A84-FEF7CBB6FA24}"/>
              </c:ext>
            </c:extLst>
          </c:dPt>
          <c:dPt>
            <c:idx val="383"/>
            <c:invertIfNegative val="0"/>
            <c:bubble3D val="0"/>
            <c:spPr>
              <a:solidFill>
                <a:srgbClr val="9CC746"/>
              </a:solidFill>
              <a:ln>
                <a:noFill/>
              </a:ln>
              <a:effectLst/>
            </c:spPr>
            <c:extLst>
              <c:ext xmlns:c16="http://schemas.microsoft.com/office/drawing/2014/chart" uri="{C3380CC4-5D6E-409C-BE32-E72D297353CC}">
                <c16:uniqueId val="{0000031D-6872-472D-9A84-FEF7CBB6FA24}"/>
              </c:ext>
            </c:extLst>
          </c:dPt>
          <c:dPt>
            <c:idx val="384"/>
            <c:invertIfNegative val="0"/>
            <c:bubble3D val="0"/>
            <c:spPr>
              <a:solidFill>
                <a:srgbClr val="9CC746"/>
              </a:solidFill>
              <a:ln>
                <a:noFill/>
              </a:ln>
              <a:effectLst/>
            </c:spPr>
            <c:extLst>
              <c:ext xmlns:c16="http://schemas.microsoft.com/office/drawing/2014/chart" uri="{C3380CC4-5D6E-409C-BE32-E72D297353CC}">
                <c16:uniqueId val="{0000031E-6872-472D-9A84-FEF7CBB6FA24}"/>
              </c:ext>
            </c:extLst>
          </c:dPt>
          <c:dPt>
            <c:idx val="385"/>
            <c:invertIfNegative val="0"/>
            <c:bubble3D val="0"/>
            <c:spPr>
              <a:solidFill>
                <a:srgbClr val="9B2D2A"/>
              </a:solidFill>
              <a:ln>
                <a:noFill/>
              </a:ln>
              <a:effectLst/>
            </c:spPr>
            <c:extLst>
              <c:ext xmlns:c16="http://schemas.microsoft.com/office/drawing/2014/chart" uri="{C3380CC4-5D6E-409C-BE32-E72D297353CC}">
                <c16:uniqueId val="{0000031F-6872-472D-9A84-FEF7CBB6FA24}"/>
              </c:ext>
            </c:extLst>
          </c:dPt>
          <c:dPt>
            <c:idx val="386"/>
            <c:invertIfNegative val="0"/>
            <c:bubble3D val="0"/>
            <c:spPr>
              <a:solidFill>
                <a:srgbClr val="9B2D2A"/>
              </a:solidFill>
              <a:ln>
                <a:noFill/>
              </a:ln>
              <a:effectLst/>
            </c:spPr>
            <c:extLst>
              <c:ext xmlns:c16="http://schemas.microsoft.com/office/drawing/2014/chart" uri="{C3380CC4-5D6E-409C-BE32-E72D297353CC}">
                <c16:uniqueId val="{00000320-6872-472D-9A84-FEF7CBB6FA24}"/>
              </c:ext>
            </c:extLst>
          </c:dPt>
          <c:dPt>
            <c:idx val="387"/>
            <c:invertIfNegative val="0"/>
            <c:bubble3D val="0"/>
            <c:spPr>
              <a:solidFill>
                <a:srgbClr val="9B2D2A"/>
              </a:solidFill>
              <a:ln>
                <a:noFill/>
              </a:ln>
              <a:effectLst/>
            </c:spPr>
            <c:extLst>
              <c:ext xmlns:c16="http://schemas.microsoft.com/office/drawing/2014/chart" uri="{C3380CC4-5D6E-409C-BE32-E72D297353CC}">
                <c16:uniqueId val="{00000321-6872-472D-9A84-FEF7CBB6FA24}"/>
              </c:ext>
            </c:extLst>
          </c:dPt>
          <c:dPt>
            <c:idx val="388"/>
            <c:invertIfNegative val="0"/>
            <c:bubble3D val="0"/>
            <c:spPr>
              <a:solidFill>
                <a:srgbClr val="9CC746"/>
              </a:solidFill>
              <a:ln>
                <a:noFill/>
              </a:ln>
              <a:effectLst/>
            </c:spPr>
            <c:extLst>
              <c:ext xmlns:c16="http://schemas.microsoft.com/office/drawing/2014/chart" uri="{C3380CC4-5D6E-409C-BE32-E72D297353CC}">
                <c16:uniqueId val="{00000392-238A-4D0B-ACB1-F6CB347EBCF0}"/>
              </c:ext>
            </c:extLst>
          </c:dPt>
          <c:dPt>
            <c:idx val="389"/>
            <c:invertIfNegative val="0"/>
            <c:bubble3D val="0"/>
            <c:spPr>
              <a:solidFill>
                <a:srgbClr val="9CC746"/>
              </a:solidFill>
              <a:ln>
                <a:noFill/>
              </a:ln>
              <a:effectLst/>
            </c:spPr>
            <c:extLst>
              <c:ext xmlns:c16="http://schemas.microsoft.com/office/drawing/2014/chart" uri="{C3380CC4-5D6E-409C-BE32-E72D297353CC}">
                <c16:uniqueId val="{00000393-238A-4D0B-ACB1-F6CB347EBCF0}"/>
              </c:ext>
            </c:extLst>
          </c:dPt>
          <c:dPt>
            <c:idx val="390"/>
            <c:invertIfNegative val="0"/>
            <c:bubble3D val="0"/>
            <c:spPr>
              <a:solidFill>
                <a:srgbClr val="9CC746"/>
              </a:solidFill>
              <a:ln>
                <a:noFill/>
              </a:ln>
              <a:effectLst/>
            </c:spPr>
            <c:extLst>
              <c:ext xmlns:c16="http://schemas.microsoft.com/office/drawing/2014/chart" uri="{C3380CC4-5D6E-409C-BE32-E72D297353CC}">
                <c16:uniqueId val="{00000394-238A-4D0B-ACB1-F6CB347EBCF0}"/>
              </c:ext>
            </c:extLst>
          </c:dPt>
          <c:dPt>
            <c:idx val="391"/>
            <c:invertIfNegative val="0"/>
            <c:bubble3D val="0"/>
            <c:spPr>
              <a:solidFill>
                <a:srgbClr val="9CC746"/>
              </a:solidFill>
              <a:ln>
                <a:noFill/>
              </a:ln>
              <a:effectLst/>
            </c:spPr>
            <c:extLst>
              <c:ext xmlns:c16="http://schemas.microsoft.com/office/drawing/2014/chart" uri="{C3380CC4-5D6E-409C-BE32-E72D297353CC}">
                <c16:uniqueId val="{00000395-238A-4D0B-ACB1-F6CB347EBCF0}"/>
              </c:ext>
            </c:extLst>
          </c:dPt>
          <c:dPt>
            <c:idx val="392"/>
            <c:invertIfNegative val="0"/>
            <c:bubble3D val="0"/>
            <c:spPr>
              <a:solidFill>
                <a:srgbClr val="9CC746"/>
              </a:solidFill>
              <a:ln>
                <a:noFill/>
              </a:ln>
              <a:effectLst/>
            </c:spPr>
            <c:extLst>
              <c:ext xmlns:c16="http://schemas.microsoft.com/office/drawing/2014/chart" uri="{C3380CC4-5D6E-409C-BE32-E72D297353CC}">
                <c16:uniqueId val="{00000396-238A-4D0B-ACB1-F6CB347EBCF0}"/>
              </c:ext>
            </c:extLst>
          </c:dPt>
          <c:dPt>
            <c:idx val="393"/>
            <c:invertIfNegative val="0"/>
            <c:bubble3D val="0"/>
            <c:spPr>
              <a:solidFill>
                <a:srgbClr val="9CC746"/>
              </a:solidFill>
              <a:ln>
                <a:noFill/>
              </a:ln>
              <a:effectLst/>
            </c:spPr>
            <c:extLst>
              <c:ext xmlns:c16="http://schemas.microsoft.com/office/drawing/2014/chart" uri="{C3380CC4-5D6E-409C-BE32-E72D297353CC}">
                <c16:uniqueId val="{00000397-238A-4D0B-ACB1-F6CB347EBCF0}"/>
              </c:ext>
            </c:extLst>
          </c:dPt>
          <c:dPt>
            <c:idx val="394"/>
            <c:invertIfNegative val="0"/>
            <c:bubble3D val="0"/>
            <c:spPr>
              <a:solidFill>
                <a:srgbClr val="9CC746"/>
              </a:solidFill>
              <a:ln>
                <a:noFill/>
              </a:ln>
              <a:effectLst/>
            </c:spPr>
            <c:extLst>
              <c:ext xmlns:c16="http://schemas.microsoft.com/office/drawing/2014/chart" uri="{C3380CC4-5D6E-409C-BE32-E72D297353CC}">
                <c16:uniqueId val="{00000398-238A-4D0B-ACB1-F6CB347EBCF0}"/>
              </c:ext>
            </c:extLst>
          </c:dPt>
          <c:dPt>
            <c:idx val="395"/>
            <c:invertIfNegative val="0"/>
            <c:bubble3D val="0"/>
            <c:spPr>
              <a:solidFill>
                <a:srgbClr val="9CC746"/>
              </a:solidFill>
              <a:ln>
                <a:noFill/>
              </a:ln>
              <a:effectLst/>
            </c:spPr>
            <c:extLst>
              <c:ext xmlns:c16="http://schemas.microsoft.com/office/drawing/2014/chart" uri="{C3380CC4-5D6E-409C-BE32-E72D297353CC}">
                <c16:uniqueId val="{00000399-238A-4D0B-ACB1-F6CB347EBCF0}"/>
              </c:ext>
            </c:extLst>
          </c:dPt>
          <c:dPt>
            <c:idx val="396"/>
            <c:invertIfNegative val="0"/>
            <c:bubble3D val="0"/>
            <c:spPr>
              <a:solidFill>
                <a:srgbClr val="9CC746"/>
              </a:solidFill>
              <a:ln>
                <a:noFill/>
              </a:ln>
              <a:effectLst/>
            </c:spPr>
            <c:extLst>
              <c:ext xmlns:c16="http://schemas.microsoft.com/office/drawing/2014/chart" uri="{C3380CC4-5D6E-409C-BE32-E72D297353CC}">
                <c16:uniqueId val="{0000039A-238A-4D0B-ACB1-F6CB347EBCF0}"/>
              </c:ext>
            </c:extLst>
          </c:dPt>
          <c:dPt>
            <c:idx val="397"/>
            <c:invertIfNegative val="0"/>
            <c:bubble3D val="0"/>
            <c:spPr>
              <a:solidFill>
                <a:srgbClr val="9CC746"/>
              </a:solidFill>
              <a:ln>
                <a:noFill/>
              </a:ln>
              <a:effectLst/>
            </c:spPr>
            <c:extLst>
              <c:ext xmlns:c16="http://schemas.microsoft.com/office/drawing/2014/chart" uri="{C3380CC4-5D6E-409C-BE32-E72D297353CC}">
                <c16:uniqueId val="{0000039B-238A-4D0B-ACB1-F6CB347EBCF0}"/>
              </c:ext>
            </c:extLst>
          </c:dPt>
          <c:dPt>
            <c:idx val="398"/>
            <c:invertIfNegative val="0"/>
            <c:bubble3D val="0"/>
            <c:spPr>
              <a:solidFill>
                <a:srgbClr val="9B2D2A"/>
              </a:solidFill>
              <a:ln>
                <a:noFill/>
              </a:ln>
              <a:effectLst/>
            </c:spPr>
            <c:extLst>
              <c:ext xmlns:c16="http://schemas.microsoft.com/office/drawing/2014/chart" uri="{C3380CC4-5D6E-409C-BE32-E72D297353CC}">
                <c16:uniqueId val="{0000039C-238A-4D0B-ACB1-F6CB347EBCF0}"/>
              </c:ext>
            </c:extLst>
          </c:dPt>
          <c:dPt>
            <c:idx val="399"/>
            <c:invertIfNegative val="0"/>
            <c:bubble3D val="0"/>
            <c:spPr>
              <a:solidFill>
                <a:srgbClr val="9B2D2A"/>
              </a:solidFill>
              <a:ln>
                <a:noFill/>
              </a:ln>
              <a:effectLst/>
            </c:spPr>
            <c:extLst>
              <c:ext xmlns:c16="http://schemas.microsoft.com/office/drawing/2014/chart" uri="{C3380CC4-5D6E-409C-BE32-E72D297353CC}">
                <c16:uniqueId val="{0000039D-238A-4D0B-ACB1-F6CB347EBCF0}"/>
              </c:ext>
            </c:extLst>
          </c:dPt>
          <c:dPt>
            <c:idx val="400"/>
            <c:invertIfNegative val="0"/>
            <c:bubble3D val="0"/>
            <c:spPr>
              <a:solidFill>
                <a:srgbClr val="9B2D2A"/>
              </a:solidFill>
              <a:ln>
                <a:noFill/>
              </a:ln>
              <a:effectLst/>
            </c:spPr>
            <c:extLst>
              <c:ext xmlns:c16="http://schemas.microsoft.com/office/drawing/2014/chart" uri="{C3380CC4-5D6E-409C-BE32-E72D297353CC}">
                <c16:uniqueId val="{0000039E-238A-4D0B-ACB1-F6CB347EBCF0}"/>
              </c:ext>
            </c:extLst>
          </c:dPt>
          <c:dPt>
            <c:idx val="401"/>
            <c:invertIfNegative val="0"/>
            <c:bubble3D val="0"/>
            <c:spPr>
              <a:solidFill>
                <a:srgbClr val="9B2D2A"/>
              </a:solidFill>
              <a:ln>
                <a:noFill/>
              </a:ln>
              <a:effectLst/>
            </c:spPr>
            <c:extLst>
              <c:ext xmlns:c16="http://schemas.microsoft.com/office/drawing/2014/chart" uri="{C3380CC4-5D6E-409C-BE32-E72D297353CC}">
                <c16:uniqueId val="{0000039F-238A-4D0B-ACB1-F6CB347EBCF0}"/>
              </c:ext>
            </c:extLst>
          </c:dPt>
          <c:dPt>
            <c:idx val="402"/>
            <c:invertIfNegative val="0"/>
            <c:bubble3D val="0"/>
            <c:spPr>
              <a:solidFill>
                <a:srgbClr val="9B2D2A"/>
              </a:solidFill>
              <a:ln>
                <a:noFill/>
              </a:ln>
              <a:effectLst/>
            </c:spPr>
            <c:extLst>
              <c:ext xmlns:c16="http://schemas.microsoft.com/office/drawing/2014/chart" uri="{C3380CC4-5D6E-409C-BE32-E72D297353CC}">
                <c16:uniqueId val="{000003A0-238A-4D0B-ACB1-F6CB347EBCF0}"/>
              </c:ext>
            </c:extLst>
          </c:dPt>
          <c:dPt>
            <c:idx val="403"/>
            <c:invertIfNegative val="0"/>
            <c:bubble3D val="0"/>
            <c:spPr>
              <a:solidFill>
                <a:srgbClr val="9B2D2A"/>
              </a:solidFill>
              <a:ln>
                <a:noFill/>
              </a:ln>
              <a:effectLst/>
            </c:spPr>
            <c:extLst>
              <c:ext xmlns:c16="http://schemas.microsoft.com/office/drawing/2014/chart" uri="{C3380CC4-5D6E-409C-BE32-E72D297353CC}">
                <c16:uniqueId val="{000003A1-238A-4D0B-ACB1-F6CB347EBCF0}"/>
              </c:ext>
            </c:extLst>
          </c:dPt>
          <c:dPt>
            <c:idx val="404"/>
            <c:invertIfNegative val="0"/>
            <c:bubble3D val="0"/>
            <c:spPr>
              <a:solidFill>
                <a:srgbClr val="9B2D2A"/>
              </a:solidFill>
              <a:ln>
                <a:noFill/>
              </a:ln>
              <a:effectLst/>
            </c:spPr>
            <c:extLst>
              <c:ext xmlns:c16="http://schemas.microsoft.com/office/drawing/2014/chart" uri="{C3380CC4-5D6E-409C-BE32-E72D297353CC}">
                <c16:uniqueId val="{000003A2-238A-4D0B-ACB1-F6CB347EBCF0}"/>
              </c:ext>
            </c:extLst>
          </c:dPt>
          <c:dPt>
            <c:idx val="405"/>
            <c:invertIfNegative val="0"/>
            <c:bubble3D val="0"/>
            <c:spPr>
              <a:solidFill>
                <a:srgbClr val="9B2D2A"/>
              </a:solidFill>
              <a:ln>
                <a:noFill/>
              </a:ln>
              <a:effectLst/>
            </c:spPr>
            <c:extLst>
              <c:ext xmlns:c16="http://schemas.microsoft.com/office/drawing/2014/chart" uri="{C3380CC4-5D6E-409C-BE32-E72D297353CC}">
                <c16:uniqueId val="{000003A3-238A-4D0B-ACB1-F6CB347EBCF0}"/>
              </c:ext>
            </c:extLst>
          </c:dPt>
          <c:dPt>
            <c:idx val="406"/>
            <c:invertIfNegative val="0"/>
            <c:bubble3D val="0"/>
            <c:spPr>
              <a:solidFill>
                <a:srgbClr val="9CC746"/>
              </a:solidFill>
              <a:ln>
                <a:noFill/>
              </a:ln>
              <a:effectLst/>
            </c:spPr>
            <c:extLst>
              <c:ext xmlns:c16="http://schemas.microsoft.com/office/drawing/2014/chart" uri="{C3380CC4-5D6E-409C-BE32-E72D297353CC}">
                <c16:uniqueId val="{000003A4-238A-4D0B-ACB1-F6CB347EBCF0}"/>
              </c:ext>
            </c:extLst>
          </c:dPt>
          <c:dPt>
            <c:idx val="407"/>
            <c:invertIfNegative val="0"/>
            <c:bubble3D val="0"/>
            <c:spPr>
              <a:solidFill>
                <a:srgbClr val="9CC746"/>
              </a:solidFill>
              <a:ln>
                <a:noFill/>
              </a:ln>
              <a:effectLst/>
            </c:spPr>
            <c:extLst>
              <c:ext xmlns:c16="http://schemas.microsoft.com/office/drawing/2014/chart" uri="{C3380CC4-5D6E-409C-BE32-E72D297353CC}">
                <c16:uniqueId val="{000003A5-238A-4D0B-ACB1-F6CB347EBCF0}"/>
              </c:ext>
            </c:extLst>
          </c:dPt>
          <c:dPt>
            <c:idx val="408"/>
            <c:invertIfNegative val="0"/>
            <c:bubble3D val="0"/>
            <c:spPr>
              <a:solidFill>
                <a:srgbClr val="9CC746"/>
              </a:solidFill>
              <a:ln>
                <a:noFill/>
              </a:ln>
              <a:effectLst/>
            </c:spPr>
            <c:extLst>
              <c:ext xmlns:c16="http://schemas.microsoft.com/office/drawing/2014/chart" uri="{C3380CC4-5D6E-409C-BE32-E72D297353CC}">
                <c16:uniqueId val="{000003A6-238A-4D0B-ACB1-F6CB347EBCF0}"/>
              </c:ext>
            </c:extLst>
          </c:dPt>
          <c:dPt>
            <c:idx val="409"/>
            <c:invertIfNegative val="0"/>
            <c:bubble3D val="0"/>
            <c:spPr>
              <a:solidFill>
                <a:srgbClr val="9B2D2A"/>
              </a:solidFill>
              <a:ln>
                <a:noFill/>
              </a:ln>
              <a:effectLst/>
            </c:spPr>
            <c:extLst>
              <c:ext xmlns:c16="http://schemas.microsoft.com/office/drawing/2014/chart" uri="{C3380CC4-5D6E-409C-BE32-E72D297353CC}">
                <c16:uniqueId val="{000003A7-238A-4D0B-ACB1-F6CB347EBCF0}"/>
              </c:ext>
            </c:extLst>
          </c:dPt>
          <c:dPt>
            <c:idx val="410"/>
            <c:invertIfNegative val="0"/>
            <c:bubble3D val="0"/>
            <c:spPr>
              <a:solidFill>
                <a:srgbClr val="9B2D2A"/>
              </a:solidFill>
              <a:ln>
                <a:noFill/>
              </a:ln>
              <a:effectLst/>
            </c:spPr>
            <c:extLst>
              <c:ext xmlns:c16="http://schemas.microsoft.com/office/drawing/2014/chart" uri="{C3380CC4-5D6E-409C-BE32-E72D297353CC}">
                <c16:uniqueId val="{000003A8-238A-4D0B-ACB1-F6CB347EBCF0}"/>
              </c:ext>
            </c:extLst>
          </c:dPt>
          <c:dPt>
            <c:idx val="411"/>
            <c:invertIfNegative val="0"/>
            <c:bubble3D val="0"/>
            <c:spPr>
              <a:solidFill>
                <a:srgbClr val="9CC746"/>
              </a:solidFill>
              <a:ln>
                <a:noFill/>
              </a:ln>
              <a:effectLst/>
            </c:spPr>
            <c:extLst>
              <c:ext xmlns:c16="http://schemas.microsoft.com/office/drawing/2014/chart" uri="{C3380CC4-5D6E-409C-BE32-E72D297353CC}">
                <c16:uniqueId val="{000003A9-238A-4D0B-ACB1-F6CB347EBCF0}"/>
              </c:ext>
            </c:extLst>
          </c:dPt>
          <c:dPt>
            <c:idx val="412"/>
            <c:invertIfNegative val="0"/>
            <c:bubble3D val="0"/>
            <c:spPr>
              <a:solidFill>
                <a:srgbClr val="9CC746"/>
              </a:solidFill>
              <a:ln>
                <a:noFill/>
              </a:ln>
              <a:effectLst/>
            </c:spPr>
            <c:extLst>
              <c:ext xmlns:c16="http://schemas.microsoft.com/office/drawing/2014/chart" uri="{C3380CC4-5D6E-409C-BE32-E72D297353CC}">
                <c16:uniqueId val="{000003AA-238A-4D0B-ACB1-F6CB347EBCF0}"/>
              </c:ext>
            </c:extLst>
          </c:dPt>
          <c:dPt>
            <c:idx val="413"/>
            <c:invertIfNegative val="0"/>
            <c:bubble3D val="0"/>
            <c:spPr>
              <a:solidFill>
                <a:srgbClr val="9CC746"/>
              </a:solidFill>
              <a:ln>
                <a:noFill/>
              </a:ln>
              <a:effectLst/>
            </c:spPr>
            <c:extLst>
              <c:ext xmlns:c16="http://schemas.microsoft.com/office/drawing/2014/chart" uri="{C3380CC4-5D6E-409C-BE32-E72D297353CC}">
                <c16:uniqueId val="{000003AB-238A-4D0B-ACB1-F6CB347EBCF0}"/>
              </c:ext>
            </c:extLst>
          </c:dPt>
          <c:dPt>
            <c:idx val="414"/>
            <c:invertIfNegative val="0"/>
            <c:bubble3D val="0"/>
            <c:spPr>
              <a:solidFill>
                <a:srgbClr val="9B2D2A"/>
              </a:solidFill>
              <a:ln>
                <a:noFill/>
              </a:ln>
              <a:effectLst/>
            </c:spPr>
            <c:extLst>
              <c:ext xmlns:c16="http://schemas.microsoft.com/office/drawing/2014/chart" uri="{C3380CC4-5D6E-409C-BE32-E72D297353CC}">
                <c16:uniqueId val="{000003AC-238A-4D0B-ACB1-F6CB347EBCF0}"/>
              </c:ext>
            </c:extLst>
          </c:dPt>
          <c:dPt>
            <c:idx val="415"/>
            <c:invertIfNegative val="0"/>
            <c:bubble3D val="0"/>
            <c:spPr>
              <a:solidFill>
                <a:srgbClr val="9B2D2A"/>
              </a:solidFill>
              <a:ln>
                <a:noFill/>
              </a:ln>
              <a:effectLst/>
            </c:spPr>
            <c:extLst>
              <c:ext xmlns:c16="http://schemas.microsoft.com/office/drawing/2014/chart" uri="{C3380CC4-5D6E-409C-BE32-E72D297353CC}">
                <c16:uniqueId val="{000003AD-238A-4D0B-ACB1-F6CB347EBCF0}"/>
              </c:ext>
            </c:extLst>
          </c:dPt>
          <c:dPt>
            <c:idx val="416"/>
            <c:invertIfNegative val="0"/>
            <c:bubble3D val="0"/>
            <c:spPr>
              <a:solidFill>
                <a:srgbClr val="9B2D2A"/>
              </a:solidFill>
              <a:ln>
                <a:noFill/>
              </a:ln>
              <a:effectLst/>
            </c:spPr>
            <c:extLst>
              <c:ext xmlns:c16="http://schemas.microsoft.com/office/drawing/2014/chart" uri="{C3380CC4-5D6E-409C-BE32-E72D297353CC}">
                <c16:uniqueId val="{000003AE-238A-4D0B-ACB1-F6CB347EBCF0}"/>
              </c:ext>
            </c:extLst>
          </c:dPt>
          <c:dPt>
            <c:idx val="417"/>
            <c:invertIfNegative val="0"/>
            <c:bubble3D val="0"/>
            <c:spPr>
              <a:solidFill>
                <a:srgbClr val="9CC746"/>
              </a:solidFill>
              <a:ln>
                <a:noFill/>
              </a:ln>
              <a:effectLst/>
            </c:spPr>
            <c:extLst>
              <c:ext xmlns:c16="http://schemas.microsoft.com/office/drawing/2014/chart" uri="{C3380CC4-5D6E-409C-BE32-E72D297353CC}">
                <c16:uniqueId val="{000003AF-238A-4D0B-ACB1-F6CB347EBCF0}"/>
              </c:ext>
            </c:extLst>
          </c:dPt>
          <c:dPt>
            <c:idx val="418"/>
            <c:invertIfNegative val="0"/>
            <c:bubble3D val="0"/>
            <c:spPr>
              <a:solidFill>
                <a:srgbClr val="9CC746"/>
              </a:solidFill>
              <a:ln>
                <a:noFill/>
              </a:ln>
              <a:effectLst/>
            </c:spPr>
            <c:extLst>
              <c:ext xmlns:c16="http://schemas.microsoft.com/office/drawing/2014/chart" uri="{C3380CC4-5D6E-409C-BE32-E72D297353CC}">
                <c16:uniqueId val="{000003B0-238A-4D0B-ACB1-F6CB347EBCF0}"/>
              </c:ext>
            </c:extLst>
          </c:dPt>
          <c:dPt>
            <c:idx val="419"/>
            <c:invertIfNegative val="0"/>
            <c:bubble3D val="0"/>
            <c:spPr>
              <a:solidFill>
                <a:srgbClr val="9CC746"/>
              </a:solidFill>
              <a:ln>
                <a:noFill/>
              </a:ln>
              <a:effectLst/>
            </c:spPr>
            <c:extLst>
              <c:ext xmlns:c16="http://schemas.microsoft.com/office/drawing/2014/chart" uri="{C3380CC4-5D6E-409C-BE32-E72D297353CC}">
                <c16:uniqueId val="{000003B1-238A-4D0B-ACB1-F6CB347EBCF0}"/>
              </c:ext>
            </c:extLst>
          </c:dPt>
          <c:dPt>
            <c:idx val="420"/>
            <c:invertIfNegative val="0"/>
            <c:bubble3D val="0"/>
            <c:spPr>
              <a:solidFill>
                <a:srgbClr val="9CC746"/>
              </a:solidFill>
              <a:ln>
                <a:noFill/>
              </a:ln>
              <a:effectLst/>
            </c:spPr>
            <c:extLst>
              <c:ext xmlns:c16="http://schemas.microsoft.com/office/drawing/2014/chart" uri="{C3380CC4-5D6E-409C-BE32-E72D297353CC}">
                <c16:uniqueId val="{000003B2-238A-4D0B-ACB1-F6CB347EBCF0}"/>
              </c:ext>
            </c:extLst>
          </c:dPt>
          <c:dPt>
            <c:idx val="421"/>
            <c:invertIfNegative val="0"/>
            <c:bubble3D val="0"/>
            <c:spPr>
              <a:solidFill>
                <a:srgbClr val="9B2D2A"/>
              </a:solidFill>
              <a:ln>
                <a:noFill/>
              </a:ln>
              <a:effectLst/>
            </c:spPr>
            <c:extLst>
              <c:ext xmlns:c16="http://schemas.microsoft.com/office/drawing/2014/chart" uri="{C3380CC4-5D6E-409C-BE32-E72D297353CC}">
                <c16:uniqueId val="{000003B3-238A-4D0B-ACB1-F6CB347EBCF0}"/>
              </c:ext>
            </c:extLst>
          </c:dPt>
          <c:dPt>
            <c:idx val="422"/>
            <c:invertIfNegative val="0"/>
            <c:bubble3D val="0"/>
            <c:spPr>
              <a:solidFill>
                <a:srgbClr val="9B2D2A"/>
              </a:solidFill>
              <a:ln>
                <a:noFill/>
              </a:ln>
              <a:effectLst/>
            </c:spPr>
            <c:extLst>
              <c:ext xmlns:c16="http://schemas.microsoft.com/office/drawing/2014/chart" uri="{C3380CC4-5D6E-409C-BE32-E72D297353CC}">
                <c16:uniqueId val="{000003B4-238A-4D0B-ACB1-F6CB347EBCF0}"/>
              </c:ext>
            </c:extLst>
          </c:dPt>
          <c:dPt>
            <c:idx val="423"/>
            <c:invertIfNegative val="0"/>
            <c:bubble3D val="0"/>
            <c:spPr>
              <a:solidFill>
                <a:srgbClr val="9B2D2A"/>
              </a:solidFill>
              <a:ln>
                <a:noFill/>
              </a:ln>
              <a:effectLst/>
            </c:spPr>
            <c:extLst>
              <c:ext xmlns:c16="http://schemas.microsoft.com/office/drawing/2014/chart" uri="{C3380CC4-5D6E-409C-BE32-E72D297353CC}">
                <c16:uniqueId val="{000003B5-238A-4D0B-ACB1-F6CB347EBCF0}"/>
              </c:ext>
            </c:extLst>
          </c:dPt>
          <c:dPt>
            <c:idx val="424"/>
            <c:invertIfNegative val="0"/>
            <c:bubble3D val="0"/>
            <c:spPr>
              <a:solidFill>
                <a:srgbClr val="9B2D2A"/>
              </a:solidFill>
              <a:ln>
                <a:noFill/>
              </a:ln>
              <a:effectLst/>
            </c:spPr>
            <c:extLst>
              <c:ext xmlns:c16="http://schemas.microsoft.com/office/drawing/2014/chart" uri="{C3380CC4-5D6E-409C-BE32-E72D297353CC}">
                <c16:uniqueId val="{000003B6-238A-4D0B-ACB1-F6CB347EBCF0}"/>
              </c:ext>
            </c:extLst>
          </c:dPt>
          <c:dPt>
            <c:idx val="425"/>
            <c:invertIfNegative val="0"/>
            <c:bubble3D val="0"/>
            <c:spPr>
              <a:solidFill>
                <a:srgbClr val="9B2D2A"/>
              </a:solidFill>
              <a:ln>
                <a:noFill/>
              </a:ln>
              <a:effectLst/>
            </c:spPr>
            <c:extLst>
              <c:ext xmlns:c16="http://schemas.microsoft.com/office/drawing/2014/chart" uri="{C3380CC4-5D6E-409C-BE32-E72D297353CC}">
                <c16:uniqueId val="{000003B7-238A-4D0B-ACB1-F6CB347EBCF0}"/>
              </c:ext>
            </c:extLst>
          </c:dPt>
          <c:dPt>
            <c:idx val="426"/>
            <c:invertIfNegative val="0"/>
            <c:bubble3D val="0"/>
            <c:spPr>
              <a:solidFill>
                <a:srgbClr val="9B2D2A"/>
              </a:solidFill>
              <a:ln>
                <a:noFill/>
              </a:ln>
              <a:effectLst/>
            </c:spPr>
            <c:extLst>
              <c:ext xmlns:c16="http://schemas.microsoft.com/office/drawing/2014/chart" uri="{C3380CC4-5D6E-409C-BE32-E72D297353CC}">
                <c16:uniqueId val="{000003B8-238A-4D0B-ACB1-F6CB347EBCF0}"/>
              </c:ext>
            </c:extLst>
          </c:dPt>
          <c:dPt>
            <c:idx val="427"/>
            <c:invertIfNegative val="0"/>
            <c:bubble3D val="0"/>
            <c:spPr>
              <a:solidFill>
                <a:srgbClr val="9B2D2A"/>
              </a:solidFill>
              <a:ln>
                <a:noFill/>
              </a:ln>
              <a:effectLst/>
            </c:spPr>
            <c:extLst>
              <c:ext xmlns:c16="http://schemas.microsoft.com/office/drawing/2014/chart" uri="{C3380CC4-5D6E-409C-BE32-E72D297353CC}">
                <c16:uniqueId val="{000003B9-238A-4D0B-ACB1-F6CB347EBCF0}"/>
              </c:ext>
            </c:extLst>
          </c:dPt>
          <c:dPt>
            <c:idx val="428"/>
            <c:invertIfNegative val="0"/>
            <c:bubble3D val="0"/>
            <c:spPr>
              <a:solidFill>
                <a:srgbClr val="9B2D2A"/>
              </a:solidFill>
              <a:ln>
                <a:noFill/>
              </a:ln>
              <a:effectLst/>
            </c:spPr>
            <c:extLst>
              <c:ext xmlns:c16="http://schemas.microsoft.com/office/drawing/2014/chart" uri="{C3380CC4-5D6E-409C-BE32-E72D297353CC}">
                <c16:uniqueId val="{000003BA-238A-4D0B-ACB1-F6CB347EBCF0}"/>
              </c:ext>
            </c:extLst>
          </c:dPt>
          <c:dPt>
            <c:idx val="429"/>
            <c:invertIfNegative val="0"/>
            <c:bubble3D val="0"/>
            <c:spPr>
              <a:solidFill>
                <a:srgbClr val="9CC746"/>
              </a:solidFill>
              <a:ln>
                <a:noFill/>
              </a:ln>
              <a:effectLst/>
            </c:spPr>
            <c:extLst>
              <c:ext xmlns:c16="http://schemas.microsoft.com/office/drawing/2014/chart" uri="{C3380CC4-5D6E-409C-BE32-E72D297353CC}">
                <c16:uniqueId val="{000003BB-238A-4D0B-ACB1-F6CB347EBCF0}"/>
              </c:ext>
            </c:extLst>
          </c:dPt>
          <c:dPt>
            <c:idx val="430"/>
            <c:invertIfNegative val="0"/>
            <c:bubble3D val="0"/>
            <c:spPr>
              <a:solidFill>
                <a:srgbClr val="9B2D2A"/>
              </a:solidFill>
              <a:ln>
                <a:noFill/>
              </a:ln>
              <a:effectLst/>
            </c:spPr>
            <c:extLst>
              <c:ext xmlns:c16="http://schemas.microsoft.com/office/drawing/2014/chart" uri="{C3380CC4-5D6E-409C-BE32-E72D297353CC}">
                <c16:uniqueId val="{000003BC-238A-4D0B-ACB1-F6CB347EBCF0}"/>
              </c:ext>
            </c:extLst>
          </c:dPt>
          <c:dPt>
            <c:idx val="431"/>
            <c:invertIfNegative val="0"/>
            <c:bubble3D val="0"/>
            <c:spPr>
              <a:solidFill>
                <a:srgbClr val="9B2D2A"/>
              </a:solidFill>
              <a:ln>
                <a:noFill/>
              </a:ln>
              <a:effectLst/>
            </c:spPr>
            <c:extLst>
              <c:ext xmlns:c16="http://schemas.microsoft.com/office/drawing/2014/chart" uri="{C3380CC4-5D6E-409C-BE32-E72D297353CC}">
                <c16:uniqueId val="{000003BD-238A-4D0B-ACB1-F6CB347EBCF0}"/>
              </c:ext>
            </c:extLst>
          </c:dPt>
          <c:dPt>
            <c:idx val="432"/>
            <c:invertIfNegative val="0"/>
            <c:bubble3D val="0"/>
            <c:spPr>
              <a:solidFill>
                <a:srgbClr val="9CC746"/>
              </a:solidFill>
              <a:ln>
                <a:noFill/>
              </a:ln>
              <a:effectLst/>
            </c:spPr>
            <c:extLst>
              <c:ext xmlns:c16="http://schemas.microsoft.com/office/drawing/2014/chart" uri="{C3380CC4-5D6E-409C-BE32-E72D297353CC}">
                <c16:uniqueId val="{000003BE-238A-4D0B-ACB1-F6CB347EBCF0}"/>
              </c:ext>
            </c:extLst>
          </c:dPt>
          <c:dPt>
            <c:idx val="433"/>
            <c:invertIfNegative val="0"/>
            <c:bubble3D val="0"/>
            <c:spPr>
              <a:solidFill>
                <a:srgbClr val="9CC746"/>
              </a:solidFill>
              <a:ln>
                <a:noFill/>
              </a:ln>
              <a:effectLst/>
            </c:spPr>
            <c:extLst>
              <c:ext xmlns:c16="http://schemas.microsoft.com/office/drawing/2014/chart" uri="{C3380CC4-5D6E-409C-BE32-E72D297353CC}">
                <c16:uniqueId val="{000003BF-238A-4D0B-ACB1-F6CB347EBCF0}"/>
              </c:ext>
            </c:extLst>
          </c:dPt>
          <c:dPt>
            <c:idx val="434"/>
            <c:invertIfNegative val="0"/>
            <c:bubble3D val="0"/>
            <c:spPr>
              <a:solidFill>
                <a:srgbClr val="9B2D2A"/>
              </a:solidFill>
              <a:ln>
                <a:noFill/>
              </a:ln>
              <a:effectLst/>
            </c:spPr>
            <c:extLst>
              <c:ext xmlns:c16="http://schemas.microsoft.com/office/drawing/2014/chart" uri="{C3380CC4-5D6E-409C-BE32-E72D297353CC}">
                <c16:uniqueId val="{000003C0-238A-4D0B-ACB1-F6CB347EBCF0}"/>
              </c:ext>
            </c:extLst>
          </c:dPt>
          <c:dPt>
            <c:idx val="435"/>
            <c:invertIfNegative val="0"/>
            <c:bubble3D val="0"/>
            <c:spPr>
              <a:solidFill>
                <a:srgbClr val="9CC746"/>
              </a:solidFill>
              <a:ln>
                <a:noFill/>
              </a:ln>
              <a:effectLst/>
            </c:spPr>
            <c:extLst>
              <c:ext xmlns:c16="http://schemas.microsoft.com/office/drawing/2014/chart" uri="{C3380CC4-5D6E-409C-BE32-E72D297353CC}">
                <c16:uniqueId val="{000003C1-238A-4D0B-ACB1-F6CB347EBCF0}"/>
              </c:ext>
            </c:extLst>
          </c:dPt>
          <c:dPt>
            <c:idx val="436"/>
            <c:invertIfNegative val="0"/>
            <c:bubble3D val="0"/>
            <c:spPr>
              <a:solidFill>
                <a:srgbClr val="9B2D2A"/>
              </a:solidFill>
              <a:ln>
                <a:noFill/>
              </a:ln>
              <a:effectLst/>
            </c:spPr>
            <c:extLst>
              <c:ext xmlns:c16="http://schemas.microsoft.com/office/drawing/2014/chart" uri="{C3380CC4-5D6E-409C-BE32-E72D297353CC}">
                <c16:uniqueId val="{000003C2-238A-4D0B-ACB1-F6CB347EBCF0}"/>
              </c:ext>
            </c:extLst>
          </c:dPt>
          <c:dPt>
            <c:idx val="437"/>
            <c:invertIfNegative val="0"/>
            <c:bubble3D val="0"/>
            <c:spPr>
              <a:solidFill>
                <a:srgbClr val="9B2D2A"/>
              </a:solidFill>
              <a:ln>
                <a:noFill/>
              </a:ln>
              <a:effectLst/>
            </c:spPr>
            <c:extLst>
              <c:ext xmlns:c16="http://schemas.microsoft.com/office/drawing/2014/chart" uri="{C3380CC4-5D6E-409C-BE32-E72D297353CC}">
                <c16:uniqueId val="{000003C3-238A-4D0B-ACB1-F6CB347EBCF0}"/>
              </c:ext>
            </c:extLst>
          </c:dPt>
          <c:dPt>
            <c:idx val="438"/>
            <c:invertIfNegative val="0"/>
            <c:bubble3D val="0"/>
            <c:spPr>
              <a:solidFill>
                <a:srgbClr val="9B2D2A"/>
              </a:solidFill>
              <a:ln>
                <a:noFill/>
              </a:ln>
              <a:effectLst/>
            </c:spPr>
            <c:extLst>
              <c:ext xmlns:c16="http://schemas.microsoft.com/office/drawing/2014/chart" uri="{C3380CC4-5D6E-409C-BE32-E72D297353CC}">
                <c16:uniqueId val="{000003C4-238A-4D0B-ACB1-F6CB347EBCF0}"/>
              </c:ext>
            </c:extLst>
          </c:dPt>
          <c:dPt>
            <c:idx val="439"/>
            <c:invertIfNegative val="0"/>
            <c:bubble3D val="0"/>
            <c:spPr>
              <a:solidFill>
                <a:srgbClr val="9B2D2A"/>
              </a:solidFill>
              <a:ln>
                <a:noFill/>
              </a:ln>
              <a:effectLst/>
            </c:spPr>
            <c:extLst>
              <c:ext xmlns:c16="http://schemas.microsoft.com/office/drawing/2014/chart" uri="{C3380CC4-5D6E-409C-BE32-E72D297353CC}">
                <c16:uniqueId val="{000003C5-238A-4D0B-ACB1-F6CB347EBCF0}"/>
              </c:ext>
            </c:extLst>
          </c:dPt>
          <c:dPt>
            <c:idx val="440"/>
            <c:invertIfNegative val="0"/>
            <c:bubble3D val="0"/>
            <c:spPr>
              <a:solidFill>
                <a:srgbClr val="9CC746"/>
              </a:solidFill>
              <a:ln>
                <a:noFill/>
              </a:ln>
              <a:effectLst/>
            </c:spPr>
            <c:extLst>
              <c:ext xmlns:c16="http://schemas.microsoft.com/office/drawing/2014/chart" uri="{C3380CC4-5D6E-409C-BE32-E72D297353CC}">
                <c16:uniqueId val="{000003C6-238A-4D0B-ACB1-F6CB347EBCF0}"/>
              </c:ext>
            </c:extLst>
          </c:dPt>
          <c:dPt>
            <c:idx val="441"/>
            <c:invertIfNegative val="0"/>
            <c:bubble3D val="0"/>
            <c:spPr>
              <a:solidFill>
                <a:srgbClr val="9CC746"/>
              </a:solidFill>
              <a:ln>
                <a:noFill/>
              </a:ln>
              <a:effectLst/>
            </c:spPr>
            <c:extLst>
              <c:ext xmlns:c16="http://schemas.microsoft.com/office/drawing/2014/chart" uri="{C3380CC4-5D6E-409C-BE32-E72D297353CC}">
                <c16:uniqueId val="{000003C7-238A-4D0B-ACB1-F6CB347EBCF0}"/>
              </c:ext>
            </c:extLst>
          </c:dPt>
          <c:dPt>
            <c:idx val="442"/>
            <c:invertIfNegative val="0"/>
            <c:bubble3D val="0"/>
            <c:spPr>
              <a:solidFill>
                <a:srgbClr val="9B2D2A"/>
              </a:solidFill>
              <a:ln>
                <a:noFill/>
              </a:ln>
              <a:effectLst/>
            </c:spPr>
            <c:extLst>
              <c:ext xmlns:c16="http://schemas.microsoft.com/office/drawing/2014/chart" uri="{C3380CC4-5D6E-409C-BE32-E72D297353CC}">
                <c16:uniqueId val="{000003C8-238A-4D0B-ACB1-F6CB347EBCF0}"/>
              </c:ext>
            </c:extLst>
          </c:dPt>
          <c:dPt>
            <c:idx val="443"/>
            <c:invertIfNegative val="0"/>
            <c:bubble3D val="0"/>
            <c:spPr>
              <a:solidFill>
                <a:srgbClr val="9B2D2A"/>
              </a:solidFill>
              <a:ln>
                <a:noFill/>
              </a:ln>
              <a:effectLst/>
            </c:spPr>
            <c:extLst>
              <c:ext xmlns:c16="http://schemas.microsoft.com/office/drawing/2014/chart" uri="{C3380CC4-5D6E-409C-BE32-E72D297353CC}">
                <c16:uniqueId val="{000003C9-238A-4D0B-ACB1-F6CB347EBCF0}"/>
              </c:ext>
            </c:extLst>
          </c:dPt>
          <c:dPt>
            <c:idx val="444"/>
            <c:invertIfNegative val="0"/>
            <c:bubble3D val="0"/>
            <c:spPr>
              <a:solidFill>
                <a:srgbClr val="9CC746"/>
              </a:solidFill>
              <a:ln>
                <a:noFill/>
              </a:ln>
              <a:effectLst/>
            </c:spPr>
            <c:extLst>
              <c:ext xmlns:c16="http://schemas.microsoft.com/office/drawing/2014/chart" uri="{C3380CC4-5D6E-409C-BE32-E72D297353CC}">
                <c16:uniqueId val="{000003CA-238A-4D0B-ACB1-F6CB347EBCF0}"/>
              </c:ext>
            </c:extLst>
          </c:dPt>
          <c:dPt>
            <c:idx val="445"/>
            <c:invertIfNegative val="0"/>
            <c:bubble3D val="0"/>
            <c:spPr>
              <a:solidFill>
                <a:srgbClr val="9CC746"/>
              </a:solidFill>
              <a:ln>
                <a:noFill/>
              </a:ln>
              <a:effectLst/>
            </c:spPr>
            <c:extLst>
              <c:ext xmlns:c16="http://schemas.microsoft.com/office/drawing/2014/chart" uri="{C3380CC4-5D6E-409C-BE32-E72D297353CC}">
                <c16:uniqueId val="{000003CB-238A-4D0B-ACB1-F6CB347EBCF0}"/>
              </c:ext>
            </c:extLst>
          </c:dPt>
          <c:dPt>
            <c:idx val="446"/>
            <c:invertIfNegative val="0"/>
            <c:bubble3D val="0"/>
            <c:spPr>
              <a:solidFill>
                <a:srgbClr val="9CC746"/>
              </a:solidFill>
              <a:ln>
                <a:noFill/>
              </a:ln>
              <a:effectLst/>
            </c:spPr>
            <c:extLst>
              <c:ext xmlns:c16="http://schemas.microsoft.com/office/drawing/2014/chart" uri="{C3380CC4-5D6E-409C-BE32-E72D297353CC}">
                <c16:uniqueId val="{000003CC-238A-4D0B-ACB1-F6CB347EBCF0}"/>
              </c:ext>
            </c:extLst>
          </c:dPt>
          <c:dPt>
            <c:idx val="447"/>
            <c:invertIfNegative val="0"/>
            <c:bubble3D val="0"/>
            <c:spPr>
              <a:solidFill>
                <a:srgbClr val="9CC746"/>
              </a:solidFill>
              <a:ln>
                <a:noFill/>
              </a:ln>
              <a:effectLst/>
            </c:spPr>
            <c:extLst>
              <c:ext xmlns:c16="http://schemas.microsoft.com/office/drawing/2014/chart" uri="{C3380CC4-5D6E-409C-BE32-E72D297353CC}">
                <c16:uniqueId val="{000003CD-238A-4D0B-ACB1-F6CB347EBCF0}"/>
              </c:ext>
            </c:extLst>
          </c:dPt>
          <c:dPt>
            <c:idx val="448"/>
            <c:invertIfNegative val="0"/>
            <c:bubble3D val="0"/>
            <c:spPr>
              <a:solidFill>
                <a:srgbClr val="9CC746"/>
              </a:solidFill>
              <a:ln>
                <a:noFill/>
              </a:ln>
              <a:effectLst/>
            </c:spPr>
            <c:extLst>
              <c:ext xmlns:c16="http://schemas.microsoft.com/office/drawing/2014/chart" uri="{C3380CC4-5D6E-409C-BE32-E72D297353CC}">
                <c16:uniqueId val="{000003CE-238A-4D0B-ACB1-F6CB347EBCF0}"/>
              </c:ext>
            </c:extLst>
          </c:dPt>
          <c:dPt>
            <c:idx val="449"/>
            <c:invertIfNegative val="0"/>
            <c:bubble3D val="0"/>
            <c:spPr>
              <a:solidFill>
                <a:srgbClr val="9B2D2A"/>
              </a:solidFill>
              <a:ln>
                <a:noFill/>
              </a:ln>
              <a:effectLst/>
            </c:spPr>
            <c:extLst>
              <c:ext xmlns:c16="http://schemas.microsoft.com/office/drawing/2014/chart" uri="{C3380CC4-5D6E-409C-BE32-E72D297353CC}">
                <c16:uniqueId val="{000003CF-238A-4D0B-ACB1-F6CB347EBCF0}"/>
              </c:ext>
            </c:extLst>
          </c:dPt>
          <c:dPt>
            <c:idx val="450"/>
            <c:invertIfNegative val="0"/>
            <c:bubble3D val="0"/>
            <c:spPr>
              <a:solidFill>
                <a:srgbClr val="9B2D2A"/>
              </a:solidFill>
              <a:ln>
                <a:noFill/>
              </a:ln>
              <a:effectLst/>
            </c:spPr>
            <c:extLst>
              <c:ext xmlns:c16="http://schemas.microsoft.com/office/drawing/2014/chart" uri="{C3380CC4-5D6E-409C-BE32-E72D297353CC}">
                <c16:uniqueId val="{000003D0-238A-4D0B-ACB1-F6CB347EBCF0}"/>
              </c:ext>
            </c:extLst>
          </c:dPt>
          <c:dPt>
            <c:idx val="451"/>
            <c:invertIfNegative val="0"/>
            <c:bubble3D val="0"/>
            <c:spPr>
              <a:solidFill>
                <a:srgbClr val="9CC746"/>
              </a:solidFill>
              <a:ln>
                <a:noFill/>
              </a:ln>
              <a:effectLst/>
            </c:spPr>
            <c:extLst>
              <c:ext xmlns:c16="http://schemas.microsoft.com/office/drawing/2014/chart" uri="{C3380CC4-5D6E-409C-BE32-E72D297353CC}">
                <c16:uniqueId val="{000003D1-238A-4D0B-ACB1-F6CB347EBCF0}"/>
              </c:ext>
            </c:extLst>
          </c:dPt>
          <c:dPt>
            <c:idx val="452"/>
            <c:invertIfNegative val="0"/>
            <c:bubble3D val="0"/>
            <c:spPr>
              <a:solidFill>
                <a:srgbClr val="9CC746"/>
              </a:solidFill>
              <a:ln>
                <a:noFill/>
              </a:ln>
              <a:effectLst/>
            </c:spPr>
            <c:extLst>
              <c:ext xmlns:c16="http://schemas.microsoft.com/office/drawing/2014/chart" uri="{C3380CC4-5D6E-409C-BE32-E72D297353CC}">
                <c16:uniqueId val="{000003D2-238A-4D0B-ACB1-F6CB347EBCF0}"/>
              </c:ext>
            </c:extLst>
          </c:dPt>
          <c:dPt>
            <c:idx val="453"/>
            <c:invertIfNegative val="0"/>
            <c:bubble3D val="0"/>
            <c:spPr>
              <a:solidFill>
                <a:srgbClr val="9CC746"/>
              </a:solidFill>
              <a:ln>
                <a:noFill/>
              </a:ln>
              <a:effectLst/>
            </c:spPr>
            <c:extLst>
              <c:ext xmlns:c16="http://schemas.microsoft.com/office/drawing/2014/chart" uri="{C3380CC4-5D6E-409C-BE32-E72D297353CC}">
                <c16:uniqueId val="{000003D3-238A-4D0B-ACB1-F6CB347EBCF0}"/>
              </c:ext>
            </c:extLst>
          </c:dPt>
          <c:dPt>
            <c:idx val="454"/>
            <c:invertIfNegative val="0"/>
            <c:bubble3D val="0"/>
            <c:spPr>
              <a:solidFill>
                <a:srgbClr val="9CC746"/>
              </a:solidFill>
              <a:ln>
                <a:noFill/>
              </a:ln>
              <a:effectLst/>
            </c:spPr>
            <c:extLst>
              <c:ext xmlns:c16="http://schemas.microsoft.com/office/drawing/2014/chart" uri="{C3380CC4-5D6E-409C-BE32-E72D297353CC}">
                <c16:uniqueId val="{000003D4-238A-4D0B-ACB1-F6CB347EBCF0}"/>
              </c:ext>
            </c:extLst>
          </c:dPt>
          <c:dPt>
            <c:idx val="455"/>
            <c:invertIfNegative val="0"/>
            <c:bubble3D val="0"/>
            <c:spPr>
              <a:solidFill>
                <a:srgbClr val="9CC746"/>
              </a:solidFill>
              <a:ln>
                <a:noFill/>
              </a:ln>
              <a:effectLst/>
            </c:spPr>
            <c:extLst>
              <c:ext xmlns:c16="http://schemas.microsoft.com/office/drawing/2014/chart" uri="{C3380CC4-5D6E-409C-BE32-E72D297353CC}">
                <c16:uniqueId val="{000003D5-238A-4D0B-ACB1-F6CB347EBCF0}"/>
              </c:ext>
            </c:extLst>
          </c:dPt>
          <c:dPt>
            <c:idx val="456"/>
            <c:invertIfNegative val="0"/>
            <c:bubble3D val="0"/>
            <c:spPr>
              <a:solidFill>
                <a:srgbClr val="9CC746"/>
              </a:solidFill>
              <a:ln>
                <a:noFill/>
              </a:ln>
              <a:effectLst/>
            </c:spPr>
            <c:extLst>
              <c:ext xmlns:c16="http://schemas.microsoft.com/office/drawing/2014/chart" uri="{C3380CC4-5D6E-409C-BE32-E72D297353CC}">
                <c16:uniqueId val="{000003D6-238A-4D0B-ACB1-F6CB347EBCF0}"/>
              </c:ext>
            </c:extLst>
          </c:dPt>
          <c:dPt>
            <c:idx val="457"/>
            <c:invertIfNegative val="0"/>
            <c:bubble3D val="0"/>
            <c:spPr>
              <a:solidFill>
                <a:srgbClr val="9CC746"/>
              </a:solidFill>
              <a:ln>
                <a:noFill/>
              </a:ln>
              <a:effectLst/>
            </c:spPr>
            <c:extLst>
              <c:ext xmlns:c16="http://schemas.microsoft.com/office/drawing/2014/chart" uri="{C3380CC4-5D6E-409C-BE32-E72D297353CC}">
                <c16:uniqueId val="{000003D7-238A-4D0B-ACB1-F6CB347EBCF0}"/>
              </c:ext>
            </c:extLst>
          </c:dPt>
          <c:dPt>
            <c:idx val="458"/>
            <c:invertIfNegative val="0"/>
            <c:bubble3D val="0"/>
            <c:spPr>
              <a:solidFill>
                <a:srgbClr val="9B2D2A"/>
              </a:solidFill>
              <a:ln>
                <a:noFill/>
              </a:ln>
              <a:effectLst/>
            </c:spPr>
            <c:extLst>
              <c:ext xmlns:c16="http://schemas.microsoft.com/office/drawing/2014/chart" uri="{C3380CC4-5D6E-409C-BE32-E72D297353CC}">
                <c16:uniqueId val="{000003D8-238A-4D0B-ACB1-F6CB347EBCF0}"/>
              </c:ext>
            </c:extLst>
          </c:dPt>
          <c:dPt>
            <c:idx val="459"/>
            <c:invertIfNegative val="0"/>
            <c:bubble3D val="0"/>
            <c:spPr>
              <a:solidFill>
                <a:srgbClr val="9CC746"/>
              </a:solidFill>
              <a:ln>
                <a:noFill/>
              </a:ln>
              <a:effectLst/>
            </c:spPr>
            <c:extLst>
              <c:ext xmlns:c16="http://schemas.microsoft.com/office/drawing/2014/chart" uri="{C3380CC4-5D6E-409C-BE32-E72D297353CC}">
                <c16:uniqueId val="{000003D9-238A-4D0B-ACB1-F6CB347EBCF0}"/>
              </c:ext>
            </c:extLst>
          </c:dPt>
          <c:dPt>
            <c:idx val="460"/>
            <c:invertIfNegative val="0"/>
            <c:bubble3D val="0"/>
            <c:spPr>
              <a:solidFill>
                <a:srgbClr val="9CC746"/>
              </a:solidFill>
              <a:ln>
                <a:noFill/>
              </a:ln>
              <a:effectLst/>
            </c:spPr>
            <c:extLst>
              <c:ext xmlns:c16="http://schemas.microsoft.com/office/drawing/2014/chart" uri="{C3380CC4-5D6E-409C-BE32-E72D297353CC}">
                <c16:uniqueId val="{000003DA-238A-4D0B-ACB1-F6CB347EBCF0}"/>
              </c:ext>
            </c:extLst>
          </c:dPt>
          <c:dPt>
            <c:idx val="461"/>
            <c:invertIfNegative val="0"/>
            <c:bubble3D val="0"/>
            <c:spPr>
              <a:solidFill>
                <a:srgbClr val="9B2D2A"/>
              </a:solidFill>
              <a:ln>
                <a:noFill/>
              </a:ln>
              <a:effectLst/>
            </c:spPr>
            <c:extLst>
              <c:ext xmlns:c16="http://schemas.microsoft.com/office/drawing/2014/chart" uri="{C3380CC4-5D6E-409C-BE32-E72D297353CC}">
                <c16:uniqueId val="{000003DB-238A-4D0B-ACB1-F6CB347EBCF0}"/>
              </c:ext>
            </c:extLst>
          </c:dPt>
          <c:dPt>
            <c:idx val="462"/>
            <c:invertIfNegative val="0"/>
            <c:bubble3D val="0"/>
            <c:spPr>
              <a:solidFill>
                <a:srgbClr val="9B2D2A"/>
              </a:solidFill>
              <a:ln>
                <a:noFill/>
              </a:ln>
              <a:effectLst/>
            </c:spPr>
            <c:extLst>
              <c:ext xmlns:c16="http://schemas.microsoft.com/office/drawing/2014/chart" uri="{C3380CC4-5D6E-409C-BE32-E72D297353CC}">
                <c16:uniqueId val="{000003DC-238A-4D0B-ACB1-F6CB347EBCF0}"/>
              </c:ext>
            </c:extLst>
          </c:dPt>
          <c:dPt>
            <c:idx val="463"/>
            <c:invertIfNegative val="0"/>
            <c:bubble3D val="0"/>
            <c:spPr>
              <a:solidFill>
                <a:srgbClr val="9CC746"/>
              </a:solidFill>
              <a:ln>
                <a:noFill/>
              </a:ln>
              <a:effectLst/>
            </c:spPr>
            <c:extLst>
              <c:ext xmlns:c16="http://schemas.microsoft.com/office/drawing/2014/chart" uri="{C3380CC4-5D6E-409C-BE32-E72D297353CC}">
                <c16:uniqueId val="{000003DD-238A-4D0B-ACB1-F6CB347EBCF0}"/>
              </c:ext>
            </c:extLst>
          </c:dPt>
          <c:dPt>
            <c:idx val="464"/>
            <c:invertIfNegative val="0"/>
            <c:bubble3D val="0"/>
            <c:spPr>
              <a:solidFill>
                <a:srgbClr val="9B2D2A"/>
              </a:solidFill>
              <a:ln>
                <a:noFill/>
              </a:ln>
              <a:effectLst/>
            </c:spPr>
            <c:extLst>
              <c:ext xmlns:c16="http://schemas.microsoft.com/office/drawing/2014/chart" uri="{C3380CC4-5D6E-409C-BE32-E72D297353CC}">
                <c16:uniqueId val="{000003DE-238A-4D0B-ACB1-F6CB347EBCF0}"/>
              </c:ext>
            </c:extLst>
          </c:dPt>
          <c:dPt>
            <c:idx val="465"/>
            <c:invertIfNegative val="0"/>
            <c:bubble3D val="0"/>
            <c:spPr>
              <a:solidFill>
                <a:srgbClr val="9B2D2A"/>
              </a:solidFill>
              <a:ln>
                <a:noFill/>
              </a:ln>
              <a:effectLst/>
            </c:spPr>
            <c:extLst>
              <c:ext xmlns:c16="http://schemas.microsoft.com/office/drawing/2014/chart" uri="{C3380CC4-5D6E-409C-BE32-E72D297353CC}">
                <c16:uniqueId val="{000003DF-238A-4D0B-ACB1-F6CB347EBCF0}"/>
              </c:ext>
            </c:extLst>
          </c:dPt>
          <c:dPt>
            <c:idx val="466"/>
            <c:invertIfNegative val="0"/>
            <c:bubble3D val="0"/>
            <c:spPr>
              <a:solidFill>
                <a:srgbClr val="9B2D2A"/>
              </a:solidFill>
              <a:ln>
                <a:noFill/>
              </a:ln>
              <a:effectLst/>
            </c:spPr>
            <c:extLst>
              <c:ext xmlns:c16="http://schemas.microsoft.com/office/drawing/2014/chart" uri="{C3380CC4-5D6E-409C-BE32-E72D297353CC}">
                <c16:uniqueId val="{000003E0-238A-4D0B-ACB1-F6CB347EBCF0}"/>
              </c:ext>
            </c:extLst>
          </c:dPt>
          <c:dPt>
            <c:idx val="467"/>
            <c:invertIfNegative val="0"/>
            <c:bubble3D val="0"/>
            <c:spPr>
              <a:solidFill>
                <a:srgbClr val="9B2D2A"/>
              </a:solidFill>
              <a:ln>
                <a:noFill/>
              </a:ln>
              <a:effectLst/>
            </c:spPr>
            <c:extLst>
              <c:ext xmlns:c16="http://schemas.microsoft.com/office/drawing/2014/chart" uri="{C3380CC4-5D6E-409C-BE32-E72D297353CC}">
                <c16:uniqueId val="{000003E1-238A-4D0B-ACB1-F6CB347EBCF0}"/>
              </c:ext>
            </c:extLst>
          </c:dPt>
          <c:dPt>
            <c:idx val="468"/>
            <c:invertIfNegative val="0"/>
            <c:bubble3D val="0"/>
            <c:spPr>
              <a:solidFill>
                <a:srgbClr val="9B2D2A"/>
              </a:solidFill>
              <a:ln>
                <a:noFill/>
              </a:ln>
              <a:effectLst/>
            </c:spPr>
            <c:extLst>
              <c:ext xmlns:c16="http://schemas.microsoft.com/office/drawing/2014/chart" uri="{C3380CC4-5D6E-409C-BE32-E72D297353CC}">
                <c16:uniqueId val="{000003E2-238A-4D0B-ACB1-F6CB347EBCF0}"/>
              </c:ext>
            </c:extLst>
          </c:dPt>
          <c:dPt>
            <c:idx val="469"/>
            <c:invertIfNegative val="0"/>
            <c:bubble3D val="0"/>
            <c:spPr>
              <a:solidFill>
                <a:srgbClr val="9B2D2A"/>
              </a:solidFill>
              <a:ln>
                <a:noFill/>
              </a:ln>
              <a:effectLst/>
            </c:spPr>
            <c:extLst>
              <c:ext xmlns:c16="http://schemas.microsoft.com/office/drawing/2014/chart" uri="{C3380CC4-5D6E-409C-BE32-E72D297353CC}">
                <c16:uniqueId val="{000003E3-238A-4D0B-ACB1-F6CB347EBCF0}"/>
              </c:ext>
            </c:extLst>
          </c:dPt>
          <c:dPt>
            <c:idx val="470"/>
            <c:invertIfNegative val="0"/>
            <c:bubble3D val="0"/>
            <c:spPr>
              <a:solidFill>
                <a:srgbClr val="9B2D2A"/>
              </a:solidFill>
              <a:ln>
                <a:noFill/>
              </a:ln>
              <a:effectLst/>
            </c:spPr>
            <c:extLst>
              <c:ext xmlns:c16="http://schemas.microsoft.com/office/drawing/2014/chart" uri="{C3380CC4-5D6E-409C-BE32-E72D297353CC}">
                <c16:uniqueId val="{000003E4-238A-4D0B-ACB1-F6CB347EBCF0}"/>
              </c:ext>
            </c:extLst>
          </c:dPt>
          <c:dPt>
            <c:idx val="471"/>
            <c:invertIfNegative val="0"/>
            <c:bubble3D val="0"/>
            <c:spPr>
              <a:solidFill>
                <a:srgbClr val="9B2D2A"/>
              </a:solidFill>
              <a:ln>
                <a:noFill/>
              </a:ln>
              <a:effectLst/>
            </c:spPr>
            <c:extLst>
              <c:ext xmlns:c16="http://schemas.microsoft.com/office/drawing/2014/chart" uri="{C3380CC4-5D6E-409C-BE32-E72D297353CC}">
                <c16:uniqueId val="{000003E5-238A-4D0B-ACB1-F6CB347EBCF0}"/>
              </c:ext>
            </c:extLst>
          </c:dPt>
          <c:dPt>
            <c:idx val="472"/>
            <c:invertIfNegative val="0"/>
            <c:bubble3D val="0"/>
            <c:spPr>
              <a:solidFill>
                <a:srgbClr val="9CC746"/>
              </a:solidFill>
              <a:ln>
                <a:noFill/>
              </a:ln>
              <a:effectLst/>
            </c:spPr>
            <c:extLst>
              <c:ext xmlns:c16="http://schemas.microsoft.com/office/drawing/2014/chart" uri="{C3380CC4-5D6E-409C-BE32-E72D297353CC}">
                <c16:uniqueId val="{000003E6-238A-4D0B-ACB1-F6CB347EBCF0}"/>
              </c:ext>
            </c:extLst>
          </c:dPt>
          <c:dPt>
            <c:idx val="473"/>
            <c:invertIfNegative val="0"/>
            <c:bubble3D val="0"/>
            <c:spPr>
              <a:solidFill>
                <a:srgbClr val="9CC746"/>
              </a:solidFill>
              <a:ln>
                <a:noFill/>
              </a:ln>
              <a:effectLst/>
            </c:spPr>
            <c:extLst>
              <c:ext xmlns:c16="http://schemas.microsoft.com/office/drawing/2014/chart" uri="{C3380CC4-5D6E-409C-BE32-E72D297353CC}">
                <c16:uniqueId val="{000003E7-238A-4D0B-ACB1-F6CB347EBCF0}"/>
              </c:ext>
            </c:extLst>
          </c:dPt>
          <c:dPt>
            <c:idx val="474"/>
            <c:invertIfNegative val="0"/>
            <c:bubble3D val="0"/>
            <c:spPr>
              <a:solidFill>
                <a:srgbClr val="9B2D2A"/>
              </a:solidFill>
              <a:ln>
                <a:noFill/>
              </a:ln>
              <a:effectLst/>
            </c:spPr>
            <c:extLst>
              <c:ext xmlns:c16="http://schemas.microsoft.com/office/drawing/2014/chart" uri="{C3380CC4-5D6E-409C-BE32-E72D297353CC}">
                <c16:uniqueId val="{000003E8-238A-4D0B-ACB1-F6CB347EBCF0}"/>
              </c:ext>
            </c:extLst>
          </c:dPt>
          <c:dPt>
            <c:idx val="475"/>
            <c:invertIfNegative val="0"/>
            <c:bubble3D val="0"/>
            <c:spPr>
              <a:solidFill>
                <a:srgbClr val="9CC746"/>
              </a:solidFill>
              <a:ln>
                <a:noFill/>
              </a:ln>
              <a:effectLst/>
            </c:spPr>
            <c:extLst>
              <c:ext xmlns:c16="http://schemas.microsoft.com/office/drawing/2014/chart" uri="{C3380CC4-5D6E-409C-BE32-E72D297353CC}">
                <c16:uniqueId val="{000003E9-238A-4D0B-ACB1-F6CB347EBCF0}"/>
              </c:ext>
            </c:extLst>
          </c:dPt>
          <c:dPt>
            <c:idx val="476"/>
            <c:invertIfNegative val="0"/>
            <c:bubble3D val="0"/>
            <c:spPr>
              <a:solidFill>
                <a:srgbClr val="9B2D2A"/>
              </a:solidFill>
              <a:ln>
                <a:noFill/>
              </a:ln>
              <a:effectLst/>
            </c:spPr>
            <c:extLst>
              <c:ext xmlns:c16="http://schemas.microsoft.com/office/drawing/2014/chart" uri="{C3380CC4-5D6E-409C-BE32-E72D297353CC}">
                <c16:uniqueId val="{000003EA-238A-4D0B-ACB1-F6CB347EBCF0}"/>
              </c:ext>
            </c:extLst>
          </c:dPt>
          <c:dPt>
            <c:idx val="477"/>
            <c:invertIfNegative val="0"/>
            <c:bubble3D val="0"/>
            <c:spPr>
              <a:solidFill>
                <a:srgbClr val="9B2D2A"/>
              </a:solidFill>
              <a:ln>
                <a:noFill/>
              </a:ln>
              <a:effectLst/>
            </c:spPr>
            <c:extLst>
              <c:ext xmlns:c16="http://schemas.microsoft.com/office/drawing/2014/chart" uri="{C3380CC4-5D6E-409C-BE32-E72D297353CC}">
                <c16:uniqueId val="{000003EB-238A-4D0B-ACB1-F6CB347EBCF0}"/>
              </c:ext>
            </c:extLst>
          </c:dPt>
          <c:dPt>
            <c:idx val="478"/>
            <c:invertIfNegative val="0"/>
            <c:bubble3D val="0"/>
            <c:spPr>
              <a:solidFill>
                <a:srgbClr val="9B2D2A"/>
              </a:solidFill>
              <a:ln>
                <a:noFill/>
              </a:ln>
              <a:effectLst/>
            </c:spPr>
            <c:extLst>
              <c:ext xmlns:c16="http://schemas.microsoft.com/office/drawing/2014/chart" uri="{C3380CC4-5D6E-409C-BE32-E72D297353CC}">
                <c16:uniqueId val="{000003EC-238A-4D0B-ACB1-F6CB347EBCF0}"/>
              </c:ext>
            </c:extLst>
          </c:dPt>
          <c:dPt>
            <c:idx val="479"/>
            <c:invertIfNegative val="0"/>
            <c:bubble3D val="0"/>
            <c:spPr>
              <a:solidFill>
                <a:srgbClr val="9B2D2A"/>
              </a:solidFill>
              <a:ln>
                <a:noFill/>
              </a:ln>
              <a:effectLst/>
            </c:spPr>
            <c:extLst>
              <c:ext xmlns:c16="http://schemas.microsoft.com/office/drawing/2014/chart" uri="{C3380CC4-5D6E-409C-BE32-E72D297353CC}">
                <c16:uniqueId val="{000003ED-238A-4D0B-ACB1-F6CB347EBCF0}"/>
              </c:ext>
            </c:extLst>
          </c:dPt>
          <c:dPt>
            <c:idx val="480"/>
            <c:invertIfNegative val="0"/>
            <c:bubble3D val="0"/>
            <c:spPr>
              <a:solidFill>
                <a:srgbClr val="9CC746"/>
              </a:solidFill>
              <a:ln>
                <a:noFill/>
              </a:ln>
              <a:effectLst/>
            </c:spPr>
            <c:extLst>
              <c:ext xmlns:c16="http://schemas.microsoft.com/office/drawing/2014/chart" uri="{C3380CC4-5D6E-409C-BE32-E72D297353CC}">
                <c16:uniqueId val="{000003EE-238A-4D0B-ACB1-F6CB347EBCF0}"/>
              </c:ext>
            </c:extLst>
          </c:dPt>
          <c:dPt>
            <c:idx val="481"/>
            <c:invertIfNegative val="0"/>
            <c:bubble3D val="0"/>
            <c:spPr>
              <a:solidFill>
                <a:srgbClr val="9B2D2A"/>
              </a:solidFill>
              <a:ln>
                <a:noFill/>
              </a:ln>
              <a:effectLst/>
            </c:spPr>
            <c:extLst>
              <c:ext xmlns:c16="http://schemas.microsoft.com/office/drawing/2014/chart" uri="{C3380CC4-5D6E-409C-BE32-E72D297353CC}">
                <c16:uniqueId val="{000003EF-238A-4D0B-ACB1-F6CB347EBCF0}"/>
              </c:ext>
            </c:extLst>
          </c:dPt>
          <c:dPt>
            <c:idx val="482"/>
            <c:invertIfNegative val="0"/>
            <c:bubble3D val="0"/>
            <c:spPr>
              <a:solidFill>
                <a:srgbClr val="9B2D2A"/>
              </a:solidFill>
              <a:ln>
                <a:noFill/>
              </a:ln>
              <a:effectLst/>
            </c:spPr>
            <c:extLst>
              <c:ext xmlns:c16="http://schemas.microsoft.com/office/drawing/2014/chart" uri="{C3380CC4-5D6E-409C-BE32-E72D297353CC}">
                <c16:uniqueId val="{000003F0-238A-4D0B-ACB1-F6CB347EBCF0}"/>
              </c:ext>
            </c:extLst>
          </c:dPt>
          <c:dPt>
            <c:idx val="483"/>
            <c:invertIfNegative val="0"/>
            <c:bubble3D val="0"/>
            <c:spPr>
              <a:solidFill>
                <a:srgbClr val="9CC746"/>
              </a:solidFill>
              <a:ln>
                <a:noFill/>
              </a:ln>
              <a:effectLst/>
            </c:spPr>
            <c:extLst>
              <c:ext xmlns:c16="http://schemas.microsoft.com/office/drawing/2014/chart" uri="{C3380CC4-5D6E-409C-BE32-E72D297353CC}">
                <c16:uniqueId val="{000003F1-238A-4D0B-ACB1-F6CB347EBCF0}"/>
              </c:ext>
            </c:extLst>
          </c:dPt>
          <c:dPt>
            <c:idx val="484"/>
            <c:invertIfNegative val="0"/>
            <c:bubble3D val="0"/>
            <c:spPr>
              <a:solidFill>
                <a:srgbClr val="9B2D2A"/>
              </a:solidFill>
              <a:ln>
                <a:noFill/>
              </a:ln>
              <a:effectLst/>
            </c:spPr>
            <c:extLst>
              <c:ext xmlns:c16="http://schemas.microsoft.com/office/drawing/2014/chart" uri="{C3380CC4-5D6E-409C-BE32-E72D297353CC}">
                <c16:uniqueId val="{000003F2-238A-4D0B-ACB1-F6CB347EBCF0}"/>
              </c:ext>
            </c:extLst>
          </c:dPt>
          <c:dPt>
            <c:idx val="485"/>
            <c:invertIfNegative val="0"/>
            <c:bubble3D val="0"/>
            <c:spPr>
              <a:solidFill>
                <a:srgbClr val="9B2D2A"/>
              </a:solidFill>
              <a:ln>
                <a:noFill/>
              </a:ln>
              <a:effectLst/>
            </c:spPr>
            <c:extLst>
              <c:ext xmlns:c16="http://schemas.microsoft.com/office/drawing/2014/chart" uri="{C3380CC4-5D6E-409C-BE32-E72D297353CC}">
                <c16:uniqueId val="{000003F3-238A-4D0B-ACB1-F6CB347EBCF0}"/>
              </c:ext>
            </c:extLst>
          </c:dPt>
          <c:dPt>
            <c:idx val="486"/>
            <c:invertIfNegative val="0"/>
            <c:bubble3D val="0"/>
            <c:spPr>
              <a:solidFill>
                <a:srgbClr val="9B2D2A"/>
              </a:solidFill>
              <a:ln>
                <a:noFill/>
              </a:ln>
              <a:effectLst/>
            </c:spPr>
            <c:extLst>
              <c:ext xmlns:c16="http://schemas.microsoft.com/office/drawing/2014/chart" uri="{C3380CC4-5D6E-409C-BE32-E72D297353CC}">
                <c16:uniqueId val="{000003F4-238A-4D0B-ACB1-F6CB347EBCF0}"/>
              </c:ext>
            </c:extLst>
          </c:dPt>
          <c:dPt>
            <c:idx val="487"/>
            <c:invertIfNegative val="0"/>
            <c:bubble3D val="0"/>
            <c:spPr>
              <a:solidFill>
                <a:srgbClr val="9CC746"/>
              </a:solidFill>
              <a:ln>
                <a:noFill/>
              </a:ln>
              <a:effectLst/>
            </c:spPr>
            <c:extLst>
              <c:ext xmlns:c16="http://schemas.microsoft.com/office/drawing/2014/chart" uri="{C3380CC4-5D6E-409C-BE32-E72D297353CC}">
                <c16:uniqueId val="{000003F5-238A-4D0B-ACB1-F6CB347EBCF0}"/>
              </c:ext>
            </c:extLst>
          </c:dPt>
          <c:dPt>
            <c:idx val="488"/>
            <c:invertIfNegative val="0"/>
            <c:bubble3D val="0"/>
            <c:spPr>
              <a:solidFill>
                <a:srgbClr val="9CC746"/>
              </a:solidFill>
              <a:ln>
                <a:noFill/>
              </a:ln>
              <a:effectLst/>
            </c:spPr>
            <c:extLst>
              <c:ext xmlns:c16="http://schemas.microsoft.com/office/drawing/2014/chart" uri="{C3380CC4-5D6E-409C-BE32-E72D297353CC}">
                <c16:uniqueId val="{000003F6-238A-4D0B-ACB1-F6CB347EBCF0}"/>
              </c:ext>
            </c:extLst>
          </c:dPt>
          <c:dPt>
            <c:idx val="489"/>
            <c:invertIfNegative val="0"/>
            <c:bubble3D val="0"/>
            <c:spPr>
              <a:solidFill>
                <a:srgbClr val="9B2D2A"/>
              </a:solidFill>
              <a:ln>
                <a:noFill/>
              </a:ln>
              <a:effectLst/>
            </c:spPr>
            <c:extLst>
              <c:ext xmlns:c16="http://schemas.microsoft.com/office/drawing/2014/chart" uri="{C3380CC4-5D6E-409C-BE32-E72D297353CC}">
                <c16:uniqueId val="{000003F7-238A-4D0B-ACB1-F6CB347EBCF0}"/>
              </c:ext>
            </c:extLst>
          </c:dPt>
          <c:dPt>
            <c:idx val="490"/>
            <c:invertIfNegative val="0"/>
            <c:bubble3D val="0"/>
            <c:spPr>
              <a:solidFill>
                <a:srgbClr val="9B2D2A"/>
              </a:solidFill>
              <a:ln>
                <a:noFill/>
              </a:ln>
              <a:effectLst/>
            </c:spPr>
            <c:extLst>
              <c:ext xmlns:c16="http://schemas.microsoft.com/office/drawing/2014/chart" uri="{C3380CC4-5D6E-409C-BE32-E72D297353CC}">
                <c16:uniqueId val="{000003F8-238A-4D0B-ACB1-F6CB347EBCF0}"/>
              </c:ext>
            </c:extLst>
          </c:dPt>
          <c:dPt>
            <c:idx val="491"/>
            <c:invertIfNegative val="0"/>
            <c:bubble3D val="0"/>
            <c:spPr>
              <a:solidFill>
                <a:srgbClr val="9CC746"/>
              </a:solidFill>
              <a:ln>
                <a:noFill/>
              </a:ln>
              <a:effectLst/>
            </c:spPr>
            <c:extLst>
              <c:ext xmlns:c16="http://schemas.microsoft.com/office/drawing/2014/chart" uri="{C3380CC4-5D6E-409C-BE32-E72D297353CC}">
                <c16:uniqueId val="{000003F9-238A-4D0B-ACB1-F6CB347EBCF0}"/>
              </c:ext>
            </c:extLst>
          </c:dPt>
          <c:dPt>
            <c:idx val="492"/>
            <c:invertIfNegative val="0"/>
            <c:bubble3D val="0"/>
            <c:spPr>
              <a:solidFill>
                <a:srgbClr val="9CC746"/>
              </a:solidFill>
              <a:ln>
                <a:noFill/>
              </a:ln>
              <a:effectLst/>
            </c:spPr>
            <c:extLst>
              <c:ext xmlns:c16="http://schemas.microsoft.com/office/drawing/2014/chart" uri="{C3380CC4-5D6E-409C-BE32-E72D297353CC}">
                <c16:uniqueId val="{000003FA-238A-4D0B-ACB1-F6CB347EBCF0}"/>
              </c:ext>
            </c:extLst>
          </c:dPt>
          <c:cat>
            <c:multiLvlStrRef>
              <c:f>pt.lvl3_generic_8!$B$8:$C$501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pt.lvl3_generic_8!$D$8:$D$501</c:f>
              <c:numCache>
                <c:formatCode>General</c:formatCode>
                <c:ptCount val="493"/>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pt idx="69">
                  <c:v>1</c:v>
                </c:pt>
                <c:pt idx="70">
                  <c:v>0.88215488215488214</c:v>
                </c:pt>
                <c:pt idx="71">
                  <c:v>0.98600273442710418</c:v>
                </c:pt>
                <c:pt idx="72">
                  <c:v>0.90292094967315506</c:v>
                </c:pt>
                <c:pt idx="73">
                  <c:v>0.9</c:v>
                </c:pt>
                <c:pt idx="74">
                  <c:v>0.96122448979591835</c:v>
                </c:pt>
                <c:pt idx="75">
                  <c:v>0.97865111561866147</c:v>
                </c:pt>
                <c:pt idx="76">
                  <c:v>0.93758862105636298</c:v>
                </c:pt>
                <c:pt idx="77">
                  <c:v>0.82098214285714288</c:v>
                </c:pt>
                <c:pt idx="78">
                  <c:v>0.86428571428571421</c:v>
                </c:pt>
                <c:pt idx="79">
                  <c:v>0.93148148148148147</c:v>
                </c:pt>
                <c:pt idx="80">
                  <c:v>0.93333333333333335</c:v>
                </c:pt>
                <c:pt idx="81">
                  <c:v>1</c:v>
                </c:pt>
                <c:pt idx="82">
                  <c:v>0.98112554112554118</c:v>
                </c:pt>
                <c:pt idx="83">
                  <c:v>0.91111615100585686</c:v>
                </c:pt>
                <c:pt idx="84">
                  <c:v>0.90557843616429956</c:v>
                </c:pt>
                <c:pt idx="85">
                  <c:v>0.80952380952380965</c:v>
                </c:pt>
                <c:pt idx="86">
                  <c:v>0.91666666666666663</c:v>
                </c:pt>
                <c:pt idx="87">
                  <c:v>0.97499999999999998</c:v>
                </c:pt>
                <c:pt idx="88">
                  <c:v>0.9910714285714286</c:v>
                </c:pt>
                <c:pt idx="89">
                  <c:v>0.93055555555555558</c:v>
                </c:pt>
                <c:pt idx="90">
                  <c:v>0.97976190476190472</c:v>
                </c:pt>
                <c:pt idx="91">
                  <c:v>0.95627705627705617</c:v>
                </c:pt>
                <c:pt idx="92">
                  <c:v>0.96085343228200359</c:v>
                </c:pt>
                <c:pt idx="93">
                  <c:v>0.97145877378435519</c:v>
                </c:pt>
                <c:pt idx="94">
                  <c:v>0.88202205882352946</c:v>
                </c:pt>
                <c:pt idx="95">
                  <c:v>0.67801937645687649</c:v>
                </c:pt>
                <c:pt idx="96">
                  <c:v>0.71736273530391181</c:v>
                </c:pt>
                <c:pt idx="97">
                  <c:v>0.68798306956201694</c:v>
                </c:pt>
                <c:pt idx="98">
                  <c:v>0.86082933173269305</c:v>
                </c:pt>
                <c:pt idx="99">
                  <c:v>0.97797503782673267</c:v>
                </c:pt>
                <c:pt idx="100">
                  <c:v>0.75889276035617492</c:v>
                </c:pt>
                <c:pt idx="101">
                  <c:v>0.8499470899470899</c:v>
                </c:pt>
                <c:pt idx="102">
                  <c:v>0.83431952662721898</c:v>
                </c:pt>
                <c:pt idx="103">
                  <c:v>0.79010928096293942</c:v>
                </c:pt>
                <c:pt idx="104">
                  <c:v>0.74683031107179709</c:v>
                </c:pt>
                <c:pt idx="105">
                  <c:v>0.89534121762740193</c:v>
                </c:pt>
                <c:pt idx="106">
                  <c:v>0.89965294933025908</c:v>
                </c:pt>
                <c:pt idx="107">
                  <c:v>0.90554499138258726</c:v>
                </c:pt>
                <c:pt idx="108">
                  <c:v>0.81836734693877555</c:v>
                </c:pt>
                <c:pt idx="109">
                  <c:v>0.86830808080808086</c:v>
                </c:pt>
                <c:pt idx="110">
                  <c:v>0.72197802197802197</c:v>
                </c:pt>
                <c:pt idx="111">
                  <c:v>0.92167207792207795</c:v>
                </c:pt>
                <c:pt idx="112">
                  <c:v>0.80365497076023396</c:v>
                </c:pt>
                <c:pt idx="113">
                  <c:v>0.83345928496790567</c:v>
                </c:pt>
                <c:pt idx="114">
                  <c:v>0.85814284868000701</c:v>
                </c:pt>
                <c:pt idx="115">
                  <c:v>0.74124405488041845</c:v>
                </c:pt>
                <c:pt idx="116">
                  <c:v>0.99195010742141898</c:v>
                </c:pt>
                <c:pt idx="117">
                  <c:v>0.94705882352941184</c:v>
                </c:pt>
                <c:pt idx="118">
                  <c:v>0.90076806451075464</c:v>
                </c:pt>
                <c:pt idx="119">
                  <c:v>0.95049513134619523</c:v>
                </c:pt>
                <c:pt idx="120">
                  <c:v>0.93052066980638415</c:v>
                </c:pt>
                <c:pt idx="121">
                  <c:v>0.85564516129032264</c:v>
                </c:pt>
                <c:pt idx="122">
                  <c:v>0.97720893115244467</c:v>
                </c:pt>
                <c:pt idx="123">
                  <c:v>0.82661425225828045</c:v>
                </c:pt>
                <c:pt idx="124">
                  <c:v>0.77083333333333315</c:v>
                </c:pt>
                <c:pt idx="125">
                  <c:v>0.88995726495726502</c:v>
                </c:pt>
                <c:pt idx="126">
                  <c:v>0.9207823426573426</c:v>
                </c:pt>
                <c:pt idx="127">
                  <c:v>0.93386243386243395</c:v>
                </c:pt>
                <c:pt idx="128">
                  <c:v>1</c:v>
                </c:pt>
                <c:pt idx="129">
                  <c:v>0.9285714285714286</c:v>
                </c:pt>
                <c:pt idx="130">
                  <c:v>0.93856209150326808</c:v>
                </c:pt>
                <c:pt idx="131">
                  <c:v>0.85132275132275126</c:v>
                </c:pt>
                <c:pt idx="132">
                  <c:v>0.88158051099227563</c:v>
                </c:pt>
                <c:pt idx="133">
                  <c:v>0.95833333333333337</c:v>
                </c:pt>
                <c:pt idx="134">
                  <c:v>1</c:v>
                </c:pt>
                <c:pt idx="135">
                  <c:v>0.83001024740155172</c:v>
                </c:pt>
                <c:pt idx="136">
                  <c:v>0.85177937512402713</c:v>
                </c:pt>
                <c:pt idx="137">
                  <c:v>0.77246658312447791</c:v>
                </c:pt>
                <c:pt idx="138">
                  <c:v>0.81746031746031744</c:v>
                </c:pt>
                <c:pt idx="139">
                  <c:v>0.94243697478991606</c:v>
                </c:pt>
                <c:pt idx="140">
                  <c:v>0.97916666666666674</c:v>
                </c:pt>
                <c:pt idx="141">
                  <c:v>0.94107796964939816</c:v>
                </c:pt>
                <c:pt idx="142">
                  <c:v>0.93333333333333335</c:v>
                </c:pt>
                <c:pt idx="143">
                  <c:v>0.85487179487179488</c:v>
                </c:pt>
                <c:pt idx="144">
                  <c:v>0.87552718349819791</c:v>
                </c:pt>
                <c:pt idx="145">
                  <c:v>0.80769230769230771</c:v>
                </c:pt>
                <c:pt idx="146">
                  <c:v>0.81377551020408156</c:v>
                </c:pt>
                <c:pt idx="147">
                  <c:v>0.94795918367346932</c:v>
                </c:pt>
                <c:pt idx="148">
                  <c:v>1</c:v>
                </c:pt>
                <c:pt idx="149">
                  <c:v>0.91428571428571437</c:v>
                </c:pt>
                <c:pt idx="150">
                  <c:v>0.9285714285714286</c:v>
                </c:pt>
                <c:pt idx="151">
                  <c:v>0.86285714285714288</c:v>
                </c:pt>
                <c:pt idx="152">
                  <c:v>0.97222222222222221</c:v>
                </c:pt>
                <c:pt idx="153">
                  <c:v>0.9966666666666667</c:v>
                </c:pt>
                <c:pt idx="154">
                  <c:v>0.88470238095238096</c:v>
                </c:pt>
                <c:pt idx="155">
                  <c:v>0.94267399267399266</c:v>
                </c:pt>
                <c:pt idx="156">
                  <c:v>0.98557692307692313</c:v>
                </c:pt>
                <c:pt idx="157">
                  <c:v>1</c:v>
                </c:pt>
                <c:pt idx="158">
                  <c:v>0.9508928571428571</c:v>
                </c:pt>
                <c:pt idx="159">
                  <c:v>1</c:v>
                </c:pt>
                <c:pt idx="160">
                  <c:v>0.97539682539682526</c:v>
                </c:pt>
                <c:pt idx="161">
                  <c:v>0.82999622926093519</c:v>
                </c:pt>
                <c:pt idx="162">
                  <c:v>0.79458648989898994</c:v>
                </c:pt>
                <c:pt idx="163">
                  <c:v>0.8406001984126984</c:v>
                </c:pt>
                <c:pt idx="164">
                  <c:v>0.87845876399655465</c:v>
                </c:pt>
                <c:pt idx="165">
                  <c:v>0.76605191256830596</c:v>
                </c:pt>
                <c:pt idx="166">
                  <c:v>0.5714285714285714</c:v>
                </c:pt>
                <c:pt idx="167">
                  <c:v>0.85897747377339218</c:v>
                </c:pt>
                <c:pt idx="168">
                  <c:v>0.87963241976952733</c:v>
                </c:pt>
                <c:pt idx="169">
                  <c:v>0.94979342126171939</c:v>
                </c:pt>
                <c:pt idx="170">
                  <c:v>0.81036324786324787</c:v>
                </c:pt>
                <c:pt idx="171">
                  <c:v>0.9642857142857143</c:v>
                </c:pt>
                <c:pt idx="172">
                  <c:v>0.99100259151279546</c:v>
                </c:pt>
                <c:pt idx="173">
                  <c:v>0.91546052631578945</c:v>
                </c:pt>
                <c:pt idx="174">
                  <c:v>0.79298642533936647</c:v>
                </c:pt>
                <c:pt idx="175">
                  <c:v>0.876833676505403</c:v>
                </c:pt>
                <c:pt idx="176">
                  <c:v>0.92211465782894353</c:v>
                </c:pt>
                <c:pt idx="177">
                  <c:v>0.74059126082783377</c:v>
                </c:pt>
                <c:pt idx="178">
                  <c:v>0.77053386649829869</c:v>
                </c:pt>
                <c:pt idx="179">
                  <c:v>0.68726598577544074</c:v>
                </c:pt>
                <c:pt idx="180">
                  <c:v>0.83201058201058198</c:v>
                </c:pt>
                <c:pt idx="181">
                  <c:v>0.98717948717948723</c:v>
                </c:pt>
                <c:pt idx="182">
                  <c:v>0.87301587301587302</c:v>
                </c:pt>
                <c:pt idx="183">
                  <c:v>0.6</c:v>
                </c:pt>
                <c:pt idx="184">
                  <c:v>0.94638047138047143</c:v>
                </c:pt>
                <c:pt idx="185">
                  <c:v>0.93876262626262619</c:v>
                </c:pt>
                <c:pt idx="186">
                  <c:v>0.79503367003367009</c:v>
                </c:pt>
                <c:pt idx="187">
                  <c:v>0.73484848484848475</c:v>
                </c:pt>
                <c:pt idx="188">
                  <c:v>0.90277777777777768</c:v>
                </c:pt>
                <c:pt idx="189">
                  <c:v>0.90666666666666662</c:v>
                </c:pt>
                <c:pt idx="190">
                  <c:v>0.8</c:v>
                </c:pt>
                <c:pt idx="191">
                  <c:v>0.89032567049808431</c:v>
                </c:pt>
                <c:pt idx="192">
                  <c:v>0.94665718349928873</c:v>
                </c:pt>
                <c:pt idx="193">
                  <c:v>0.87878787878787878</c:v>
                </c:pt>
                <c:pt idx="194">
                  <c:v>0.98333333333333339</c:v>
                </c:pt>
                <c:pt idx="195">
                  <c:v>0.9767628205128206</c:v>
                </c:pt>
                <c:pt idx="196">
                  <c:v>1</c:v>
                </c:pt>
                <c:pt idx="197">
                  <c:v>1</c:v>
                </c:pt>
                <c:pt idx="198">
                  <c:v>0.92918192918192921</c:v>
                </c:pt>
                <c:pt idx="199">
                  <c:v>0.78587848932676507</c:v>
                </c:pt>
                <c:pt idx="200">
                  <c:v>0.78888888888888886</c:v>
                </c:pt>
                <c:pt idx="201">
                  <c:v>0.92380952380952386</c:v>
                </c:pt>
                <c:pt idx="202">
                  <c:v>0.96612632394730036</c:v>
                </c:pt>
                <c:pt idx="203">
                  <c:v>0.69349501905424282</c:v>
                </c:pt>
                <c:pt idx="204">
                  <c:v>0.30931562280084446</c:v>
                </c:pt>
                <c:pt idx="205">
                  <c:v>0.14274376417233561</c:v>
                </c:pt>
                <c:pt idx="206">
                  <c:v>0.15060209613432465</c:v>
                </c:pt>
                <c:pt idx="207">
                  <c:v>0.51098619452861405</c:v>
                </c:pt>
                <c:pt idx="208">
                  <c:v>0.69741051976346102</c:v>
                </c:pt>
                <c:pt idx="209">
                  <c:v>0.66687832054020646</c:v>
                </c:pt>
                <c:pt idx="210">
                  <c:v>0.63156501618040073</c:v>
                </c:pt>
                <c:pt idx="211">
                  <c:v>0.5712328767123287</c:v>
                </c:pt>
                <c:pt idx="212">
                  <c:v>0.90247819775683558</c:v>
                </c:pt>
                <c:pt idx="213">
                  <c:v>0.86040421823872526</c:v>
                </c:pt>
                <c:pt idx="214">
                  <c:v>0.75946245505262611</c:v>
                </c:pt>
                <c:pt idx="215">
                  <c:v>0.7831799888630151</c:v>
                </c:pt>
                <c:pt idx="216">
                  <c:v>0.77095022150135428</c:v>
                </c:pt>
                <c:pt idx="217">
                  <c:v>0.73596256684491979</c:v>
                </c:pt>
                <c:pt idx="218">
                  <c:v>0.7248168498168498</c:v>
                </c:pt>
                <c:pt idx="219">
                  <c:v>0.5714285714285714</c:v>
                </c:pt>
                <c:pt idx="220">
                  <c:v>0.72727272727272729</c:v>
                </c:pt>
                <c:pt idx="221">
                  <c:v>0.9195512291701039</c:v>
                </c:pt>
                <c:pt idx="222">
                  <c:v>0.52857905982905984</c:v>
                </c:pt>
                <c:pt idx="223">
                  <c:v>0.12333333333333334</c:v>
                </c:pt>
                <c:pt idx="224">
                  <c:v>0.10675249370153146</c:v>
                </c:pt>
                <c:pt idx="225">
                  <c:v>0.37865525147995432</c:v>
                </c:pt>
                <c:pt idx="226">
                  <c:v>0.36145334166724541</c:v>
                </c:pt>
                <c:pt idx="227">
                  <c:v>0.43434343434343431</c:v>
                </c:pt>
                <c:pt idx="228">
                  <c:v>0.6875</c:v>
                </c:pt>
                <c:pt idx="229">
                  <c:v>0.98913913913913909</c:v>
                </c:pt>
                <c:pt idx="230">
                  <c:v>0.88640350877192986</c:v>
                </c:pt>
                <c:pt idx="231">
                  <c:v>0.96969696969696961</c:v>
                </c:pt>
                <c:pt idx="232">
                  <c:v>0.78157894736842104</c:v>
                </c:pt>
                <c:pt idx="233">
                  <c:v>0.78397435897435896</c:v>
                </c:pt>
                <c:pt idx="234">
                  <c:v>0.8569295101553166</c:v>
                </c:pt>
                <c:pt idx="235">
                  <c:v>0.85766762627817394</c:v>
                </c:pt>
                <c:pt idx="236">
                  <c:v>0.8888849888849889</c:v>
                </c:pt>
                <c:pt idx="237">
                  <c:v>0.93378897672375949</c:v>
                </c:pt>
                <c:pt idx="238">
                  <c:v>0.6789215686274509</c:v>
                </c:pt>
                <c:pt idx="239">
                  <c:v>0.59297520661157022</c:v>
                </c:pt>
                <c:pt idx="240">
                  <c:v>0.56060606060606055</c:v>
                </c:pt>
                <c:pt idx="241">
                  <c:v>0.85897435897435892</c:v>
                </c:pt>
                <c:pt idx="242">
                  <c:v>0.6805231805231805</c:v>
                </c:pt>
                <c:pt idx="243">
                  <c:v>0.80867850098619332</c:v>
                </c:pt>
                <c:pt idx="244">
                  <c:v>0.55194805194805197</c:v>
                </c:pt>
                <c:pt idx="245">
                  <c:v>1</c:v>
                </c:pt>
                <c:pt idx="246">
                  <c:v>1</c:v>
                </c:pt>
                <c:pt idx="247">
                  <c:v>1</c:v>
                </c:pt>
                <c:pt idx="248">
                  <c:v>0.8666666666666667</c:v>
                </c:pt>
                <c:pt idx="249">
                  <c:v>0.2</c:v>
                </c:pt>
                <c:pt idx="250">
                  <c:v>1</c:v>
                </c:pt>
                <c:pt idx="251">
                  <c:v>0.9257518796992481</c:v>
                </c:pt>
                <c:pt idx="252">
                  <c:v>0.91666666666666663</c:v>
                </c:pt>
                <c:pt idx="253">
                  <c:v>0.9732142857142857</c:v>
                </c:pt>
                <c:pt idx="254">
                  <c:v>0.875</c:v>
                </c:pt>
                <c:pt idx="255">
                  <c:v>1</c:v>
                </c:pt>
                <c:pt idx="256">
                  <c:v>1</c:v>
                </c:pt>
                <c:pt idx="257">
                  <c:v>1</c:v>
                </c:pt>
                <c:pt idx="258">
                  <c:v>1</c:v>
                </c:pt>
                <c:pt idx="259">
                  <c:v>0.89880952380952384</c:v>
                </c:pt>
                <c:pt idx="260">
                  <c:v>1</c:v>
                </c:pt>
                <c:pt idx="261">
                  <c:v>0.98611111111111116</c:v>
                </c:pt>
                <c:pt idx="262">
                  <c:v>0.93338060124787281</c:v>
                </c:pt>
                <c:pt idx="263">
                  <c:v>0.74359767216910078</c:v>
                </c:pt>
                <c:pt idx="264">
                  <c:v>0.64074074074074072</c:v>
                </c:pt>
                <c:pt idx="265">
                  <c:v>1</c:v>
                </c:pt>
                <c:pt idx="266">
                  <c:v>0.9234693877551019</c:v>
                </c:pt>
                <c:pt idx="267">
                  <c:v>0.86474358974358956</c:v>
                </c:pt>
                <c:pt idx="268">
                  <c:v>0.7120379620379621</c:v>
                </c:pt>
                <c:pt idx="269">
                  <c:v>0.88914128875648235</c:v>
                </c:pt>
                <c:pt idx="270">
                  <c:v>0.8125</c:v>
                </c:pt>
                <c:pt idx="271">
                  <c:v>0.758531746031746</c:v>
                </c:pt>
                <c:pt idx="272">
                  <c:v>0.91428571428571426</c:v>
                </c:pt>
                <c:pt idx="273">
                  <c:v>0.90384615384615374</c:v>
                </c:pt>
                <c:pt idx="274">
                  <c:v>0.84974128540305005</c:v>
                </c:pt>
                <c:pt idx="275">
                  <c:v>0.84999755716239989</c:v>
                </c:pt>
                <c:pt idx="276">
                  <c:v>0.99058249040809221</c:v>
                </c:pt>
                <c:pt idx="277">
                  <c:v>0.96185724844261433</c:v>
                </c:pt>
                <c:pt idx="278">
                  <c:v>0.82258610954263134</c:v>
                </c:pt>
                <c:pt idx="279">
                  <c:v>0.6399999999999999</c:v>
                </c:pt>
                <c:pt idx="280">
                  <c:v>0.85178571428571426</c:v>
                </c:pt>
                <c:pt idx="281">
                  <c:v>0.89876033057851246</c:v>
                </c:pt>
                <c:pt idx="282">
                  <c:v>0.96004842615012098</c:v>
                </c:pt>
                <c:pt idx="283">
                  <c:v>0.86605458451323114</c:v>
                </c:pt>
                <c:pt idx="284">
                  <c:v>0.87405303030303028</c:v>
                </c:pt>
                <c:pt idx="285">
                  <c:v>0.81341911764705888</c:v>
                </c:pt>
                <c:pt idx="286">
                  <c:v>0.8516934046345811</c:v>
                </c:pt>
                <c:pt idx="287">
                  <c:v>0.82546296296296295</c:v>
                </c:pt>
                <c:pt idx="288">
                  <c:v>1</c:v>
                </c:pt>
                <c:pt idx="289">
                  <c:v>0.92592592592592593</c:v>
                </c:pt>
                <c:pt idx="290">
                  <c:v>0.94711538461538458</c:v>
                </c:pt>
                <c:pt idx="291">
                  <c:v>0.96497252747252749</c:v>
                </c:pt>
                <c:pt idx="292">
                  <c:v>0.99201173222912342</c:v>
                </c:pt>
                <c:pt idx="293">
                  <c:v>0.83403149138443267</c:v>
                </c:pt>
                <c:pt idx="294">
                  <c:v>0.7920416284052646</c:v>
                </c:pt>
                <c:pt idx="295">
                  <c:v>0.72402597402597402</c:v>
                </c:pt>
                <c:pt idx="296">
                  <c:v>0.97551020408163269</c:v>
                </c:pt>
                <c:pt idx="297">
                  <c:v>0.97083333333333333</c:v>
                </c:pt>
                <c:pt idx="298">
                  <c:v>0.91797283176593536</c:v>
                </c:pt>
                <c:pt idx="299">
                  <c:v>0.7057067932067933</c:v>
                </c:pt>
                <c:pt idx="300">
                  <c:v>0.91398892332852877</c:v>
                </c:pt>
                <c:pt idx="301">
                  <c:v>0.84451766182535415</c:v>
                </c:pt>
                <c:pt idx="302">
                  <c:v>0.52083333333333326</c:v>
                </c:pt>
                <c:pt idx="303">
                  <c:v>0.72727272727272729</c:v>
                </c:pt>
                <c:pt idx="304">
                  <c:v>1</c:v>
                </c:pt>
                <c:pt idx="305">
                  <c:v>1</c:v>
                </c:pt>
                <c:pt idx="306">
                  <c:v>1</c:v>
                </c:pt>
                <c:pt idx="307">
                  <c:v>0.84195402298850575</c:v>
                </c:pt>
                <c:pt idx="308">
                  <c:v>0.90909090909090906</c:v>
                </c:pt>
                <c:pt idx="309">
                  <c:v>0.93333333333333324</c:v>
                </c:pt>
                <c:pt idx="310">
                  <c:v>0.98181818181818192</c:v>
                </c:pt>
                <c:pt idx="311">
                  <c:v>0.94444444444444442</c:v>
                </c:pt>
                <c:pt idx="312">
                  <c:v>0.9910714285714286</c:v>
                </c:pt>
                <c:pt idx="313">
                  <c:v>1</c:v>
                </c:pt>
                <c:pt idx="314">
                  <c:v>0.9149831649831649</c:v>
                </c:pt>
                <c:pt idx="315">
                  <c:v>0.90909090909090906</c:v>
                </c:pt>
                <c:pt idx="316">
                  <c:v>1</c:v>
                </c:pt>
                <c:pt idx="317">
                  <c:v>1</c:v>
                </c:pt>
                <c:pt idx="318">
                  <c:v>0.91249999999999998</c:v>
                </c:pt>
                <c:pt idx="319">
                  <c:v>0.8666666666666667</c:v>
                </c:pt>
                <c:pt idx="320">
                  <c:v>1</c:v>
                </c:pt>
                <c:pt idx="321">
                  <c:v>1</c:v>
                </c:pt>
                <c:pt idx="322">
                  <c:v>0.99801587301587291</c:v>
                </c:pt>
                <c:pt idx="323">
                  <c:v>0.97851813738101368</c:v>
                </c:pt>
                <c:pt idx="324">
                  <c:v>0.83865583270345179</c:v>
                </c:pt>
                <c:pt idx="325">
                  <c:v>0.75862849118427211</c:v>
                </c:pt>
                <c:pt idx="326">
                  <c:v>0.55648880105401843</c:v>
                </c:pt>
                <c:pt idx="327">
                  <c:v>0.74677143329241791</c:v>
                </c:pt>
                <c:pt idx="328">
                  <c:v>0.74767404568277385</c:v>
                </c:pt>
                <c:pt idx="329">
                  <c:v>0.72301707038713781</c:v>
                </c:pt>
                <c:pt idx="330">
                  <c:v>0.62381265916401574</c:v>
                </c:pt>
                <c:pt idx="331">
                  <c:v>0.59005931553597268</c:v>
                </c:pt>
                <c:pt idx="332">
                  <c:v>0.60858029555976778</c:v>
                </c:pt>
                <c:pt idx="333">
                  <c:v>0.69813946713279307</c:v>
                </c:pt>
                <c:pt idx="334">
                  <c:v>0.55868355247237234</c:v>
                </c:pt>
                <c:pt idx="335">
                  <c:v>0.77585846540457204</c:v>
                </c:pt>
                <c:pt idx="336">
                  <c:v>0.81659179266248405</c:v>
                </c:pt>
                <c:pt idx="337">
                  <c:v>0.66882955120760001</c:v>
                </c:pt>
                <c:pt idx="338">
                  <c:v>0.80262385403965131</c:v>
                </c:pt>
                <c:pt idx="339">
                  <c:v>0.70532829990233648</c:v>
                </c:pt>
                <c:pt idx="340">
                  <c:v>0.81661761849261838</c:v>
                </c:pt>
                <c:pt idx="341">
                  <c:v>0.90917043806343845</c:v>
                </c:pt>
                <c:pt idx="342">
                  <c:v>0.87747230967858847</c:v>
                </c:pt>
                <c:pt idx="343">
                  <c:v>0.86563427758980516</c:v>
                </c:pt>
                <c:pt idx="344">
                  <c:v>0.79377833843839163</c:v>
                </c:pt>
                <c:pt idx="345">
                  <c:v>0.79423593879239041</c:v>
                </c:pt>
                <c:pt idx="346">
                  <c:v>0.6252299783549784</c:v>
                </c:pt>
                <c:pt idx="347">
                  <c:v>0.61596484741118951</c:v>
                </c:pt>
                <c:pt idx="348">
                  <c:v>0.18626027933234121</c:v>
                </c:pt>
                <c:pt idx="349">
                  <c:v>0.50796716722156632</c:v>
                </c:pt>
                <c:pt idx="350">
                  <c:v>0.53486327579464832</c:v>
                </c:pt>
                <c:pt idx="351">
                  <c:v>0.59174223142137805</c:v>
                </c:pt>
                <c:pt idx="352">
                  <c:v>0.54183748495282646</c:v>
                </c:pt>
                <c:pt idx="353">
                  <c:v>0.58805464165855492</c:v>
                </c:pt>
                <c:pt idx="354">
                  <c:v>0.5325462416371507</c:v>
                </c:pt>
                <c:pt idx="355">
                  <c:v>0.75362936478740183</c:v>
                </c:pt>
                <c:pt idx="356">
                  <c:v>0.71718933582141142</c:v>
                </c:pt>
                <c:pt idx="357">
                  <c:v>0.86096922013834676</c:v>
                </c:pt>
                <c:pt idx="358">
                  <c:v>0.94111048426245425</c:v>
                </c:pt>
                <c:pt idx="359">
                  <c:v>0.84260954381752706</c:v>
                </c:pt>
                <c:pt idx="360">
                  <c:v>0.84145609318996428</c:v>
                </c:pt>
                <c:pt idx="361">
                  <c:v>0.88803030303030306</c:v>
                </c:pt>
                <c:pt idx="362">
                  <c:v>0.88047275641025635</c:v>
                </c:pt>
                <c:pt idx="363">
                  <c:v>0.81933830097414639</c:v>
                </c:pt>
                <c:pt idx="364">
                  <c:v>0.86231733002596445</c:v>
                </c:pt>
                <c:pt idx="365">
                  <c:v>0.78764005602240905</c:v>
                </c:pt>
                <c:pt idx="366">
                  <c:v>0.58347278067412545</c:v>
                </c:pt>
                <c:pt idx="367">
                  <c:v>0.76366307950158896</c:v>
                </c:pt>
                <c:pt idx="368">
                  <c:v>0.81520547243287567</c:v>
                </c:pt>
                <c:pt idx="369">
                  <c:v>0.80670311877962142</c:v>
                </c:pt>
                <c:pt idx="370">
                  <c:v>0.68725831518199521</c:v>
                </c:pt>
                <c:pt idx="371">
                  <c:v>0.81688762125776559</c:v>
                </c:pt>
                <c:pt idx="372">
                  <c:v>0.81051112672757364</c:v>
                </c:pt>
                <c:pt idx="373">
                  <c:v>0.81329642579642591</c:v>
                </c:pt>
                <c:pt idx="374">
                  <c:v>0.76536186735292788</c:v>
                </c:pt>
                <c:pt idx="375">
                  <c:v>0.6462132988509135</c:v>
                </c:pt>
                <c:pt idx="376">
                  <c:v>0.61990881458966562</c:v>
                </c:pt>
                <c:pt idx="377">
                  <c:v>0.86728395061728403</c:v>
                </c:pt>
                <c:pt idx="378">
                  <c:v>0.77589796335200756</c:v>
                </c:pt>
                <c:pt idx="379">
                  <c:v>0.83195010932638125</c:v>
                </c:pt>
                <c:pt idx="380">
                  <c:v>0.84155844155844151</c:v>
                </c:pt>
                <c:pt idx="381">
                  <c:v>0.95620155038759691</c:v>
                </c:pt>
                <c:pt idx="382">
                  <c:v>1</c:v>
                </c:pt>
                <c:pt idx="383">
                  <c:v>0.91666666666666663</c:v>
                </c:pt>
                <c:pt idx="384">
                  <c:v>0.92380952380952375</c:v>
                </c:pt>
                <c:pt idx="385">
                  <c:v>0.75970057514701816</c:v>
                </c:pt>
                <c:pt idx="386">
                  <c:v>0.56277427330058905</c:v>
                </c:pt>
                <c:pt idx="387">
                  <c:v>0.6751387289902574</c:v>
                </c:pt>
                <c:pt idx="388">
                  <c:v>0.82697163947163954</c:v>
                </c:pt>
                <c:pt idx="389">
                  <c:v>0.96569994106713819</c:v>
                </c:pt>
                <c:pt idx="390">
                  <c:v>0.89378881987577641</c:v>
                </c:pt>
                <c:pt idx="391">
                  <c:v>0.93592361636600974</c:v>
                </c:pt>
                <c:pt idx="392">
                  <c:v>0.95440115440115425</c:v>
                </c:pt>
                <c:pt idx="393">
                  <c:v>0.96882660836149215</c:v>
                </c:pt>
                <c:pt idx="394">
                  <c:v>0.85811941251596424</c:v>
                </c:pt>
                <c:pt idx="395">
                  <c:v>0.86649346024346008</c:v>
                </c:pt>
                <c:pt idx="396">
                  <c:v>0.83388348438115212</c:v>
                </c:pt>
                <c:pt idx="397">
                  <c:v>0.85116879174256221</c:v>
                </c:pt>
                <c:pt idx="398">
                  <c:v>0.77550505050505047</c:v>
                </c:pt>
                <c:pt idx="399">
                  <c:v>6.3166880068288508E-2</c:v>
                </c:pt>
                <c:pt idx="400">
                  <c:v>0.40949677643311594</c:v>
                </c:pt>
                <c:pt idx="401">
                  <c:v>0.60033236572781812</c:v>
                </c:pt>
                <c:pt idx="402">
                  <c:v>0.6642196831678826</c:v>
                </c:pt>
                <c:pt idx="403">
                  <c:v>0.68124111463636117</c:v>
                </c:pt>
                <c:pt idx="404">
                  <c:v>0.67745009307995818</c:v>
                </c:pt>
                <c:pt idx="405">
                  <c:v>0.78061224489795922</c:v>
                </c:pt>
                <c:pt idx="406">
                  <c:v>0.98953823953823949</c:v>
                </c:pt>
                <c:pt idx="407">
                  <c:v>0.92</c:v>
                </c:pt>
                <c:pt idx="408">
                  <c:v>0.85544126501432838</c:v>
                </c:pt>
                <c:pt idx="409">
                  <c:v>0.78097563811849524</c:v>
                </c:pt>
                <c:pt idx="410">
                  <c:v>0.7039915966386554</c:v>
                </c:pt>
                <c:pt idx="411">
                  <c:v>0.9234800566365553</c:v>
                </c:pt>
                <c:pt idx="412">
                  <c:v>0.82984503419286026</c:v>
                </c:pt>
                <c:pt idx="413">
                  <c:v>0.92204491725768323</c:v>
                </c:pt>
                <c:pt idx="414">
                  <c:v>0.73601031865737743</c:v>
                </c:pt>
                <c:pt idx="415">
                  <c:v>0.59496627042604044</c:v>
                </c:pt>
                <c:pt idx="416">
                  <c:v>0.77888421750852288</c:v>
                </c:pt>
                <c:pt idx="417">
                  <c:v>0.92919449708281554</c:v>
                </c:pt>
                <c:pt idx="418">
                  <c:v>0.88893571706071706</c:v>
                </c:pt>
                <c:pt idx="419">
                  <c:v>0.91601165558222741</c:v>
                </c:pt>
                <c:pt idx="420">
                  <c:v>0.92609963351062408</c:v>
                </c:pt>
                <c:pt idx="421">
                  <c:v>0.77427436724445597</c:v>
                </c:pt>
                <c:pt idx="422">
                  <c:v>0.52947058269948299</c:v>
                </c:pt>
                <c:pt idx="423">
                  <c:v>0.47889533996113387</c:v>
                </c:pt>
                <c:pt idx="424">
                  <c:v>0.51638478154285128</c:v>
                </c:pt>
                <c:pt idx="425">
                  <c:v>0.63689695469449226</c:v>
                </c:pt>
                <c:pt idx="426">
                  <c:v>0.53535567471305046</c:v>
                </c:pt>
                <c:pt idx="427">
                  <c:v>0.37123796264067754</c:v>
                </c:pt>
                <c:pt idx="428">
                  <c:v>0.70762840762840762</c:v>
                </c:pt>
                <c:pt idx="429">
                  <c:v>0.84632674506344707</c:v>
                </c:pt>
                <c:pt idx="430">
                  <c:v>0.7975206611570248</c:v>
                </c:pt>
                <c:pt idx="431">
                  <c:v>0.7648231541420395</c:v>
                </c:pt>
                <c:pt idx="432">
                  <c:v>0.97069252004034612</c:v>
                </c:pt>
                <c:pt idx="433">
                  <c:v>0.89290850029651825</c:v>
                </c:pt>
                <c:pt idx="434">
                  <c:v>0.71826277703544739</c:v>
                </c:pt>
                <c:pt idx="435">
                  <c:v>0.81570402985683121</c:v>
                </c:pt>
                <c:pt idx="436">
                  <c:v>0.6885123771484678</c:v>
                </c:pt>
                <c:pt idx="437">
                  <c:v>0.54319743903587236</c:v>
                </c:pt>
                <c:pt idx="438">
                  <c:v>0.71854066985645937</c:v>
                </c:pt>
                <c:pt idx="439">
                  <c:v>0.74107372449275377</c:v>
                </c:pt>
                <c:pt idx="440">
                  <c:v>0.9828738512949039</c:v>
                </c:pt>
                <c:pt idx="441">
                  <c:v>0.88863775113775112</c:v>
                </c:pt>
                <c:pt idx="442">
                  <c:v>0.74411270692071418</c:v>
                </c:pt>
                <c:pt idx="443">
                  <c:v>0.66574074074074074</c:v>
                </c:pt>
                <c:pt idx="444">
                  <c:v>0.97857534622240494</c:v>
                </c:pt>
                <c:pt idx="445">
                  <c:v>0.90144069923051184</c:v>
                </c:pt>
                <c:pt idx="446">
                  <c:v>0.86649889200520736</c:v>
                </c:pt>
                <c:pt idx="447">
                  <c:v>0.8454723882043782</c:v>
                </c:pt>
                <c:pt idx="448">
                  <c:v>0.81914382055726076</c:v>
                </c:pt>
                <c:pt idx="449">
                  <c:v>0.76011100052195946</c:v>
                </c:pt>
                <c:pt idx="450">
                  <c:v>0.61037569377149592</c:v>
                </c:pt>
                <c:pt idx="451">
                  <c:v>0.80324171952078938</c:v>
                </c:pt>
                <c:pt idx="452">
                  <c:v>0.96666666666666667</c:v>
                </c:pt>
                <c:pt idx="453">
                  <c:v>0.875</c:v>
                </c:pt>
                <c:pt idx="454">
                  <c:v>0.87321428571428572</c:v>
                </c:pt>
                <c:pt idx="455">
                  <c:v>0.83991112574061877</c:v>
                </c:pt>
                <c:pt idx="456">
                  <c:v>0.93707012006119661</c:v>
                </c:pt>
                <c:pt idx="457">
                  <c:v>0.88470158058445547</c:v>
                </c:pt>
                <c:pt idx="458">
                  <c:v>0.77115268592644171</c:v>
                </c:pt>
                <c:pt idx="459">
                  <c:v>0.80894128649383124</c:v>
                </c:pt>
                <c:pt idx="460">
                  <c:v>0.8044396419983022</c:v>
                </c:pt>
                <c:pt idx="461">
                  <c:v>0.79470555870782167</c:v>
                </c:pt>
                <c:pt idx="462">
                  <c:v>0.72563204769087108</c:v>
                </c:pt>
                <c:pt idx="463">
                  <c:v>0.80519733519996961</c:v>
                </c:pt>
                <c:pt idx="464">
                  <c:v>0.74431808884803441</c:v>
                </c:pt>
                <c:pt idx="465">
                  <c:v>0.44456344937114167</c:v>
                </c:pt>
                <c:pt idx="466">
                  <c:v>0.66113445378151248</c:v>
                </c:pt>
                <c:pt idx="467">
                  <c:v>0.64663404228621624</c:v>
                </c:pt>
                <c:pt idx="468">
                  <c:v>0.65388888888888885</c:v>
                </c:pt>
                <c:pt idx="469">
                  <c:v>0.64145422478755809</c:v>
                </c:pt>
                <c:pt idx="470">
                  <c:v>0.56468103912548362</c:v>
                </c:pt>
                <c:pt idx="471">
                  <c:v>0.63081415439905997</c:v>
                </c:pt>
                <c:pt idx="472">
                  <c:v>0.8784435275288931</c:v>
                </c:pt>
                <c:pt idx="473">
                  <c:v>0.82071488882634391</c:v>
                </c:pt>
                <c:pt idx="474">
                  <c:v>0.4852284601500903</c:v>
                </c:pt>
                <c:pt idx="475">
                  <c:v>0.80059523809523814</c:v>
                </c:pt>
                <c:pt idx="476">
                  <c:v>0.6581459551993516</c:v>
                </c:pt>
                <c:pt idx="477">
                  <c:v>0.69696969696969691</c:v>
                </c:pt>
                <c:pt idx="478">
                  <c:v>0.4474358974358974</c:v>
                </c:pt>
                <c:pt idx="479">
                  <c:v>0.72537878787878785</c:v>
                </c:pt>
                <c:pt idx="480">
                  <c:v>0.88116756619700254</c:v>
                </c:pt>
                <c:pt idx="481">
                  <c:v>0.64461938897422766</c:v>
                </c:pt>
                <c:pt idx="482">
                  <c:v>0.55960583534112951</c:v>
                </c:pt>
                <c:pt idx="483">
                  <c:v>0.87658944118722337</c:v>
                </c:pt>
                <c:pt idx="484">
                  <c:v>0.73329320743113846</c:v>
                </c:pt>
                <c:pt idx="485">
                  <c:v>0.73205782312925172</c:v>
                </c:pt>
                <c:pt idx="486">
                  <c:v>0.63720592273223853</c:v>
                </c:pt>
                <c:pt idx="487">
                  <c:v>0.95164030524490506</c:v>
                </c:pt>
                <c:pt idx="488">
                  <c:v>0.80896454735740453</c:v>
                </c:pt>
                <c:pt idx="489">
                  <c:v>0.67996715927750406</c:v>
                </c:pt>
                <c:pt idx="490">
                  <c:v>0.54968934589902341</c:v>
                </c:pt>
                <c:pt idx="491">
                  <c:v>0.83094581211092244</c:v>
                </c:pt>
                <c:pt idx="492">
                  <c:v>0.81004601846800428</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449379976"/>
        <c:axId val="449380368"/>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pt.lvl3_generic_8!$E$8:$E$501</c:f>
              <c:numCache>
                <c:formatCode>General</c:formatCode>
                <c:ptCount val="493"/>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pt idx="69">
                  <c:v>0.79999999999999993</c:v>
                </c:pt>
                <c:pt idx="70">
                  <c:v>0.79999999999999993</c:v>
                </c:pt>
                <c:pt idx="71">
                  <c:v>0.8</c:v>
                </c:pt>
                <c:pt idx="72">
                  <c:v>0.79999999999999993</c:v>
                </c:pt>
                <c:pt idx="73">
                  <c:v>0.79999999999999993</c:v>
                </c:pt>
                <c:pt idx="74">
                  <c:v>0.8</c:v>
                </c:pt>
                <c:pt idx="75">
                  <c:v>0.80000000000000016</c:v>
                </c:pt>
                <c:pt idx="76">
                  <c:v>0.80000000000000016</c:v>
                </c:pt>
                <c:pt idx="77">
                  <c:v>0.80000000000000016</c:v>
                </c:pt>
                <c:pt idx="78">
                  <c:v>0.8</c:v>
                </c:pt>
                <c:pt idx="79">
                  <c:v>0.80000000000000016</c:v>
                </c:pt>
                <c:pt idx="80">
                  <c:v>0.80000000000000016</c:v>
                </c:pt>
                <c:pt idx="81">
                  <c:v>0.80000000000000016</c:v>
                </c:pt>
                <c:pt idx="82">
                  <c:v>0.80000000000000016</c:v>
                </c:pt>
                <c:pt idx="83">
                  <c:v>0.80000000000000016</c:v>
                </c:pt>
                <c:pt idx="84">
                  <c:v>0.80000000000000016</c:v>
                </c:pt>
                <c:pt idx="85">
                  <c:v>0.79999999999999993</c:v>
                </c:pt>
                <c:pt idx="86">
                  <c:v>0.80000000000000016</c:v>
                </c:pt>
                <c:pt idx="87">
                  <c:v>0.79999999999999993</c:v>
                </c:pt>
                <c:pt idx="88">
                  <c:v>0.80000000000000016</c:v>
                </c:pt>
                <c:pt idx="89">
                  <c:v>0.80000000000000016</c:v>
                </c:pt>
                <c:pt idx="90">
                  <c:v>0.79999999999999993</c:v>
                </c:pt>
                <c:pt idx="91">
                  <c:v>0.8</c:v>
                </c:pt>
                <c:pt idx="92">
                  <c:v>0.8</c:v>
                </c:pt>
                <c:pt idx="93">
                  <c:v>0.80000000000000016</c:v>
                </c:pt>
                <c:pt idx="94">
                  <c:v>0.80000000000000016</c:v>
                </c:pt>
                <c:pt idx="95">
                  <c:v>0.80000000000000016</c:v>
                </c:pt>
                <c:pt idx="96">
                  <c:v>0.8</c:v>
                </c:pt>
                <c:pt idx="97">
                  <c:v>0.79999999999999993</c:v>
                </c:pt>
                <c:pt idx="98">
                  <c:v>0.8</c:v>
                </c:pt>
                <c:pt idx="99">
                  <c:v>0.80000000000000016</c:v>
                </c:pt>
                <c:pt idx="100">
                  <c:v>0.80000000000000016</c:v>
                </c:pt>
                <c:pt idx="101">
                  <c:v>0.80000000000000016</c:v>
                </c:pt>
                <c:pt idx="102">
                  <c:v>0.8</c:v>
                </c:pt>
                <c:pt idx="103">
                  <c:v>0.79999999999999993</c:v>
                </c:pt>
                <c:pt idx="104">
                  <c:v>0.79999999999999993</c:v>
                </c:pt>
                <c:pt idx="105">
                  <c:v>0.80000000000000016</c:v>
                </c:pt>
                <c:pt idx="106">
                  <c:v>0.80000000000000016</c:v>
                </c:pt>
                <c:pt idx="107">
                  <c:v>0.8</c:v>
                </c:pt>
                <c:pt idx="108">
                  <c:v>0.8</c:v>
                </c:pt>
                <c:pt idx="109">
                  <c:v>0.79999999999999993</c:v>
                </c:pt>
                <c:pt idx="110">
                  <c:v>0.79999999999999993</c:v>
                </c:pt>
                <c:pt idx="111">
                  <c:v>0.80000000000000016</c:v>
                </c:pt>
                <c:pt idx="112">
                  <c:v>0.80000000000000016</c:v>
                </c:pt>
                <c:pt idx="113">
                  <c:v>0.8</c:v>
                </c:pt>
                <c:pt idx="114">
                  <c:v>0.8</c:v>
                </c:pt>
                <c:pt idx="115">
                  <c:v>0.79999999999999993</c:v>
                </c:pt>
                <c:pt idx="116">
                  <c:v>0.80000000000000016</c:v>
                </c:pt>
                <c:pt idx="117">
                  <c:v>0.80000000000000016</c:v>
                </c:pt>
                <c:pt idx="118">
                  <c:v>0.79999999999999993</c:v>
                </c:pt>
                <c:pt idx="119">
                  <c:v>0.8</c:v>
                </c:pt>
                <c:pt idx="120">
                  <c:v>0.8</c:v>
                </c:pt>
                <c:pt idx="121">
                  <c:v>0.8</c:v>
                </c:pt>
                <c:pt idx="122">
                  <c:v>0.8</c:v>
                </c:pt>
                <c:pt idx="123">
                  <c:v>0.8</c:v>
                </c:pt>
                <c:pt idx="124">
                  <c:v>0.8</c:v>
                </c:pt>
                <c:pt idx="125">
                  <c:v>0.79999999999999993</c:v>
                </c:pt>
                <c:pt idx="126">
                  <c:v>0.79999999999999993</c:v>
                </c:pt>
                <c:pt idx="127">
                  <c:v>0.79999999999999993</c:v>
                </c:pt>
                <c:pt idx="128">
                  <c:v>0.79999999999999993</c:v>
                </c:pt>
                <c:pt idx="129">
                  <c:v>0.8</c:v>
                </c:pt>
                <c:pt idx="130">
                  <c:v>0.80000000000000016</c:v>
                </c:pt>
                <c:pt idx="131">
                  <c:v>0.8</c:v>
                </c:pt>
                <c:pt idx="132">
                  <c:v>0.79999999999999993</c:v>
                </c:pt>
                <c:pt idx="133">
                  <c:v>0.79999999999999993</c:v>
                </c:pt>
                <c:pt idx="134">
                  <c:v>0.79999999999999993</c:v>
                </c:pt>
                <c:pt idx="135">
                  <c:v>0.79999999999999993</c:v>
                </c:pt>
                <c:pt idx="136">
                  <c:v>0.8</c:v>
                </c:pt>
                <c:pt idx="137">
                  <c:v>0.80000000000000016</c:v>
                </c:pt>
                <c:pt idx="138">
                  <c:v>0.8</c:v>
                </c:pt>
                <c:pt idx="139">
                  <c:v>0.79999999999999993</c:v>
                </c:pt>
                <c:pt idx="140">
                  <c:v>0.79999999999999993</c:v>
                </c:pt>
                <c:pt idx="141">
                  <c:v>0.8</c:v>
                </c:pt>
                <c:pt idx="142">
                  <c:v>0.80000000000000016</c:v>
                </c:pt>
                <c:pt idx="143">
                  <c:v>0.80000000000000016</c:v>
                </c:pt>
                <c:pt idx="144">
                  <c:v>0.79999999999999993</c:v>
                </c:pt>
                <c:pt idx="145">
                  <c:v>0.8</c:v>
                </c:pt>
                <c:pt idx="146">
                  <c:v>0.8</c:v>
                </c:pt>
                <c:pt idx="147">
                  <c:v>0.8</c:v>
                </c:pt>
                <c:pt idx="148">
                  <c:v>0.80000000000000016</c:v>
                </c:pt>
                <c:pt idx="149">
                  <c:v>0.8</c:v>
                </c:pt>
                <c:pt idx="150">
                  <c:v>0.8</c:v>
                </c:pt>
                <c:pt idx="151">
                  <c:v>0.80000000000000016</c:v>
                </c:pt>
                <c:pt idx="152">
                  <c:v>0.79999999999999993</c:v>
                </c:pt>
                <c:pt idx="153">
                  <c:v>0.79999999999999993</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0.80000000000000016</c:v>
                </c:pt>
                <c:pt idx="165">
                  <c:v>0.79999999999999993</c:v>
                </c:pt>
                <c:pt idx="166">
                  <c:v>0.79999999999999993</c:v>
                </c:pt>
                <c:pt idx="167">
                  <c:v>0.8</c:v>
                </c:pt>
                <c:pt idx="168">
                  <c:v>0.8</c:v>
                </c:pt>
                <c:pt idx="169">
                  <c:v>0.8</c:v>
                </c:pt>
                <c:pt idx="170">
                  <c:v>0.8</c:v>
                </c:pt>
                <c:pt idx="171">
                  <c:v>0.8</c:v>
                </c:pt>
                <c:pt idx="172">
                  <c:v>0.8</c:v>
                </c:pt>
                <c:pt idx="173">
                  <c:v>0.80000000000000016</c:v>
                </c:pt>
                <c:pt idx="174">
                  <c:v>0.80000000000000016</c:v>
                </c:pt>
                <c:pt idx="175">
                  <c:v>0.8</c:v>
                </c:pt>
                <c:pt idx="176">
                  <c:v>0.8</c:v>
                </c:pt>
                <c:pt idx="177">
                  <c:v>0.8</c:v>
                </c:pt>
                <c:pt idx="178">
                  <c:v>0.8</c:v>
                </c:pt>
                <c:pt idx="179">
                  <c:v>0.79999999999999993</c:v>
                </c:pt>
                <c:pt idx="180">
                  <c:v>0.79999999999999993</c:v>
                </c:pt>
                <c:pt idx="181">
                  <c:v>0.79999999999999993</c:v>
                </c:pt>
                <c:pt idx="182">
                  <c:v>0.79999999999999993</c:v>
                </c:pt>
                <c:pt idx="183">
                  <c:v>0.8</c:v>
                </c:pt>
                <c:pt idx="184">
                  <c:v>0.79999999999999993</c:v>
                </c:pt>
                <c:pt idx="185">
                  <c:v>0.79999999999999993</c:v>
                </c:pt>
                <c:pt idx="186">
                  <c:v>0.79999999999999993</c:v>
                </c:pt>
                <c:pt idx="187">
                  <c:v>0.79999999999999993</c:v>
                </c:pt>
                <c:pt idx="188">
                  <c:v>0.79999999999999993</c:v>
                </c:pt>
                <c:pt idx="189">
                  <c:v>0.79999999999999993</c:v>
                </c:pt>
                <c:pt idx="190">
                  <c:v>0.79999999999999993</c:v>
                </c:pt>
                <c:pt idx="191">
                  <c:v>0.79999999999999993</c:v>
                </c:pt>
                <c:pt idx="192">
                  <c:v>0.79999999999999993</c:v>
                </c:pt>
                <c:pt idx="193">
                  <c:v>0.79999999999999993</c:v>
                </c:pt>
                <c:pt idx="194">
                  <c:v>0.79999999999999993</c:v>
                </c:pt>
                <c:pt idx="195">
                  <c:v>0.79999999999999993</c:v>
                </c:pt>
                <c:pt idx="196">
                  <c:v>0.8</c:v>
                </c:pt>
                <c:pt idx="197">
                  <c:v>0.8</c:v>
                </c:pt>
                <c:pt idx="198">
                  <c:v>0.8</c:v>
                </c:pt>
                <c:pt idx="199">
                  <c:v>0.80000000000000016</c:v>
                </c:pt>
                <c:pt idx="200">
                  <c:v>0.79999999999999993</c:v>
                </c:pt>
                <c:pt idx="201">
                  <c:v>0.8</c:v>
                </c:pt>
                <c:pt idx="202">
                  <c:v>0.8</c:v>
                </c:pt>
                <c:pt idx="203">
                  <c:v>0.80000000000000016</c:v>
                </c:pt>
                <c:pt idx="204">
                  <c:v>0.8</c:v>
                </c:pt>
                <c:pt idx="205">
                  <c:v>0.8</c:v>
                </c:pt>
                <c:pt idx="206">
                  <c:v>0.8</c:v>
                </c:pt>
                <c:pt idx="207">
                  <c:v>0.80000000000000016</c:v>
                </c:pt>
                <c:pt idx="208">
                  <c:v>0.80000000000000016</c:v>
                </c:pt>
                <c:pt idx="209">
                  <c:v>0.8</c:v>
                </c:pt>
                <c:pt idx="210">
                  <c:v>0.8</c:v>
                </c:pt>
                <c:pt idx="211">
                  <c:v>0.79999999999999993</c:v>
                </c:pt>
                <c:pt idx="212">
                  <c:v>0.79999999999999993</c:v>
                </c:pt>
                <c:pt idx="213">
                  <c:v>0.79999999999999993</c:v>
                </c:pt>
                <c:pt idx="214">
                  <c:v>0.79999999999999993</c:v>
                </c:pt>
                <c:pt idx="215">
                  <c:v>0.79999999999999993</c:v>
                </c:pt>
                <c:pt idx="216">
                  <c:v>0.79999999999999993</c:v>
                </c:pt>
                <c:pt idx="217">
                  <c:v>0.79999999999999993</c:v>
                </c:pt>
                <c:pt idx="218">
                  <c:v>0.79999999999999993</c:v>
                </c:pt>
                <c:pt idx="219">
                  <c:v>0.79999999999999993</c:v>
                </c:pt>
                <c:pt idx="220">
                  <c:v>0.79999999999999993</c:v>
                </c:pt>
                <c:pt idx="221">
                  <c:v>0.79999999999999993</c:v>
                </c:pt>
                <c:pt idx="222">
                  <c:v>0.79999999999999993</c:v>
                </c:pt>
                <c:pt idx="223">
                  <c:v>0.79999999999999993</c:v>
                </c:pt>
                <c:pt idx="224">
                  <c:v>0.8</c:v>
                </c:pt>
                <c:pt idx="225">
                  <c:v>0.79999999999999993</c:v>
                </c:pt>
                <c:pt idx="226">
                  <c:v>0.79999999999999993</c:v>
                </c:pt>
                <c:pt idx="227">
                  <c:v>0.79999999999999993</c:v>
                </c:pt>
                <c:pt idx="228">
                  <c:v>0.79999999999999993</c:v>
                </c:pt>
                <c:pt idx="229">
                  <c:v>0.79999999999999993</c:v>
                </c:pt>
                <c:pt idx="230">
                  <c:v>0.79999999999999993</c:v>
                </c:pt>
                <c:pt idx="231">
                  <c:v>0.79999999999999993</c:v>
                </c:pt>
                <c:pt idx="232">
                  <c:v>0.79999999999999993</c:v>
                </c:pt>
                <c:pt idx="233">
                  <c:v>0.79999999999999993</c:v>
                </c:pt>
                <c:pt idx="234">
                  <c:v>0.79999999999999993</c:v>
                </c:pt>
                <c:pt idx="235">
                  <c:v>0.79999999999999993</c:v>
                </c:pt>
                <c:pt idx="236">
                  <c:v>0.79999999999999993</c:v>
                </c:pt>
                <c:pt idx="237">
                  <c:v>0.79999999999999993</c:v>
                </c:pt>
                <c:pt idx="238">
                  <c:v>0.79999999999999993</c:v>
                </c:pt>
                <c:pt idx="239">
                  <c:v>0.79999999999999993</c:v>
                </c:pt>
                <c:pt idx="240">
                  <c:v>0.79999999999999993</c:v>
                </c:pt>
                <c:pt idx="241">
                  <c:v>0.8</c:v>
                </c:pt>
                <c:pt idx="242">
                  <c:v>0.79999999999999993</c:v>
                </c:pt>
                <c:pt idx="243">
                  <c:v>0.8</c:v>
                </c:pt>
                <c:pt idx="244">
                  <c:v>0.79999999999999993</c:v>
                </c:pt>
                <c:pt idx="245">
                  <c:v>0.8</c:v>
                </c:pt>
                <c:pt idx="246">
                  <c:v>0.8</c:v>
                </c:pt>
                <c:pt idx="247">
                  <c:v>0.8</c:v>
                </c:pt>
                <c:pt idx="248">
                  <c:v>0.8</c:v>
                </c:pt>
                <c:pt idx="249">
                  <c:v>0.8</c:v>
                </c:pt>
                <c:pt idx="250">
                  <c:v>0.79999999999999993</c:v>
                </c:pt>
                <c:pt idx="251">
                  <c:v>0.79999999999999993</c:v>
                </c:pt>
                <c:pt idx="252">
                  <c:v>0.79999999999999993</c:v>
                </c:pt>
                <c:pt idx="253">
                  <c:v>0.79999999999999993</c:v>
                </c:pt>
                <c:pt idx="254">
                  <c:v>0.79999999999999993</c:v>
                </c:pt>
                <c:pt idx="255">
                  <c:v>0.79999999999999993</c:v>
                </c:pt>
                <c:pt idx="256">
                  <c:v>0.79999999999999993</c:v>
                </c:pt>
                <c:pt idx="257">
                  <c:v>0.79999999999999993</c:v>
                </c:pt>
                <c:pt idx="258">
                  <c:v>0.79999999999999993</c:v>
                </c:pt>
                <c:pt idx="259">
                  <c:v>0.79999999999999993</c:v>
                </c:pt>
                <c:pt idx="260">
                  <c:v>0.79999999999999993</c:v>
                </c:pt>
                <c:pt idx="261">
                  <c:v>0.79999999999999993</c:v>
                </c:pt>
                <c:pt idx="262">
                  <c:v>0.79999999999999993</c:v>
                </c:pt>
                <c:pt idx="263">
                  <c:v>0.8</c:v>
                </c:pt>
                <c:pt idx="264">
                  <c:v>0.79999999999999993</c:v>
                </c:pt>
                <c:pt idx="265">
                  <c:v>0.79999999999999993</c:v>
                </c:pt>
                <c:pt idx="266">
                  <c:v>0.8</c:v>
                </c:pt>
                <c:pt idx="267">
                  <c:v>0.79999999999999993</c:v>
                </c:pt>
                <c:pt idx="268">
                  <c:v>0.79999999999999993</c:v>
                </c:pt>
                <c:pt idx="269">
                  <c:v>0.79999999999999993</c:v>
                </c:pt>
                <c:pt idx="270">
                  <c:v>0.79999999999999993</c:v>
                </c:pt>
                <c:pt idx="271">
                  <c:v>0.79999999999999993</c:v>
                </c:pt>
                <c:pt idx="272">
                  <c:v>0.79999999999999993</c:v>
                </c:pt>
                <c:pt idx="273">
                  <c:v>0.79999999999999993</c:v>
                </c:pt>
                <c:pt idx="274">
                  <c:v>0.79999999999999993</c:v>
                </c:pt>
                <c:pt idx="275">
                  <c:v>0.79999999999999993</c:v>
                </c:pt>
                <c:pt idx="276">
                  <c:v>0.79999999999999993</c:v>
                </c:pt>
                <c:pt idx="277">
                  <c:v>0.79999999999999993</c:v>
                </c:pt>
                <c:pt idx="278">
                  <c:v>0.79999999999999993</c:v>
                </c:pt>
                <c:pt idx="279">
                  <c:v>0.79999999999999993</c:v>
                </c:pt>
                <c:pt idx="280">
                  <c:v>0.79999999999999993</c:v>
                </c:pt>
                <c:pt idx="281">
                  <c:v>0.79999999999999993</c:v>
                </c:pt>
                <c:pt idx="282">
                  <c:v>0.79999999999999993</c:v>
                </c:pt>
                <c:pt idx="283">
                  <c:v>0.79999999999999993</c:v>
                </c:pt>
                <c:pt idx="284">
                  <c:v>0.79999999999999993</c:v>
                </c:pt>
                <c:pt idx="285">
                  <c:v>0.79999999999999993</c:v>
                </c:pt>
                <c:pt idx="286">
                  <c:v>0.79999999999999993</c:v>
                </c:pt>
                <c:pt idx="287">
                  <c:v>0.79999999999999993</c:v>
                </c:pt>
                <c:pt idx="288">
                  <c:v>0.8</c:v>
                </c:pt>
                <c:pt idx="289">
                  <c:v>0.8</c:v>
                </c:pt>
                <c:pt idx="290">
                  <c:v>0.79999999999999993</c:v>
                </c:pt>
                <c:pt idx="291">
                  <c:v>0.79999999999999993</c:v>
                </c:pt>
                <c:pt idx="292">
                  <c:v>0.79999999999999993</c:v>
                </c:pt>
                <c:pt idx="293">
                  <c:v>0.79999999999999993</c:v>
                </c:pt>
                <c:pt idx="294">
                  <c:v>0.79999999999999993</c:v>
                </c:pt>
                <c:pt idx="295">
                  <c:v>0.79999999999999993</c:v>
                </c:pt>
                <c:pt idx="296">
                  <c:v>0.79999999999999993</c:v>
                </c:pt>
                <c:pt idx="297">
                  <c:v>0.79999999999999993</c:v>
                </c:pt>
                <c:pt idx="298">
                  <c:v>0.79999999999999993</c:v>
                </c:pt>
                <c:pt idx="299">
                  <c:v>0.79999999999999993</c:v>
                </c:pt>
                <c:pt idx="300">
                  <c:v>0.8</c:v>
                </c:pt>
                <c:pt idx="301">
                  <c:v>0.8</c:v>
                </c:pt>
                <c:pt idx="302">
                  <c:v>0.79999999999999993</c:v>
                </c:pt>
                <c:pt idx="303">
                  <c:v>0.79999999999999993</c:v>
                </c:pt>
                <c:pt idx="304">
                  <c:v>0.79999999999999993</c:v>
                </c:pt>
                <c:pt idx="305">
                  <c:v>0.79999999999999993</c:v>
                </c:pt>
                <c:pt idx="306">
                  <c:v>0.79999999999999993</c:v>
                </c:pt>
                <c:pt idx="307">
                  <c:v>0.79999999999999993</c:v>
                </c:pt>
                <c:pt idx="308">
                  <c:v>0.79999999999999993</c:v>
                </c:pt>
                <c:pt idx="309">
                  <c:v>0.79999999999999993</c:v>
                </c:pt>
                <c:pt idx="310">
                  <c:v>0.79999999999999993</c:v>
                </c:pt>
                <c:pt idx="311">
                  <c:v>0.79999999999999993</c:v>
                </c:pt>
                <c:pt idx="312">
                  <c:v>0.79999999999999993</c:v>
                </c:pt>
                <c:pt idx="313">
                  <c:v>0.79999999999999993</c:v>
                </c:pt>
                <c:pt idx="314">
                  <c:v>0.79999999999999993</c:v>
                </c:pt>
                <c:pt idx="315">
                  <c:v>0.79999999999999993</c:v>
                </c:pt>
                <c:pt idx="316">
                  <c:v>0.79999999999999993</c:v>
                </c:pt>
                <c:pt idx="317">
                  <c:v>0.79999999999999993</c:v>
                </c:pt>
                <c:pt idx="318">
                  <c:v>0.79999999999999993</c:v>
                </c:pt>
                <c:pt idx="319">
                  <c:v>0.79999999999999993</c:v>
                </c:pt>
                <c:pt idx="320">
                  <c:v>0.79999999999999993</c:v>
                </c:pt>
                <c:pt idx="321">
                  <c:v>0.79999999999999993</c:v>
                </c:pt>
                <c:pt idx="322">
                  <c:v>0.8</c:v>
                </c:pt>
                <c:pt idx="323">
                  <c:v>0.8</c:v>
                </c:pt>
                <c:pt idx="324">
                  <c:v>0.79999999999999993</c:v>
                </c:pt>
                <c:pt idx="325">
                  <c:v>0.79999999999999993</c:v>
                </c:pt>
                <c:pt idx="326">
                  <c:v>0.79999999999999993</c:v>
                </c:pt>
                <c:pt idx="327">
                  <c:v>0.79999999999999993</c:v>
                </c:pt>
                <c:pt idx="328">
                  <c:v>0.79999999999999993</c:v>
                </c:pt>
                <c:pt idx="329">
                  <c:v>0.79999999999999993</c:v>
                </c:pt>
                <c:pt idx="330">
                  <c:v>0.79999999999999993</c:v>
                </c:pt>
                <c:pt idx="331">
                  <c:v>0.79999999999999993</c:v>
                </c:pt>
                <c:pt idx="332">
                  <c:v>0.79999999999999993</c:v>
                </c:pt>
                <c:pt idx="333">
                  <c:v>0.79999999999999993</c:v>
                </c:pt>
                <c:pt idx="334">
                  <c:v>0.79999999999999993</c:v>
                </c:pt>
                <c:pt idx="335">
                  <c:v>0.79999999999999993</c:v>
                </c:pt>
                <c:pt idx="336">
                  <c:v>0.79999999999999993</c:v>
                </c:pt>
                <c:pt idx="337">
                  <c:v>0.79999999999999993</c:v>
                </c:pt>
                <c:pt idx="338">
                  <c:v>0.79999999999999993</c:v>
                </c:pt>
                <c:pt idx="339">
                  <c:v>0.79999999999999993</c:v>
                </c:pt>
                <c:pt idx="340">
                  <c:v>0.79999999999999993</c:v>
                </c:pt>
                <c:pt idx="341">
                  <c:v>0.79999999999999993</c:v>
                </c:pt>
                <c:pt idx="342">
                  <c:v>0.8</c:v>
                </c:pt>
                <c:pt idx="343">
                  <c:v>0.8</c:v>
                </c:pt>
                <c:pt idx="344">
                  <c:v>0.79999999999999993</c:v>
                </c:pt>
                <c:pt idx="345">
                  <c:v>0.79999999999999993</c:v>
                </c:pt>
                <c:pt idx="346">
                  <c:v>0.79999999999999993</c:v>
                </c:pt>
                <c:pt idx="347">
                  <c:v>0.79999999999999993</c:v>
                </c:pt>
                <c:pt idx="348">
                  <c:v>0.79999999999999993</c:v>
                </c:pt>
                <c:pt idx="349">
                  <c:v>0.79999999999999993</c:v>
                </c:pt>
                <c:pt idx="350">
                  <c:v>0.79999999999999993</c:v>
                </c:pt>
                <c:pt idx="351">
                  <c:v>0.80000000000000016</c:v>
                </c:pt>
                <c:pt idx="352">
                  <c:v>0.80000000000000016</c:v>
                </c:pt>
                <c:pt idx="353">
                  <c:v>0.80000000000000016</c:v>
                </c:pt>
                <c:pt idx="354">
                  <c:v>0.79999999999999993</c:v>
                </c:pt>
                <c:pt idx="355">
                  <c:v>0.80000000000000016</c:v>
                </c:pt>
                <c:pt idx="356">
                  <c:v>0.8</c:v>
                </c:pt>
                <c:pt idx="357">
                  <c:v>0.8</c:v>
                </c:pt>
                <c:pt idx="358">
                  <c:v>0.8</c:v>
                </c:pt>
                <c:pt idx="359">
                  <c:v>0.8</c:v>
                </c:pt>
                <c:pt idx="360">
                  <c:v>0.79999999999999993</c:v>
                </c:pt>
                <c:pt idx="361">
                  <c:v>0.79999999999999993</c:v>
                </c:pt>
                <c:pt idx="362">
                  <c:v>0.79999999999999993</c:v>
                </c:pt>
                <c:pt idx="363">
                  <c:v>0.79999999999999993</c:v>
                </c:pt>
                <c:pt idx="364">
                  <c:v>0.79999999999999993</c:v>
                </c:pt>
                <c:pt idx="365">
                  <c:v>0.79999999999999993</c:v>
                </c:pt>
                <c:pt idx="366">
                  <c:v>0.79999999999999993</c:v>
                </c:pt>
                <c:pt idx="367">
                  <c:v>0.79999999999999993</c:v>
                </c:pt>
                <c:pt idx="368">
                  <c:v>0.8</c:v>
                </c:pt>
                <c:pt idx="369">
                  <c:v>0.80000000000000016</c:v>
                </c:pt>
                <c:pt idx="370">
                  <c:v>0.8</c:v>
                </c:pt>
                <c:pt idx="371">
                  <c:v>0.79999999999999993</c:v>
                </c:pt>
                <c:pt idx="372">
                  <c:v>0.79999999999999993</c:v>
                </c:pt>
                <c:pt idx="373">
                  <c:v>0.79999999999999993</c:v>
                </c:pt>
                <c:pt idx="374">
                  <c:v>0.79999999999999993</c:v>
                </c:pt>
                <c:pt idx="375">
                  <c:v>0.79999999999999993</c:v>
                </c:pt>
                <c:pt idx="376">
                  <c:v>0.79999999999999993</c:v>
                </c:pt>
                <c:pt idx="377">
                  <c:v>0.79999999999999993</c:v>
                </c:pt>
                <c:pt idx="378">
                  <c:v>0.79999999999999993</c:v>
                </c:pt>
                <c:pt idx="379">
                  <c:v>0.79999999999999993</c:v>
                </c:pt>
                <c:pt idx="380">
                  <c:v>0.79999999999999993</c:v>
                </c:pt>
                <c:pt idx="381">
                  <c:v>0.79999999999999993</c:v>
                </c:pt>
                <c:pt idx="382">
                  <c:v>0.79999999999999993</c:v>
                </c:pt>
                <c:pt idx="383">
                  <c:v>0.79999999999999993</c:v>
                </c:pt>
                <c:pt idx="384">
                  <c:v>0.79999999999999993</c:v>
                </c:pt>
                <c:pt idx="385">
                  <c:v>0.79999999999999993</c:v>
                </c:pt>
                <c:pt idx="386">
                  <c:v>0.79999999999999993</c:v>
                </c:pt>
                <c:pt idx="387">
                  <c:v>0.79999999999999993</c:v>
                </c:pt>
                <c:pt idx="388">
                  <c:v>0.79999999999999993</c:v>
                </c:pt>
                <c:pt idx="389">
                  <c:v>0.79999999999999993</c:v>
                </c:pt>
                <c:pt idx="390">
                  <c:v>0.79999999999999993</c:v>
                </c:pt>
                <c:pt idx="391">
                  <c:v>0.79999999999999993</c:v>
                </c:pt>
                <c:pt idx="392">
                  <c:v>0.79999999999999993</c:v>
                </c:pt>
                <c:pt idx="393">
                  <c:v>0.79999999999999993</c:v>
                </c:pt>
                <c:pt idx="394">
                  <c:v>0.79999999999999993</c:v>
                </c:pt>
                <c:pt idx="395">
                  <c:v>0.79999999999999993</c:v>
                </c:pt>
                <c:pt idx="396">
                  <c:v>0.8</c:v>
                </c:pt>
                <c:pt idx="397">
                  <c:v>0.79999999999999993</c:v>
                </c:pt>
                <c:pt idx="398">
                  <c:v>0.79999999999999993</c:v>
                </c:pt>
                <c:pt idx="399">
                  <c:v>0.79999999999999993</c:v>
                </c:pt>
                <c:pt idx="400">
                  <c:v>0.8</c:v>
                </c:pt>
                <c:pt idx="401">
                  <c:v>0.8</c:v>
                </c:pt>
                <c:pt idx="402">
                  <c:v>0.8</c:v>
                </c:pt>
                <c:pt idx="403">
                  <c:v>0.8</c:v>
                </c:pt>
                <c:pt idx="404">
                  <c:v>0.79999999999999993</c:v>
                </c:pt>
                <c:pt idx="405">
                  <c:v>0.8</c:v>
                </c:pt>
                <c:pt idx="406">
                  <c:v>0.8</c:v>
                </c:pt>
                <c:pt idx="407">
                  <c:v>0.80000000000000016</c:v>
                </c:pt>
                <c:pt idx="408">
                  <c:v>0.80000000000000016</c:v>
                </c:pt>
                <c:pt idx="409">
                  <c:v>0.80000000000000016</c:v>
                </c:pt>
                <c:pt idx="410">
                  <c:v>0.8</c:v>
                </c:pt>
                <c:pt idx="411">
                  <c:v>0.8</c:v>
                </c:pt>
                <c:pt idx="412">
                  <c:v>0.79999999999999993</c:v>
                </c:pt>
                <c:pt idx="413">
                  <c:v>0.80000000000000016</c:v>
                </c:pt>
                <c:pt idx="414">
                  <c:v>0.80000000000000016</c:v>
                </c:pt>
                <c:pt idx="415">
                  <c:v>0.80000000000000016</c:v>
                </c:pt>
                <c:pt idx="416">
                  <c:v>0.8</c:v>
                </c:pt>
                <c:pt idx="417">
                  <c:v>0.79999999999999993</c:v>
                </c:pt>
                <c:pt idx="418">
                  <c:v>0.79999999999999993</c:v>
                </c:pt>
                <c:pt idx="419">
                  <c:v>0.8</c:v>
                </c:pt>
                <c:pt idx="420">
                  <c:v>0.80000000000000016</c:v>
                </c:pt>
                <c:pt idx="421">
                  <c:v>0.80000000000000016</c:v>
                </c:pt>
                <c:pt idx="422">
                  <c:v>0.8</c:v>
                </c:pt>
                <c:pt idx="423">
                  <c:v>0.80000000000000016</c:v>
                </c:pt>
                <c:pt idx="424">
                  <c:v>0.8</c:v>
                </c:pt>
                <c:pt idx="425">
                  <c:v>0.80000000000000016</c:v>
                </c:pt>
                <c:pt idx="426">
                  <c:v>0.80000000000000016</c:v>
                </c:pt>
                <c:pt idx="427">
                  <c:v>0.8</c:v>
                </c:pt>
                <c:pt idx="428">
                  <c:v>0.80000000000000016</c:v>
                </c:pt>
                <c:pt idx="429">
                  <c:v>0.8</c:v>
                </c:pt>
                <c:pt idx="430">
                  <c:v>0.79999999999999993</c:v>
                </c:pt>
                <c:pt idx="431">
                  <c:v>0.79999999999999993</c:v>
                </c:pt>
                <c:pt idx="432">
                  <c:v>0.80000000000000016</c:v>
                </c:pt>
                <c:pt idx="433">
                  <c:v>0.8</c:v>
                </c:pt>
                <c:pt idx="434">
                  <c:v>0.8</c:v>
                </c:pt>
                <c:pt idx="435">
                  <c:v>0.80000000000000016</c:v>
                </c:pt>
                <c:pt idx="436">
                  <c:v>0.80000000000000016</c:v>
                </c:pt>
                <c:pt idx="437">
                  <c:v>0.8</c:v>
                </c:pt>
                <c:pt idx="438">
                  <c:v>0.8</c:v>
                </c:pt>
                <c:pt idx="439">
                  <c:v>0.8</c:v>
                </c:pt>
                <c:pt idx="440">
                  <c:v>0.79999999999999993</c:v>
                </c:pt>
                <c:pt idx="441">
                  <c:v>0.8</c:v>
                </c:pt>
                <c:pt idx="442">
                  <c:v>0.8</c:v>
                </c:pt>
                <c:pt idx="443">
                  <c:v>0.79999999999999993</c:v>
                </c:pt>
                <c:pt idx="444">
                  <c:v>0.8</c:v>
                </c:pt>
                <c:pt idx="445">
                  <c:v>0.8</c:v>
                </c:pt>
                <c:pt idx="446">
                  <c:v>0.8</c:v>
                </c:pt>
                <c:pt idx="447">
                  <c:v>0.8</c:v>
                </c:pt>
                <c:pt idx="448">
                  <c:v>0.79999999999999993</c:v>
                </c:pt>
                <c:pt idx="449">
                  <c:v>0.8</c:v>
                </c:pt>
                <c:pt idx="450">
                  <c:v>0.8</c:v>
                </c:pt>
                <c:pt idx="451">
                  <c:v>0.79999999999999993</c:v>
                </c:pt>
                <c:pt idx="452">
                  <c:v>0.79999999999999993</c:v>
                </c:pt>
                <c:pt idx="453">
                  <c:v>0.79999999999999993</c:v>
                </c:pt>
                <c:pt idx="454">
                  <c:v>0.79999999999999993</c:v>
                </c:pt>
                <c:pt idx="455">
                  <c:v>0.8</c:v>
                </c:pt>
                <c:pt idx="456">
                  <c:v>0.80000000000000016</c:v>
                </c:pt>
                <c:pt idx="457">
                  <c:v>0.8</c:v>
                </c:pt>
                <c:pt idx="458">
                  <c:v>0.8</c:v>
                </c:pt>
                <c:pt idx="459">
                  <c:v>0.8</c:v>
                </c:pt>
                <c:pt idx="460">
                  <c:v>0.8</c:v>
                </c:pt>
                <c:pt idx="461">
                  <c:v>0.8</c:v>
                </c:pt>
                <c:pt idx="462">
                  <c:v>0.8</c:v>
                </c:pt>
                <c:pt idx="463">
                  <c:v>0.80000000000000016</c:v>
                </c:pt>
                <c:pt idx="464">
                  <c:v>0.80000000000000016</c:v>
                </c:pt>
                <c:pt idx="465">
                  <c:v>0.8</c:v>
                </c:pt>
                <c:pt idx="466">
                  <c:v>0.8</c:v>
                </c:pt>
                <c:pt idx="467">
                  <c:v>0.79999999999999993</c:v>
                </c:pt>
                <c:pt idx="468">
                  <c:v>0.80000000000000016</c:v>
                </c:pt>
                <c:pt idx="469">
                  <c:v>0.79999999999999993</c:v>
                </c:pt>
                <c:pt idx="470">
                  <c:v>0.79999999999999993</c:v>
                </c:pt>
                <c:pt idx="471">
                  <c:v>0.79999999999999993</c:v>
                </c:pt>
                <c:pt idx="472">
                  <c:v>0.8</c:v>
                </c:pt>
                <c:pt idx="473">
                  <c:v>0.8</c:v>
                </c:pt>
                <c:pt idx="474">
                  <c:v>0.79999999999999993</c:v>
                </c:pt>
                <c:pt idx="475">
                  <c:v>0.79999999999999993</c:v>
                </c:pt>
                <c:pt idx="476">
                  <c:v>0.8</c:v>
                </c:pt>
                <c:pt idx="477">
                  <c:v>0.79999999999999993</c:v>
                </c:pt>
                <c:pt idx="478">
                  <c:v>0.79999999999999993</c:v>
                </c:pt>
                <c:pt idx="479">
                  <c:v>0.79999999999999993</c:v>
                </c:pt>
                <c:pt idx="480">
                  <c:v>0.8</c:v>
                </c:pt>
                <c:pt idx="481">
                  <c:v>0.79999999999999993</c:v>
                </c:pt>
                <c:pt idx="482">
                  <c:v>0.79999999999999993</c:v>
                </c:pt>
                <c:pt idx="483">
                  <c:v>0.8</c:v>
                </c:pt>
                <c:pt idx="484">
                  <c:v>0.8</c:v>
                </c:pt>
                <c:pt idx="485">
                  <c:v>0.8</c:v>
                </c:pt>
                <c:pt idx="486">
                  <c:v>0.79999999999999993</c:v>
                </c:pt>
                <c:pt idx="487">
                  <c:v>0.8</c:v>
                </c:pt>
                <c:pt idx="488">
                  <c:v>0.8</c:v>
                </c:pt>
                <c:pt idx="489">
                  <c:v>0.79999999999999993</c:v>
                </c:pt>
                <c:pt idx="490">
                  <c:v>0.79999999999999993</c:v>
                </c:pt>
                <c:pt idx="491">
                  <c:v>0.79999999999999993</c:v>
                </c:pt>
                <c:pt idx="492">
                  <c:v>0.79999999999999993</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68F-4F5B-A2E4-8BBDA690A7D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68F-4F5B-A2E4-8BBDA690A7D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68F-4F5B-A2E4-8BBDA690A7D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68F-4F5B-A2E4-8BBDA690A7D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68F-4F5B-A2E4-8BBDA690A7D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868F-4F5B-A2E4-8BBDA690A7D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868F-4F5B-A2E4-8BBDA690A7D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68F-4F5B-A2E4-8BBDA690A7D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68F-4F5B-A2E4-8BBDA690A7D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68F-4F5B-A2E4-8BBDA690A7D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68F-4F5B-A2E4-8BBDA690A7D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68F-4F5B-A2E4-8BBDA690A7D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68F-4F5B-A2E4-8BBDA690A7D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68F-4F5B-A2E4-8BBDA690A7D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68F-4F5B-A2E4-8BBDA690A7DE}"/>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68F-4F5B-A2E4-8BBDA690A7DE}"/>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68F-4F5B-A2E4-8BBDA690A7DE}"/>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68F-4F5B-A2E4-8BBDA690A7DE}"/>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68F-4F5B-A2E4-8BBDA690A7DE}"/>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68F-4F5B-A2E4-8BBDA690A7DE}"/>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68F-4F5B-A2E4-8BBDA690A7DE}"/>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68F-4F5B-A2E4-8BBDA690A7DE}"/>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68F-4F5B-A2E4-8BBDA690A7DE}"/>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68F-4F5B-A2E4-8BBDA690A7DE}"/>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68F-4F5B-A2E4-8BBDA690A7DE}"/>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68F-4F5B-A2E4-8BBDA690A7DE}"/>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68F-4F5B-A2E4-8BBDA690A7DE}"/>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68F-4F5B-A2E4-8BBDA690A7DE}"/>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68F-4F5B-A2E4-8BBDA690A7DE}"/>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68F-4F5B-A2E4-8BBDA690A7DE}"/>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68F-4F5B-A2E4-8BBDA690A7DE}"/>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868F-4F5B-A2E4-8BBDA690A7DE}"/>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868F-4F5B-A2E4-8BBDA690A7DE}"/>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A298-4638-A25D-1066BEAFD6D7}"/>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A298-4638-A25D-1066BEAFD6D7}"/>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A298-4638-A25D-1066BEAFD6D7}"/>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A298-4638-A25D-1066BEAFD6D7}"/>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A298-4638-A25D-1066BEAFD6D7}"/>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A298-4638-A25D-1066BEAFD6D7}"/>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A298-4638-A25D-1066BEAFD6D7}"/>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A298-4638-A25D-1066BEAFD6D7}"/>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A298-4638-A25D-1066BEAFD6D7}"/>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A298-4638-A25D-1066BEAFD6D7}"/>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A298-4638-A25D-1066BEAFD6D7}"/>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A298-4638-A25D-1066BEAFD6D7}"/>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A298-4638-A25D-1066BEAFD6D7}"/>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A298-4638-A25D-1066BEAFD6D7}"/>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A298-4638-A25D-1066BEAFD6D7}"/>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A298-4638-A25D-1066BEAFD6D7}"/>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A298-4638-A25D-1066BEAFD6D7}"/>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A298-4638-A25D-1066BEAFD6D7}"/>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A298-4638-A25D-1066BEAFD6D7}"/>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A298-4638-A25D-1066BEAFD6D7}"/>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A298-4638-A25D-1066BEAFD6D7}"/>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A298-4638-A25D-1066BEAFD6D7}"/>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A298-4638-A25D-1066BEAFD6D7}"/>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A298-4638-A25D-1066BEAFD6D7}"/>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A298-4638-A25D-1066BEAFD6D7}"/>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A298-4638-A25D-1066BEAFD6D7}"/>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A298-4638-A25D-1066BEAFD6D7}"/>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BCC8-4B5F-81D8-28B4333A7B3D}"/>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BCC8-4B5F-81D8-28B4333A7B3D}"/>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BCC8-4B5F-81D8-28B4333A7B3D}"/>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BCC8-4B5F-81D8-28B4333A7B3D}"/>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BCC8-4B5F-81D8-28B4333A7B3D}"/>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BCC8-4B5F-81D8-28B4333A7B3D}"/>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BCC8-4B5F-81D8-28B4333A7B3D}"/>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BCC8-4B5F-81D8-28B4333A7B3D}"/>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BCC8-4B5F-81D8-28B4333A7B3D}"/>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BCC8-4B5F-81D8-28B4333A7B3D}"/>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BCC8-4B5F-81D8-28B4333A7B3D}"/>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BCC8-4B5F-81D8-28B4333A7B3D}"/>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BCC8-4B5F-81D8-28B4333A7B3D}"/>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BCC8-4B5F-81D8-28B4333A7B3D}"/>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BCC8-4B5F-81D8-28B4333A7B3D}"/>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BCC8-4B5F-81D8-28B4333A7B3D}"/>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ECEE-402E-A864-E5ECE5D899F6}"/>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ECEE-402E-A864-E5ECE5D899F6}"/>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ECEE-402E-A864-E5ECE5D899F6}"/>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ECEE-402E-A864-E5ECE5D899F6}"/>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ECEE-402E-A864-E5ECE5D899F6}"/>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ECEE-402E-A864-E5ECE5D899F6}"/>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BCC8-4B5F-81D8-28B4333A7B3D}"/>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BCC8-4B5F-81D8-28B4333A7B3D}"/>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6038-47C5-805E-A0E0ABC0F2D1}"/>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6038-47C5-805E-A0E0ABC0F2D1}"/>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6038-47C5-805E-A0E0ABC0F2D1}"/>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6038-47C5-805E-A0E0ABC0F2D1}"/>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5F52-4616-AA21-F2879BE43867}"/>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5F52-4616-AA21-F2879BE43867}"/>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8F4F-4FB4-B6F2-5CFF659AB2EC}"/>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8F4F-4FB4-B6F2-5CFF659AB2EC}"/>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6872-472D-9A84-FEF7CBB6FA24}"/>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6872-472D-9A84-FEF7CBB6FA24}"/>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6872-472D-9A84-FEF7CBB6FA24}"/>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6872-472D-9A84-FEF7CBB6FA24}"/>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6872-472D-9A84-FEF7CBB6FA24}"/>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6872-472D-9A84-FEF7CBB6FA24}"/>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6872-472D-9A84-FEF7CBB6FA24}"/>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6872-472D-9A84-FEF7CBB6FA24}"/>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6872-472D-9A84-FEF7CBB6FA24}"/>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6872-472D-9A84-FEF7CBB6FA24}"/>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6872-472D-9A84-FEF7CBB6FA24}"/>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6872-472D-9A84-FEF7CBB6FA24}"/>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6872-472D-9A84-FEF7CBB6FA24}"/>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6872-472D-9A84-FEF7CBB6FA24}"/>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6872-472D-9A84-FEF7CBB6FA24}"/>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6872-472D-9A84-FEF7CBB6FA24}"/>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6872-472D-9A84-FEF7CBB6FA24}"/>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6872-472D-9A84-FEF7CBB6FA24}"/>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6872-472D-9A84-FEF7CBB6FA24}"/>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6872-472D-9A84-FEF7CBB6FA24}"/>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6872-472D-9A84-FEF7CBB6FA24}"/>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6872-472D-9A84-FEF7CBB6FA24}"/>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6872-472D-9A84-FEF7CBB6FA24}"/>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6872-472D-9A84-FEF7CBB6FA24}"/>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6872-472D-9A84-FEF7CBB6FA24}"/>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6872-472D-9A84-FEF7CBB6FA24}"/>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6872-472D-9A84-FEF7CBB6FA24}"/>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6872-472D-9A84-FEF7CBB6FA24}"/>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6872-472D-9A84-FEF7CBB6FA24}"/>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6872-472D-9A84-FEF7CBB6FA24}"/>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6872-472D-9A84-FEF7CBB6FA24}"/>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6872-472D-9A84-FEF7CBB6FA24}"/>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6872-472D-9A84-FEF7CBB6FA24}"/>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6872-472D-9A84-FEF7CBB6FA24}"/>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6872-472D-9A84-FEF7CBB6FA24}"/>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6872-472D-9A84-FEF7CBB6FA24}"/>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6872-472D-9A84-FEF7CBB6FA24}"/>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6872-472D-9A84-FEF7CBB6FA24}"/>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6872-472D-9A84-FEF7CBB6FA24}"/>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6872-472D-9A84-FEF7CBB6FA24}"/>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6872-472D-9A84-FEF7CBB6FA24}"/>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6872-472D-9A84-FEF7CBB6FA24}"/>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6872-472D-9A84-FEF7CBB6FA24}"/>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6872-472D-9A84-FEF7CBB6FA24}"/>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6872-472D-9A84-FEF7CBB6FA24}"/>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6872-472D-9A84-FEF7CBB6FA24}"/>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6872-472D-9A84-FEF7CBB6FA24}"/>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6872-472D-9A84-FEF7CBB6FA24}"/>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6872-472D-9A84-FEF7CBB6FA24}"/>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6872-472D-9A84-FEF7CBB6FA24}"/>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6872-472D-9A84-FEF7CBB6FA24}"/>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6872-472D-9A84-FEF7CBB6FA24}"/>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6872-472D-9A84-FEF7CBB6FA24}"/>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6872-472D-9A84-FEF7CBB6FA24}"/>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6872-472D-9A84-FEF7CBB6FA24}"/>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6872-472D-9A84-FEF7CBB6FA24}"/>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6872-472D-9A84-FEF7CBB6FA24}"/>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6872-472D-9A84-FEF7CBB6FA24}"/>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6872-472D-9A84-FEF7CBB6FA24}"/>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6872-472D-9A84-FEF7CBB6FA24}"/>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6872-472D-9A84-FEF7CBB6FA24}"/>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6872-472D-9A84-FEF7CBB6FA24}"/>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6872-472D-9A84-FEF7CBB6FA24}"/>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6872-472D-9A84-FEF7CBB6FA24}"/>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6872-472D-9A84-FEF7CBB6FA24}"/>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6872-472D-9A84-FEF7CBB6FA24}"/>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6872-472D-9A84-FEF7CBB6FA24}"/>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6872-472D-9A84-FEF7CBB6FA24}"/>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6872-472D-9A84-FEF7CBB6FA24}"/>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6872-472D-9A84-FEF7CBB6FA24}"/>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6872-472D-9A84-FEF7CBB6FA24}"/>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6872-472D-9A84-FEF7CBB6FA24}"/>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6872-472D-9A84-FEF7CBB6FA24}"/>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6872-472D-9A84-FEF7CBB6FA24}"/>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6872-472D-9A84-FEF7CBB6FA24}"/>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6872-472D-9A84-FEF7CBB6FA24}"/>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6872-472D-9A84-FEF7CBB6FA24}"/>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6872-472D-9A84-FEF7CBB6FA24}"/>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6872-472D-9A84-FEF7CBB6FA24}"/>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6872-472D-9A84-FEF7CBB6FA24}"/>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6872-472D-9A84-FEF7CBB6FA24}"/>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6872-472D-9A84-FEF7CBB6FA24}"/>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6872-472D-9A84-FEF7CBB6FA24}"/>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6872-472D-9A84-FEF7CBB6FA24}"/>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6872-472D-9A84-FEF7CBB6FA24}"/>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6872-472D-9A84-FEF7CBB6FA24}"/>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6872-472D-9A84-FEF7CBB6FA24}"/>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6872-472D-9A84-FEF7CBB6FA24}"/>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6872-472D-9A84-FEF7CBB6FA24}"/>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6872-472D-9A84-FEF7CBB6FA24}"/>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6872-472D-9A84-FEF7CBB6FA24}"/>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6872-472D-9A84-FEF7CBB6FA24}"/>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6872-472D-9A84-FEF7CBB6FA24}"/>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6872-472D-9A84-FEF7CBB6FA24}"/>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6872-472D-9A84-FEF7CBB6FA24}"/>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6872-472D-9A84-FEF7CBB6FA24}"/>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6872-472D-9A84-FEF7CBB6FA24}"/>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6872-472D-9A84-FEF7CBB6FA24}"/>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6872-472D-9A84-FEF7CBB6FA24}"/>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6872-472D-9A84-FEF7CBB6FA24}"/>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6872-472D-9A84-FEF7CBB6FA24}"/>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6872-472D-9A84-FEF7CBB6FA24}"/>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6872-472D-9A84-FEF7CBB6FA24}"/>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6872-472D-9A84-FEF7CBB6FA24}"/>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6872-472D-9A84-FEF7CBB6FA24}"/>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6872-472D-9A84-FEF7CBB6FA24}"/>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6872-472D-9A84-FEF7CBB6FA24}"/>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6872-472D-9A84-FEF7CBB6FA24}"/>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6872-472D-9A84-FEF7CBB6FA24}"/>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6872-472D-9A84-FEF7CBB6FA24}"/>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6872-472D-9A84-FEF7CBB6FA24}"/>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6872-472D-9A84-FEF7CBB6FA24}"/>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6872-472D-9A84-FEF7CBB6FA24}"/>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6872-472D-9A84-FEF7CBB6FA24}"/>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6872-472D-9A84-FEF7CBB6FA24}"/>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6872-472D-9A84-FEF7CBB6FA24}"/>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6872-472D-9A84-FEF7CBB6FA24}"/>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6872-472D-9A84-FEF7CBB6FA24}"/>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6872-472D-9A84-FEF7CBB6FA24}"/>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6872-472D-9A84-FEF7CBB6FA24}"/>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6872-472D-9A84-FEF7CBB6FA24}"/>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6872-472D-9A84-FEF7CBB6FA24}"/>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6872-472D-9A84-FEF7CBB6FA24}"/>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6872-472D-9A84-FEF7CBB6FA24}"/>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6872-472D-9A84-FEF7CBB6FA24}"/>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6872-472D-9A84-FEF7CBB6FA24}"/>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6872-472D-9A84-FEF7CBB6FA24}"/>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6872-472D-9A84-FEF7CBB6FA24}"/>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6872-472D-9A84-FEF7CBB6FA24}"/>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6872-472D-9A84-FEF7CBB6FA24}"/>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6872-472D-9A84-FEF7CBB6FA24}"/>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6872-472D-9A84-FEF7CBB6FA24}"/>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6872-472D-9A84-FEF7CBB6FA24}"/>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6872-472D-9A84-FEF7CBB6FA24}"/>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6872-472D-9A84-FEF7CBB6FA24}"/>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6872-472D-9A84-FEF7CBB6FA24}"/>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6872-472D-9A84-FEF7CBB6FA24}"/>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6872-472D-9A84-FEF7CBB6FA24}"/>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6872-472D-9A84-FEF7CBB6FA24}"/>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6872-472D-9A84-FEF7CBB6FA24}"/>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6872-472D-9A84-FEF7CBB6FA24}"/>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6872-472D-9A84-FEF7CBB6FA24}"/>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6872-472D-9A84-FEF7CBB6FA24}"/>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6872-472D-9A84-FEF7CBB6FA24}"/>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6872-472D-9A84-FEF7CBB6FA24}"/>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6872-472D-9A84-FEF7CBB6FA24}"/>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6872-472D-9A84-FEF7CBB6FA24}"/>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6872-472D-9A84-FEF7CBB6FA24}"/>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6872-472D-9A84-FEF7CBB6FA24}"/>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6872-472D-9A84-FEF7CBB6FA24}"/>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6872-472D-9A84-FEF7CBB6FA24}"/>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6872-472D-9A84-FEF7CBB6FA24}"/>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6872-472D-9A84-FEF7CBB6FA24}"/>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6872-472D-9A84-FEF7CBB6FA24}"/>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6872-472D-9A84-FEF7CBB6FA24}"/>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6872-472D-9A84-FEF7CBB6FA24}"/>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6872-472D-9A84-FEF7CBB6FA24}"/>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6872-472D-9A84-FEF7CBB6FA24}"/>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6872-472D-9A84-FEF7CBB6FA24}"/>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6872-472D-9A84-FEF7CBB6FA24}"/>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6872-472D-9A84-FEF7CBB6FA24}"/>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6872-472D-9A84-FEF7CBB6FA24}"/>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6872-472D-9A84-FEF7CBB6FA24}"/>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6872-472D-9A84-FEF7CBB6FA24}"/>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6872-472D-9A84-FEF7CBB6FA24}"/>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6872-472D-9A84-FEF7CBB6FA24}"/>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6872-472D-9A84-FEF7CBB6FA24}"/>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6872-472D-9A84-FEF7CBB6FA24}"/>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6872-472D-9A84-FEF7CBB6FA24}"/>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6872-472D-9A84-FEF7CBB6FA24}"/>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6872-472D-9A84-FEF7CBB6FA24}"/>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6872-472D-9A84-FEF7CBB6FA24}"/>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6872-472D-9A84-FEF7CBB6FA24}"/>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6872-472D-9A84-FEF7CBB6FA24}"/>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6872-472D-9A84-FEF7CBB6FA24}"/>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6872-472D-9A84-FEF7CBB6FA24}"/>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6872-472D-9A84-FEF7CBB6FA24}"/>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6872-472D-9A84-FEF7CBB6FA24}"/>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6872-472D-9A84-FEF7CBB6FA24}"/>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6872-472D-9A84-FEF7CBB6FA24}"/>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6872-472D-9A84-FEF7CBB6FA24}"/>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6872-472D-9A84-FEF7CBB6FA24}"/>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6872-472D-9A84-FEF7CBB6FA24}"/>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6872-472D-9A84-FEF7CBB6FA24}"/>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6872-472D-9A84-FEF7CBB6FA24}"/>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6872-472D-9A84-FEF7CBB6FA24}"/>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6872-472D-9A84-FEF7CBB6FA24}"/>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6872-472D-9A84-FEF7CBB6FA24}"/>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6872-472D-9A84-FEF7CBB6FA24}"/>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6872-472D-9A84-FEF7CBB6FA24}"/>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6872-472D-9A84-FEF7CBB6FA24}"/>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6872-472D-9A84-FEF7CBB6FA24}"/>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6872-472D-9A84-FEF7CBB6FA24}"/>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6872-472D-9A84-FEF7CBB6FA24}"/>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6872-472D-9A84-FEF7CBB6FA24}"/>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6872-472D-9A84-FEF7CBB6FA24}"/>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6872-472D-9A84-FEF7CBB6FA24}"/>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6872-472D-9A84-FEF7CBB6FA24}"/>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6872-472D-9A84-FEF7CBB6FA24}"/>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6872-472D-9A84-FEF7CBB6FA24}"/>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6872-472D-9A84-FEF7CBB6FA24}"/>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6872-472D-9A84-FEF7CBB6FA24}"/>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6872-472D-9A84-FEF7CBB6FA24}"/>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6872-472D-9A84-FEF7CBB6FA24}"/>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6872-472D-9A84-FEF7CBB6FA24}"/>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6872-472D-9A84-FEF7CBB6FA24}"/>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6872-472D-9A84-FEF7CBB6FA24}"/>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6872-472D-9A84-FEF7CBB6FA24}"/>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6872-472D-9A84-FEF7CBB6FA24}"/>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6872-472D-9A84-FEF7CBB6FA24}"/>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6872-472D-9A84-FEF7CBB6FA24}"/>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6872-472D-9A84-FEF7CBB6FA24}"/>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6872-472D-9A84-FEF7CBB6FA24}"/>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6872-472D-9A84-FEF7CBB6FA24}"/>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6872-472D-9A84-FEF7CBB6FA24}"/>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6872-472D-9A84-FEF7CBB6FA24}"/>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6872-472D-9A84-FEF7CBB6FA24}"/>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6872-472D-9A84-FEF7CBB6FA24}"/>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6872-472D-9A84-FEF7CBB6FA24}"/>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6872-472D-9A84-FEF7CBB6FA24}"/>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6872-472D-9A84-FEF7CBB6FA24}"/>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6872-472D-9A84-FEF7CBB6FA24}"/>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6872-472D-9A84-FEF7CBB6FA24}"/>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6872-472D-9A84-FEF7CBB6FA24}"/>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6872-472D-9A84-FEF7CBB6FA24}"/>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6872-472D-9A84-FEF7CBB6FA24}"/>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6872-472D-9A84-FEF7CBB6FA24}"/>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6872-472D-9A84-FEF7CBB6FA24}"/>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6872-472D-9A84-FEF7CBB6FA24}"/>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6872-472D-9A84-FEF7CBB6FA24}"/>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6872-472D-9A84-FEF7CBB6FA24}"/>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6872-472D-9A84-FEF7CBB6FA24}"/>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6872-472D-9A84-FEF7CBB6FA24}"/>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6872-472D-9A84-FEF7CBB6FA24}"/>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6872-472D-9A84-FEF7CBB6FA24}"/>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6872-472D-9A84-FEF7CBB6FA24}"/>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6872-472D-9A84-FEF7CBB6FA24}"/>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6872-472D-9A84-FEF7CBB6FA24}"/>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6872-472D-9A84-FEF7CBB6FA24}"/>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6872-472D-9A84-FEF7CBB6FA24}"/>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6872-472D-9A84-FEF7CBB6FA24}"/>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6872-472D-9A84-FEF7CBB6FA24}"/>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6872-472D-9A84-FEF7CBB6FA24}"/>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6872-472D-9A84-FEF7CBB6FA24}"/>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6872-472D-9A84-FEF7CBB6FA24}"/>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6872-472D-9A84-FEF7CBB6FA24}"/>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6872-472D-9A84-FEF7CBB6FA24}"/>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6872-472D-9A84-FEF7CBB6FA24}"/>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6872-472D-9A84-FEF7CBB6FA24}"/>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6872-472D-9A84-FEF7CBB6FA24}"/>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238A-4D0B-ACB1-F6CB347EBCF0}"/>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238A-4D0B-ACB1-F6CB347EBCF0}"/>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238A-4D0B-ACB1-F6CB347EBCF0}"/>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238A-4D0B-ACB1-F6CB347EBCF0}"/>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238A-4D0B-ACB1-F6CB347EBCF0}"/>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238A-4D0B-ACB1-F6CB347EBCF0}"/>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238A-4D0B-ACB1-F6CB347EBCF0}"/>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238A-4D0B-ACB1-F6CB347EBCF0}"/>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238A-4D0B-ACB1-F6CB347EBCF0}"/>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238A-4D0B-ACB1-F6CB347EBCF0}"/>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238A-4D0B-ACB1-F6CB347EBCF0}"/>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238A-4D0B-ACB1-F6CB347EBCF0}"/>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238A-4D0B-ACB1-F6CB347EBCF0}"/>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238A-4D0B-ACB1-F6CB347EBCF0}"/>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238A-4D0B-ACB1-F6CB347EBCF0}"/>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238A-4D0B-ACB1-F6CB347EBCF0}"/>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238A-4D0B-ACB1-F6CB347EBCF0}"/>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238A-4D0B-ACB1-F6CB347EBCF0}"/>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238A-4D0B-ACB1-F6CB347EBCF0}"/>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238A-4D0B-ACB1-F6CB347EBCF0}"/>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238A-4D0B-ACB1-F6CB347EBCF0}"/>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238A-4D0B-ACB1-F6CB347EBCF0}"/>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238A-4D0B-ACB1-F6CB347EBCF0}"/>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238A-4D0B-ACB1-F6CB347EBCF0}"/>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238A-4D0B-ACB1-F6CB347EBCF0}"/>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238A-4D0B-ACB1-F6CB347EBCF0}"/>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238A-4D0B-ACB1-F6CB347EBCF0}"/>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238A-4D0B-ACB1-F6CB347EBCF0}"/>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238A-4D0B-ACB1-F6CB347EBCF0}"/>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238A-4D0B-ACB1-F6CB347EBCF0}"/>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238A-4D0B-ACB1-F6CB347EBCF0}"/>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238A-4D0B-ACB1-F6CB347EBCF0}"/>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238A-4D0B-ACB1-F6CB347EBCF0}"/>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238A-4D0B-ACB1-F6CB347EBCF0}"/>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238A-4D0B-ACB1-F6CB347EBCF0}"/>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238A-4D0B-ACB1-F6CB347EBCF0}"/>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238A-4D0B-ACB1-F6CB347EBCF0}"/>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238A-4D0B-ACB1-F6CB347EBCF0}"/>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238A-4D0B-ACB1-F6CB347EBCF0}"/>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238A-4D0B-ACB1-F6CB347EBCF0}"/>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238A-4D0B-ACB1-F6CB347EBCF0}"/>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238A-4D0B-ACB1-F6CB347EBCF0}"/>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238A-4D0B-ACB1-F6CB347EBCF0}"/>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238A-4D0B-ACB1-F6CB347EBCF0}"/>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238A-4D0B-ACB1-F6CB347EBCF0}"/>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238A-4D0B-ACB1-F6CB347EBCF0}"/>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238A-4D0B-ACB1-F6CB347EBCF0}"/>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238A-4D0B-ACB1-F6CB347EBCF0}"/>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238A-4D0B-ACB1-F6CB347EBCF0}"/>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238A-4D0B-ACB1-F6CB347EBCF0}"/>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238A-4D0B-ACB1-F6CB347EBCF0}"/>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238A-4D0B-ACB1-F6CB347EBCF0}"/>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238A-4D0B-ACB1-F6CB347EBCF0}"/>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238A-4D0B-ACB1-F6CB347EBCF0}"/>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238A-4D0B-ACB1-F6CB347EBCF0}"/>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238A-4D0B-ACB1-F6CB347EBCF0}"/>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238A-4D0B-ACB1-F6CB347EBCF0}"/>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238A-4D0B-ACB1-F6CB347EBCF0}"/>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238A-4D0B-ACB1-F6CB347EBCF0}"/>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238A-4D0B-ACB1-F6CB347EBCF0}"/>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238A-4D0B-ACB1-F6CB347EBCF0}"/>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238A-4D0B-ACB1-F6CB347EBCF0}"/>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238A-4D0B-ACB1-F6CB347EBCF0}"/>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238A-4D0B-ACB1-F6CB347EBCF0}"/>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238A-4D0B-ACB1-F6CB347EBCF0}"/>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238A-4D0B-ACB1-F6CB347EBCF0}"/>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238A-4D0B-ACB1-F6CB347EBCF0}"/>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238A-4D0B-ACB1-F6CB347EBCF0}"/>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238A-4D0B-ACB1-F6CB347EBCF0}"/>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238A-4D0B-ACB1-F6CB347EBCF0}"/>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238A-4D0B-ACB1-F6CB347EBCF0}"/>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238A-4D0B-ACB1-F6CB347EBCF0}"/>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238A-4D0B-ACB1-F6CB347EBCF0}"/>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238A-4D0B-ACB1-F6CB347EBCF0}"/>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238A-4D0B-ACB1-F6CB347EBCF0}"/>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238A-4D0B-ACB1-F6CB347EBCF0}"/>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238A-4D0B-ACB1-F6CB347EBCF0}"/>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238A-4D0B-ACB1-F6CB347EBCF0}"/>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238A-4D0B-ACB1-F6CB347EBCF0}"/>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238A-4D0B-ACB1-F6CB347EBCF0}"/>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238A-4D0B-ACB1-F6CB347EBCF0}"/>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238A-4D0B-ACB1-F6CB347EBCF0}"/>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238A-4D0B-ACB1-F6CB347EBCF0}"/>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238A-4D0B-ACB1-F6CB347EBCF0}"/>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238A-4D0B-ACB1-F6CB347EBCF0}"/>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238A-4D0B-ACB1-F6CB347EBCF0}"/>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238A-4D0B-ACB1-F6CB347EBCF0}"/>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238A-4D0B-ACB1-F6CB347EBCF0}"/>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238A-4D0B-ACB1-F6CB347EBCF0}"/>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238A-4D0B-ACB1-F6CB347EBCF0}"/>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238A-4D0B-ACB1-F6CB347EBCF0}"/>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238A-4D0B-ACB1-F6CB347EBCF0}"/>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238A-4D0B-ACB1-F6CB347EBCF0}"/>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238A-4D0B-ACB1-F6CB347EBCF0}"/>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238A-4D0B-ACB1-F6CB347EBCF0}"/>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238A-4D0B-ACB1-F6CB347EBCF0}"/>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238A-4D0B-ACB1-F6CB347EBCF0}"/>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C-238A-4D0B-ACB1-F6CB347EBCF0}"/>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D-238A-4D0B-ACB1-F6CB347EBCF0}"/>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E-238A-4D0B-ACB1-F6CB347EBCF0}"/>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F-238A-4D0B-ACB1-F6CB347EBCF0}"/>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0-238A-4D0B-ACB1-F6CB347EBCF0}"/>
              </c:ext>
            </c:extLst>
          </c:dPt>
          <c:dPt>
            <c:idx val="4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1-238A-4D0B-ACB1-F6CB347EBCF0}"/>
              </c:ext>
            </c:extLst>
          </c:dPt>
          <c:dPt>
            <c:idx val="4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2-238A-4D0B-ACB1-F6CB347EBCF0}"/>
              </c:ext>
            </c:extLst>
          </c:dPt>
          <c:dPt>
            <c:idx val="4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3-238A-4D0B-ACB1-F6CB347EBCF0}"/>
              </c:ext>
            </c:extLst>
          </c:dPt>
          <c:cat>
            <c:multiLvlStrRef>
              <c:f>pt.lvl3_generic_8!$B$8:$C$501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pt.lvl3_generic_8!$F$8:$F$501</c:f>
              <c:numCache>
                <c:formatCode>General</c:formatCode>
                <c:ptCount val="4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449379976"/>
        <c:axId val="449380368"/>
      </c:lineChart>
      <c:catAx>
        <c:axId val="449379976"/>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368"/>
        <c:crosses val="autoZero"/>
        <c:auto val="1"/>
        <c:lblAlgn val="ctr"/>
        <c:lblOffset val="100"/>
        <c:noMultiLvlLbl val="0"/>
      </c:catAx>
      <c:valAx>
        <c:axId val="4493803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7997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7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9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0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1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1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4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5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6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8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9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0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1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4"/>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6"/>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23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CC746"/>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B2D2A"/>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CC746"/>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B2D2A"/>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CC746"/>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CC746"/>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CC746"/>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CC746"/>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CC746"/>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B2D2A"/>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B2D2A"/>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B2D2A"/>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B2D2A"/>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CC746"/>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CC746"/>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CC746"/>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CC746"/>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CC746"/>
              </a:solidFill>
              <a:ln>
                <a:noFill/>
              </a:ln>
              <a:effectLst/>
            </c:spPr>
            <c:extLst>
              <c:ext xmlns:c16="http://schemas.microsoft.com/office/drawing/2014/chart" uri="{C3380CC4-5D6E-409C-BE32-E72D297353CC}">
                <c16:uniqueId val="{0000005B-5DA1-44B5-8F6C-975238A25A23}"/>
              </c:ext>
            </c:extLst>
          </c:dPt>
          <c:dPt>
            <c:idx val="46"/>
            <c:invertIfNegative val="0"/>
            <c:bubble3D val="0"/>
            <c:spPr>
              <a:solidFill>
                <a:srgbClr val="9CC746"/>
              </a:solidFill>
              <a:ln>
                <a:noFill/>
              </a:ln>
              <a:effectLst/>
            </c:spPr>
            <c:extLst>
              <c:ext xmlns:c16="http://schemas.microsoft.com/office/drawing/2014/chart" uri="{C3380CC4-5D6E-409C-BE32-E72D297353CC}">
                <c16:uniqueId val="{0000005C-7E28-4C7A-B09E-74921A0FA3C0}"/>
              </c:ext>
            </c:extLst>
          </c:dPt>
          <c:dPt>
            <c:idx val="47"/>
            <c:invertIfNegative val="0"/>
            <c:bubble3D val="0"/>
            <c:spPr>
              <a:solidFill>
                <a:srgbClr val="9CC746"/>
              </a:solidFill>
              <a:ln>
                <a:noFill/>
              </a:ln>
              <a:effectLst/>
            </c:spPr>
            <c:extLst>
              <c:ext xmlns:c16="http://schemas.microsoft.com/office/drawing/2014/chart" uri="{C3380CC4-5D6E-409C-BE32-E72D297353CC}">
                <c16:uniqueId val="{0000005D-7E28-4C7A-B09E-74921A0FA3C0}"/>
              </c:ext>
            </c:extLst>
          </c:dPt>
          <c:dPt>
            <c:idx val="48"/>
            <c:invertIfNegative val="0"/>
            <c:bubble3D val="0"/>
            <c:spPr>
              <a:solidFill>
                <a:srgbClr val="9CC746"/>
              </a:solidFill>
              <a:ln>
                <a:noFill/>
              </a:ln>
              <a:effectLst/>
            </c:spPr>
            <c:extLst>
              <c:ext xmlns:c16="http://schemas.microsoft.com/office/drawing/2014/chart" uri="{C3380CC4-5D6E-409C-BE32-E72D297353CC}">
                <c16:uniqueId val="{0000005E-7E28-4C7A-B09E-74921A0FA3C0}"/>
              </c:ext>
            </c:extLst>
          </c:dPt>
          <c:dPt>
            <c:idx val="49"/>
            <c:invertIfNegative val="0"/>
            <c:bubble3D val="0"/>
            <c:spPr>
              <a:solidFill>
                <a:srgbClr val="9B2D2A"/>
              </a:solidFill>
              <a:ln>
                <a:noFill/>
              </a:ln>
              <a:effectLst/>
            </c:spPr>
            <c:extLst>
              <c:ext xmlns:c16="http://schemas.microsoft.com/office/drawing/2014/chart" uri="{C3380CC4-5D6E-409C-BE32-E72D297353CC}">
                <c16:uniqueId val="{0000005F-7E28-4C7A-B09E-74921A0FA3C0}"/>
              </c:ext>
            </c:extLst>
          </c:dPt>
          <c:dPt>
            <c:idx val="50"/>
            <c:invertIfNegative val="0"/>
            <c:bubble3D val="0"/>
            <c:spPr>
              <a:solidFill>
                <a:srgbClr val="9B2D2A"/>
              </a:solidFill>
              <a:ln>
                <a:noFill/>
              </a:ln>
              <a:effectLst/>
            </c:spPr>
            <c:extLst>
              <c:ext xmlns:c16="http://schemas.microsoft.com/office/drawing/2014/chart" uri="{C3380CC4-5D6E-409C-BE32-E72D297353CC}">
                <c16:uniqueId val="{00000060-7E28-4C7A-B09E-74921A0FA3C0}"/>
              </c:ext>
            </c:extLst>
          </c:dPt>
          <c:dPt>
            <c:idx val="51"/>
            <c:invertIfNegative val="0"/>
            <c:bubble3D val="0"/>
            <c:spPr>
              <a:solidFill>
                <a:srgbClr val="9B2D2A"/>
              </a:solidFill>
              <a:ln>
                <a:noFill/>
              </a:ln>
              <a:effectLst/>
            </c:spPr>
            <c:extLst>
              <c:ext xmlns:c16="http://schemas.microsoft.com/office/drawing/2014/chart" uri="{C3380CC4-5D6E-409C-BE32-E72D297353CC}">
                <c16:uniqueId val="{00000061-7E28-4C7A-B09E-74921A0FA3C0}"/>
              </c:ext>
            </c:extLst>
          </c:dPt>
          <c:dPt>
            <c:idx val="52"/>
            <c:invertIfNegative val="0"/>
            <c:bubble3D val="0"/>
            <c:spPr>
              <a:solidFill>
                <a:srgbClr val="9CC746"/>
              </a:solidFill>
              <a:ln>
                <a:noFill/>
              </a:ln>
              <a:effectLst/>
            </c:spPr>
            <c:extLst>
              <c:ext xmlns:c16="http://schemas.microsoft.com/office/drawing/2014/chart" uri="{C3380CC4-5D6E-409C-BE32-E72D297353CC}">
                <c16:uniqueId val="{00000062-7E28-4C7A-B09E-74921A0FA3C0}"/>
              </c:ext>
            </c:extLst>
          </c:dPt>
          <c:dPt>
            <c:idx val="53"/>
            <c:invertIfNegative val="0"/>
            <c:bubble3D val="0"/>
            <c:spPr>
              <a:solidFill>
                <a:srgbClr val="9CC746"/>
              </a:solidFill>
              <a:ln>
                <a:noFill/>
              </a:ln>
              <a:effectLst/>
            </c:spPr>
            <c:extLst>
              <c:ext xmlns:c16="http://schemas.microsoft.com/office/drawing/2014/chart" uri="{C3380CC4-5D6E-409C-BE32-E72D297353CC}">
                <c16:uniqueId val="{00000063-7E28-4C7A-B09E-74921A0FA3C0}"/>
              </c:ext>
            </c:extLst>
          </c:dPt>
          <c:dPt>
            <c:idx val="54"/>
            <c:invertIfNegative val="0"/>
            <c:bubble3D val="0"/>
            <c:spPr>
              <a:solidFill>
                <a:srgbClr val="9B2D2A"/>
              </a:solidFill>
              <a:ln>
                <a:noFill/>
              </a:ln>
              <a:effectLst/>
            </c:spPr>
            <c:extLst>
              <c:ext xmlns:c16="http://schemas.microsoft.com/office/drawing/2014/chart" uri="{C3380CC4-5D6E-409C-BE32-E72D297353CC}">
                <c16:uniqueId val="{00000064-7E28-4C7A-B09E-74921A0FA3C0}"/>
              </c:ext>
            </c:extLst>
          </c:dPt>
          <c:dPt>
            <c:idx val="55"/>
            <c:invertIfNegative val="0"/>
            <c:bubble3D val="0"/>
            <c:spPr>
              <a:solidFill>
                <a:srgbClr val="9CC746"/>
              </a:solidFill>
              <a:ln>
                <a:noFill/>
              </a:ln>
              <a:effectLst/>
            </c:spPr>
            <c:extLst>
              <c:ext xmlns:c16="http://schemas.microsoft.com/office/drawing/2014/chart" uri="{C3380CC4-5D6E-409C-BE32-E72D297353CC}">
                <c16:uniqueId val="{00000065-7E28-4C7A-B09E-74921A0FA3C0}"/>
              </c:ext>
            </c:extLst>
          </c:dPt>
          <c:dPt>
            <c:idx val="56"/>
            <c:invertIfNegative val="0"/>
            <c:bubble3D val="0"/>
            <c:spPr>
              <a:solidFill>
                <a:srgbClr val="9B2D2A"/>
              </a:solidFill>
              <a:ln>
                <a:noFill/>
              </a:ln>
              <a:effectLst/>
            </c:spPr>
            <c:extLst>
              <c:ext xmlns:c16="http://schemas.microsoft.com/office/drawing/2014/chart" uri="{C3380CC4-5D6E-409C-BE32-E72D297353CC}">
                <c16:uniqueId val="{00000066-7E28-4C7A-B09E-74921A0FA3C0}"/>
              </c:ext>
            </c:extLst>
          </c:dPt>
          <c:dPt>
            <c:idx val="57"/>
            <c:invertIfNegative val="0"/>
            <c:bubble3D val="0"/>
            <c:spPr>
              <a:solidFill>
                <a:srgbClr val="9B2D2A"/>
              </a:solidFill>
              <a:ln>
                <a:noFill/>
              </a:ln>
              <a:effectLst/>
            </c:spPr>
            <c:extLst>
              <c:ext xmlns:c16="http://schemas.microsoft.com/office/drawing/2014/chart" uri="{C3380CC4-5D6E-409C-BE32-E72D297353CC}">
                <c16:uniqueId val="{00000067-7E28-4C7A-B09E-74921A0FA3C0}"/>
              </c:ext>
            </c:extLst>
          </c:dPt>
          <c:dPt>
            <c:idx val="58"/>
            <c:invertIfNegative val="0"/>
            <c:bubble3D val="0"/>
            <c:spPr>
              <a:solidFill>
                <a:srgbClr val="9B2D2A"/>
              </a:solidFill>
              <a:ln>
                <a:noFill/>
              </a:ln>
              <a:effectLst/>
            </c:spPr>
            <c:extLst>
              <c:ext xmlns:c16="http://schemas.microsoft.com/office/drawing/2014/chart" uri="{C3380CC4-5D6E-409C-BE32-E72D297353CC}">
                <c16:uniqueId val="{00000068-7E28-4C7A-B09E-74921A0FA3C0}"/>
              </c:ext>
            </c:extLst>
          </c:dPt>
          <c:dPt>
            <c:idx val="59"/>
            <c:invertIfNegative val="0"/>
            <c:bubble3D val="0"/>
            <c:spPr>
              <a:solidFill>
                <a:srgbClr val="9B2D2A"/>
              </a:solidFill>
              <a:ln>
                <a:noFill/>
              </a:ln>
              <a:effectLst/>
            </c:spPr>
            <c:extLst>
              <c:ext xmlns:c16="http://schemas.microsoft.com/office/drawing/2014/chart" uri="{C3380CC4-5D6E-409C-BE32-E72D297353CC}">
                <c16:uniqueId val="{00000069-7E28-4C7A-B09E-74921A0FA3C0}"/>
              </c:ext>
            </c:extLst>
          </c:dPt>
          <c:dPt>
            <c:idx val="60"/>
            <c:invertIfNegative val="0"/>
            <c:bubble3D val="0"/>
            <c:spPr>
              <a:solidFill>
                <a:srgbClr val="9CC746"/>
              </a:solidFill>
              <a:ln>
                <a:noFill/>
              </a:ln>
              <a:effectLst/>
            </c:spPr>
            <c:extLst>
              <c:ext xmlns:c16="http://schemas.microsoft.com/office/drawing/2014/chart" uri="{C3380CC4-5D6E-409C-BE32-E72D297353CC}">
                <c16:uniqueId val="{0000006A-7E28-4C7A-B09E-74921A0FA3C0}"/>
              </c:ext>
            </c:extLst>
          </c:dPt>
          <c:dPt>
            <c:idx val="61"/>
            <c:invertIfNegative val="0"/>
            <c:bubble3D val="0"/>
            <c:spPr>
              <a:solidFill>
                <a:srgbClr val="9B2D2A"/>
              </a:solidFill>
              <a:ln>
                <a:noFill/>
              </a:ln>
              <a:effectLst/>
            </c:spPr>
            <c:extLst>
              <c:ext xmlns:c16="http://schemas.microsoft.com/office/drawing/2014/chart" uri="{C3380CC4-5D6E-409C-BE32-E72D297353CC}">
                <c16:uniqueId val="{0000006B-7E28-4C7A-B09E-74921A0FA3C0}"/>
              </c:ext>
            </c:extLst>
          </c:dPt>
          <c:dPt>
            <c:idx val="62"/>
            <c:invertIfNegative val="0"/>
            <c:bubble3D val="0"/>
            <c:spPr>
              <a:solidFill>
                <a:srgbClr val="9B2D2A"/>
              </a:solidFill>
              <a:ln>
                <a:noFill/>
              </a:ln>
              <a:effectLst/>
            </c:spPr>
            <c:extLst>
              <c:ext xmlns:c16="http://schemas.microsoft.com/office/drawing/2014/chart" uri="{C3380CC4-5D6E-409C-BE32-E72D297353CC}">
                <c16:uniqueId val="{0000006C-7E28-4C7A-B09E-74921A0FA3C0}"/>
              </c:ext>
            </c:extLst>
          </c:dPt>
          <c:dPt>
            <c:idx val="63"/>
            <c:invertIfNegative val="0"/>
            <c:bubble3D val="0"/>
            <c:spPr>
              <a:solidFill>
                <a:srgbClr val="9B2D2A"/>
              </a:solidFill>
              <a:ln>
                <a:noFill/>
              </a:ln>
              <a:effectLst/>
            </c:spPr>
            <c:extLst>
              <c:ext xmlns:c16="http://schemas.microsoft.com/office/drawing/2014/chart" uri="{C3380CC4-5D6E-409C-BE32-E72D297353CC}">
                <c16:uniqueId val="{0000006D-7E28-4C7A-B09E-74921A0FA3C0}"/>
              </c:ext>
            </c:extLst>
          </c:dPt>
          <c:dPt>
            <c:idx val="64"/>
            <c:invertIfNegative val="0"/>
            <c:bubble3D val="0"/>
            <c:spPr>
              <a:solidFill>
                <a:srgbClr val="9CC746"/>
              </a:solidFill>
              <a:ln>
                <a:noFill/>
              </a:ln>
              <a:effectLst/>
            </c:spPr>
            <c:extLst>
              <c:ext xmlns:c16="http://schemas.microsoft.com/office/drawing/2014/chart" uri="{C3380CC4-5D6E-409C-BE32-E72D297353CC}">
                <c16:uniqueId val="{0000006E-7E28-4C7A-B09E-74921A0FA3C0}"/>
              </c:ext>
            </c:extLst>
          </c:dPt>
          <c:dPt>
            <c:idx val="65"/>
            <c:invertIfNegative val="0"/>
            <c:bubble3D val="0"/>
            <c:spPr>
              <a:solidFill>
                <a:srgbClr val="9B2D2A"/>
              </a:solidFill>
              <a:ln>
                <a:noFill/>
              </a:ln>
              <a:effectLst/>
            </c:spPr>
            <c:extLst>
              <c:ext xmlns:c16="http://schemas.microsoft.com/office/drawing/2014/chart" uri="{C3380CC4-5D6E-409C-BE32-E72D297353CC}">
                <c16:uniqueId val="{0000006F-7E28-4C7A-B09E-74921A0FA3C0}"/>
              </c:ext>
            </c:extLst>
          </c:dPt>
          <c:dPt>
            <c:idx val="66"/>
            <c:invertIfNegative val="0"/>
            <c:bubble3D val="0"/>
            <c:spPr>
              <a:solidFill>
                <a:srgbClr val="9B2D2A"/>
              </a:solidFill>
              <a:ln>
                <a:noFill/>
              </a:ln>
              <a:effectLst/>
            </c:spPr>
            <c:extLst>
              <c:ext xmlns:c16="http://schemas.microsoft.com/office/drawing/2014/chart" uri="{C3380CC4-5D6E-409C-BE32-E72D297353CC}">
                <c16:uniqueId val="{00000070-7E28-4C7A-B09E-74921A0FA3C0}"/>
              </c:ext>
            </c:extLst>
          </c:dPt>
          <c:dPt>
            <c:idx val="67"/>
            <c:invertIfNegative val="0"/>
            <c:bubble3D val="0"/>
            <c:spPr>
              <a:solidFill>
                <a:srgbClr val="9B2D2A"/>
              </a:solidFill>
              <a:ln>
                <a:noFill/>
              </a:ln>
              <a:effectLst/>
            </c:spPr>
            <c:extLst>
              <c:ext xmlns:c16="http://schemas.microsoft.com/office/drawing/2014/chart" uri="{C3380CC4-5D6E-409C-BE32-E72D297353CC}">
                <c16:uniqueId val="{00000071-7E28-4C7A-B09E-74921A0FA3C0}"/>
              </c:ext>
            </c:extLst>
          </c:dPt>
          <c:dPt>
            <c:idx val="68"/>
            <c:invertIfNegative val="0"/>
            <c:bubble3D val="0"/>
            <c:spPr>
              <a:solidFill>
                <a:srgbClr val="9CC746"/>
              </a:solidFill>
              <a:ln>
                <a:noFill/>
              </a:ln>
              <a:effectLst/>
            </c:spPr>
            <c:extLst>
              <c:ext xmlns:c16="http://schemas.microsoft.com/office/drawing/2014/chart" uri="{C3380CC4-5D6E-409C-BE32-E72D297353CC}">
                <c16:uniqueId val="{00000072-7E28-4C7A-B09E-74921A0FA3C0}"/>
              </c:ext>
            </c:extLst>
          </c:dPt>
          <c:dPt>
            <c:idx val="69"/>
            <c:invertIfNegative val="0"/>
            <c:bubble3D val="0"/>
            <c:spPr>
              <a:solidFill>
                <a:srgbClr val="9CC746"/>
              </a:solidFill>
              <a:ln>
                <a:noFill/>
              </a:ln>
              <a:effectLst/>
            </c:spPr>
            <c:extLst>
              <c:ext xmlns:c16="http://schemas.microsoft.com/office/drawing/2014/chart" uri="{C3380CC4-5D6E-409C-BE32-E72D297353CC}">
                <c16:uniqueId val="{00000073-7E28-4C7A-B09E-74921A0FA3C0}"/>
              </c:ext>
            </c:extLst>
          </c:dPt>
          <c:dPt>
            <c:idx val="70"/>
            <c:invertIfNegative val="0"/>
            <c:bubble3D val="0"/>
            <c:spPr>
              <a:solidFill>
                <a:srgbClr val="9CC746"/>
              </a:solidFill>
              <a:ln>
                <a:noFill/>
              </a:ln>
              <a:effectLst/>
            </c:spPr>
            <c:extLst>
              <c:ext xmlns:c16="http://schemas.microsoft.com/office/drawing/2014/chart" uri="{C3380CC4-5D6E-409C-BE32-E72D297353CC}">
                <c16:uniqueId val="{00000074-7E28-4C7A-B09E-74921A0FA3C0}"/>
              </c:ext>
            </c:extLst>
          </c:dPt>
          <c:dPt>
            <c:idx val="71"/>
            <c:invertIfNegative val="0"/>
            <c:bubble3D val="0"/>
            <c:spPr>
              <a:solidFill>
                <a:srgbClr val="9CC746"/>
              </a:solidFill>
              <a:ln>
                <a:noFill/>
              </a:ln>
              <a:effectLst/>
            </c:spPr>
            <c:extLst>
              <c:ext xmlns:c16="http://schemas.microsoft.com/office/drawing/2014/chart" uri="{C3380CC4-5D6E-409C-BE32-E72D297353CC}">
                <c16:uniqueId val="{00000075-7E28-4C7A-B09E-74921A0FA3C0}"/>
              </c:ext>
            </c:extLst>
          </c:dPt>
          <c:dPt>
            <c:idx val="72"/>
            <c:invertIfNegative val="0"/>
            <c:bubble3D val="0"/>
            <c:spPr>
              <a:solidFill>
                <a:srgbClr val="9CC746"/>
              </a:solidFill>
              <a:ln>
                <a:noFill/>
              </a:ln>
              <a:effectLst/>
            </c:spPr>
            <c:extLst>
              <c:ext xmlns:c16="http://schemas.microsoft.com/office/drawing/2014/chart" uri="{C3380CC4-5D6E-409C-BE32-E72D297353CC}">
                <c16:uniqueId val="{00000076-7E28-4C7A-B09E-74921A0FA3C0}"/>
              </c:ext>
            </c:extLst>
          </c:dPt>
          <c:dPt>
            <c:idx val="73"/>
            <c:invertIfNegative val="0"/>
            <c:bubble3D val="0"/>
            <c:spPr>
              <a:solidFill>
                <a:srgbClr val="9CC746"/>
              </a:solidFill>
              <a:ln>
                <a:noFill/>
              </a:ln>
              <a:effectLst/>
            </c:spPr>
            <c:extLst>
              <c:ext xmlns:c16="http://schemas.microsoft.com/office/drawing/2014/chart" uri="{C3380CC4-5D6E-409C-BE32-E72D297353CC}">
                <c16:uniqueId val="{00000077-7E28-4C7A-B09E-74921A0FA3C0}"/>
              </c:ext>
            </c:extLst>
          </c:dPt>
          <c:dPt>
            <c:idx val="74"/>
            <c:invertIfNegative val="0"/>
            <c:bubble3D val="0"/>
            <c:spPr>
              <a:solidFill>
                <a:srgbClr val="9CC746"/>
              </a:solidFill>
              <a:ln>
                <a:noFill/>
              </a:ln>
              <a:effectLst/>
            </c:spPr>
            <c:extLst>
              <c:ext xmlns:c16="http://schemas.microsoft.com/office/drawing/2014/chart" uri="{C3380CC4-5D6E-409C-BE32-E72D297353CC}">
                <c16:uniqueId val="{00000078-7E28-4C7A-B09E-74921A0FA3C0}"/>
              </c:ext>
            </c:extLst>
          </c:dPt>
          <c:dPt>
            <c:idx val="75"/>
            <c:invertIfNegative val="0"/>
            <c:bubble3D val="0"/>
            <c:spPr>
              <a:solidFill>
                <a:srgbClr val="9CC746"/>
              </a:solidFill>
              <a:ln>
                <a:noFill/>
              </a:ln>
              <a:effectLst/>
            </c:spPr>
            <c:extLst>
              <c:ext xmlns:c16="http://schemas.microsoft.com/office/drawing/2014/chart" uri="{C3380CC4-5D6E-409C-BE32-E72D297353CC}">
                <c16:uniqueId val="{00000079-7E28-4C7A-B09E-74921A0FA3C0}"/>
              </c:ext>
            </c:extLst>
          </c:dPt>
          <c:dPt>
            <c:idx val="76"/>
            <c:invertIfNegative val="0"/>
            <c:bubble3D val="0"/>
            <c:spPr>
              <a:solidFill>
                <a:srgbClr val="9CC746"/>
              </a:solidFill>
              <a:ln>
                <a:noFill/>
              </a:ln>
              <a:effectLst/>
            </c:spPr>
            <c:extLst>
              <c:ext xmlns:c16="http://schemas.microsoft.com/office/drawing/2014/chart" uri="{C3380CC4-5D6E-409C-BE32-E72D297353CC}">
                <c16:uniqueId val="{0000007A-7E28-4C7A-B09E-74921A0FA3C0}"/>
              </c:ext>
            </c:extLst>
          </c:dPt>
          <c:dPt>
            <c:idx val="77"/>
            <c:invertIfNegative val="0"/>
            <c:bubble3D val="0"/>
            <c:spPr>
              <a:solidFill>
                <a:srgbClr val="9CC746"/>
              </a:solidFill>
              <a:ln>
                <a:noFill/>
              </a:ln>
              <a:effectLst/>
            </c:spPr>
            <c:extLst>
              <c:ext xmlns:c16="http://schemas.microsoft.com/office/drawing/2014/chart" uri="{C3380CC4-5D6E-409C-BE32-E72D297353CC}">
                <c16:uniqueId val="{0000007B-7E28-4C7A-B09E-74921A0FA3C0}"/>
              </c:ext>
            </c:extLst>
          </c:dPt>
          <c:dPt>
            <c:idx val="78"/>
            <c:invertIfNegative val="0"/>
            <c:bubble3D val="0"/>
            <c:spPr>
              <a:solidFill>
                <a:srgbClr val="9CC746"/>
              </a:solidFill>
              <a:ln>
                <a:noFill/>
              </a:ln>
              <a:effectLst/>
            </c:spPr>
            <c:extLst>
              <c:ext xmlns:c16="http://schemas.microsoft.com/office/drawing/2014/chart" uri="{C3380CC4-5D6E-409C-BE32-E72D297353CC}">
                <c16:uniqueId val="{0000007C-7E28-4C7A-B09E-74921A0FA3C0}"/>
              </c:ext>
            </c:extLst>
          </c:dPt>
          <c:dPt>
            <c:idx val="79"/>
            <c:invertIfNegative val="0"/>
            <c:bubble3D val="0"/>
            <c:spPr>
              <a:solidFill>
                <a:srgbClr val="9CC746"/>
              </a:solidFill>
              <a:ln>
                <a:noFill/>
              </a:ln>
              <a:effectLst/>
            </c:spPr>
            <c:extLst>
              <c:ext xmlns:c16="http://schemas.microsoft.com/office/drawing/2014/chart" uri="{C3380CC4-5D6E-409C-BE32-E72D297353CC}">
                <c16:uniqueId val="{0000013C-ADFF-4F35-A4C0-2453E5B57754}"/>
              </c:ext>
            </c:extLst>
          </c:dPt>
          <c:dPt>
            <c:idx val="80"/>
            <c:invertIfNegative val="0"/>
            <c:bubble3D val="0"/>
            <c:spPr>
              <a:solidFill>
                <a:srgbClr val="9CC746"/>
              </a:solidFill>
              <a:ln>
                <a:noFill/>
              </a:ln>
              <a:effectLst/>
            </c:spPr>
            <c:extLst>
              <c:ext xmlns:c16="http://schemas.microsoft.com/office/drawing/2014/chart" uri="{C3380CC4-5D6E-409C-BE32-E72D297353CC}">
                <c16:uniqueId val="{0000013D-ADFF-4F35-A4C0-2453E5B57754}"/>
              </c:ext>
            </c:extLst>
          </c:dPt>
          <c:dPt>
            <c:idx val="81"/>
            <c:invertIfNegative val="0"/>
            <c:bubble3D val="0"/>
            <c:spPr>
              <a:solidFill>
                <a:srgbClr val="9CC746"/>
              </a:solidFill>
              <a:ln>
                <a:noFill/>
              </a:ln>
              <a:effectLst/>
            </c:spPr>
            <c:extLst>
              <c:ext xmlns:c16="http://schemas.microsoft.com/office/drawing/2014/chart" uri="{C3380CC4-5D6E-409C-BE32-E72D297353CC}">
                <c16:uniqueId val="{0000013E-ADFF-4F35-A4C0-2453E5B57754}"/>
              </c:ext>
            </c:extLst>
          </c:dPt>
          <c:dPt>
            <c:idx val="82"/>
            <c:invertIfNegative val="0"/>
            <c:bubble3D val="0"/>
            <c:spPr>
              <a:solidFill>
                <a:srgbClr val="9CC746"/>
              </a:solidFill>
              <a:ln>
                <a:noFill/>
              </a:ln>
              <a:effectLst/>
            </c:spPr>
            <c:extLst>
              <c:ext xmlns:c16="http://schemas.microsoft.com/office/drawing/2014/chart" uri="{C3380CC4-5D6E-409C-BE32-E72D297353CC}">
                <c16:uniqueId val="{0000013F-ADFF-4F35-A4C0-2453E5B57754}"/>
              </c:ext>
            </c:extLst>
          </c:dPt>
          <c:dPt>
            <c:idx val="83"/>
            <c:invertIfNegative val="0"/>
            <c:bubble3D val="0"/>
            <c:spPr>
              <a:solidFill>
                <a:srgbClr val="9CC746"/>
              </a:solidFill>
              <a:ln>
                <a:noFill/>
              </a:ln>
              <a:effectLst/>
            </c:spPr>
            <c:extLst>
              <c:ext xmlns:c16="http://schemas.microsoft.com/office/drawing/2014/chart" uri="{C3380CC4-5D6E-409C-BE32-E72D297353CC}">
                <c16:uniqueId val="{00000140-ADFF-4F35-A4C0-2453E5B57754}"/>
              </c:ext>
            </c:extLst>
          </c:dPt>
          <c:dPt>
            <c:idx val="84"/>
            <c:invertIfNegative val="0"/>
            <c:bubble3D val="0"/>
            <c:spPr>
              <a:solidFill>
                <a:srgbClr val="9CC746"/>
              </a:solidFill>
              <a:ln>
                <a:noFill/>
              </a:ln>
              <a:effectLst/>
            </c:spPr>
            <c:extLst>
              <c:ext xmlns:c16="http://schemas.microsoft.com/office/drawing/2014/chart" uri="{C3380CC4-5D6E-409C-BE32-E72D297353CC}">
                <c16:uniqueId val="{00000141-ADFF-4F35-A4C0-2453E5B57754}"/>
              </c:ext>
            </c:extLst>
          </c:dPt>
          <c:dPt>
            <c:idx val="85"/>
            <c:invertIfNegative val="0"/>
            <c:bubble3D val="0"/>
            <c:spPr>
              <a:solidFill>
                <a:srgbClr val="9CC746"/>
              </a:solidFill>
              <a:ln>
                <a:noFill/>
              </a:ln>
              <a:effectLst/>
            </c:spPr>
            <c:extLst>
              <c:ext xmlns:c16="http://schemas.microsoft.com/office/drawing/2014/chart" uri="{C3380CC4-5D6E-409C-BE32-E72D297353CC}">
                <c16:uniqueId val="{00000142-ADFF-4F35-A4C0-2453E5B57754}"/>
              </c:ext>
            </c:extLst>
          </c:dPt>
          <c:dPt>
            <c:idx val="86"/>
            <c:invertIfNegative val="0"/>
            <c:bubble3D val="0"/>
            <c:spPr>
              <a:solidFill>
                <a:srgbClr val="9CC746"/>
              </a:solidFill>
              <a:ln>
                <a:noFill/>
              </a:ln>
              <a:effectLst/>
            </c:spPr>
            <c:extLst>
              <c:ext xmlns:c16="http://schemas.microsoft.com/office/drawing/2014/chart" uri="{C3380CC4-5D6E-409C-BE32-E72D297353CC}">
                <c16:uniqueId val="{00000143-ADFF-4F35-A4C0-2453E5B57754}"/>
              </c:ext>
            </c:extLst>
          </c:dPt>
          <c:dPt>
            <c:idx val="87"/>
            <c:invertIfNegative val="0"/>
            <c:bubble3D val="0"/>
            <c:spPr>
              <a:solidFill>
                <a:srgbClr val="9CC746"/>
              </a:solidFill>
              <a:ln>
                <a:noFill/>
              </a:ln>
              <a:effectLst/>
            </c:spPr>
            <c:extLst>
              <c:ext xmlns:c16="http://schemas.microsoft.com/office/drawing/2014/chart" uri="{C3380CC4-5D6E-409C-BE32-E72D297353CC}">
                <c16:uniqueId val="{00000144-ADFF-4F35-A4C0-2453E5B57754}"/>
              </c:ext>
            </c:extLst>
          </c:dPt>
          <c:dPt>
            <c:idx val="88"/>
            <c:invertIfNegative val="0"/>
            <c:bubble3D val="0"/>
            <c:spPr>
              <a:solidFill>
                <a:srgbClr val="9CC746"/>
              </a:solidFill>
              <a:ln>
                <a:noFill/>
              </a:ln>
              <a:effectLst/>
            </c:spPr>
            <c:extLst>
              <c:ext xmlns:c16="http://schemas.microsoft.com/office/drawing/2014/chart" uri="{C3380CC4-5D6E-409C-BE32-E72D297353CC}">
                <c16:uniqueId val="{00000145-ADFF-4F35-A4C0-2453E5B57754}"/>
              </c:ext>
            </c:extLst>
          </c:dPt>
          <c:dPt>
            <c:idx val="89"/>
            <c:invertIfNegative val="0"/>
            <c:bubble3D val="0"/>
            <c:spPr>
              <a:solidFill>
                <a:srgbClr val="9CC746"/>
              </a:solidFill>
              <a:ln>
                <a:noFill/>
              </a:ln>
              <a:effectLst/>
            </c:spPr>
            <c:extLst>
              <c:ext xmlns:c16="http://schemas.microsoft.com/office/drawing/2014/chart" uri="{C3380CC4-5D6E-409C-BE32-E72D297353CC}">
                <c16:uniqueId val="{00000146-ADFF-4F35-A4C0-2453E5B57754}"/>
              </c:ext>
            </c:extLst>
          </c:dPt>
          <c:dPt>
            <c:idx val="90"/>
            <c:invertIfNegative val="0"/>
            <c:bubble3D val="0"/>
            <c:spPr>
              <a:solidFill>
                <a:srgbClr val="9CC746"/>
              </a:solidFill>
              <a:ln>
                <a:noFill/>
              </a:ln>
              <a:effectLst/>
            </c:spPr>
            <c:extLst>
              <c:ext xmlns:c16="http://schemas.microsoft.com/office/drawing/2014/chart" uri="{C3380CC4-5D6E-409C-BE32-E72D297353CC}">
                <c16:uniqueId val="{00000147-ADFF-4F35-A4C0-2453E5B57754}"/>
              </c:ext>
            </c:extLst>
          </c:dPt>
          <c:dPt>
            <c:idx val="91"/>
            <c:invertIfNegative val="0"/>
            <c:bubble3D val="0"/>
            <c:spPr>
              <a:solidFill>
                <a:srgbClr val="9CC746"/>
              </a:solidFill>
              <a:ln>
                <a:noFill/>
              </a:ln>
              <a:effectLst/>
            </c:spPr>
            <c:extLst>
              <c:ext xmlns:c16="http://schemas.microsoft.com/office/drawing/2014/chart" uri="{C3380CC4-5D6E-409C-BE32-E72D297353CC}">
                <c16:uniqueId val="{00000148-ADFF-4F35-A4C0-2453E5B57754}"/>
              </c:ext>
            </c:extLst>
          </c:dPt>
          <c:dPt>
            <c:idx val="92"/>
            <c:invertIfNegative val="0"/>
            <c:bubble3D val="0"/>
            <c:spPr>
              <a:solidFill>
                <a:srgbClr val="9CC746"/>
              </a:solidFill>
              <a:ln>
                <a:noFill/>
              </a:ln>
              <a:effectLst/>
            </c:spPr>
            <c:extLst>
              <c:ext xmlns:c16="http://schemas.microsoft.com/office/drawing/2014/chart" uri="{C3380CC4-5D6E-409C-BE32-E72D297353CC}">
                <c16:uniqueId val="{00000149-ADFF-4F35-A4C0-2453E5B57754}"/>
              </c:ext>
            </c:extLst>
          </c:dPt>
          <c:dPt>
            <c:idx val="93"/>
            <c:invertIfNegative val="0"/>
            <c:bubble3D val="0"/>
            <c:spPr>
              <a:solidFill>
                <a:srgbClr val="9CC746"/>
              </a:solidFill>
              <a:ln>
                <a:noFill/>
              </a:ln>
              <a:effectLst/>
            </c:spPr>
            <c:extLst>
              <c:ext xmlns:c16="http://schemas.microsoft.com/office/drawing/2014/chart" uri="{C3380CC4-5D6E-409C-BE32-E72D297353CC}">
                <c16:uniqueId val="{0000014A-ADFF-4F35-A4C0-2453E5B57754}"/>
              </c:ext>
            </c:extLst>
          </c:dPt>
          <c:dPt>
            <c:idx val="94"/>
            <c:invertIfNegative val="0"/>
            <c:bubble3D val="0"/>
            <c:spPr>
              <a:solidFill>
                <a:srgbClr val="9CC746"/>
              </a:solidFill>
              <a:ln>
                <a:noFill/>
              </a:ln>
              <a:effectLst/>
            </c:spPr>
            <c:extLst>
              <c:ext xmlns:c16="http://schemas.microsoft.com/office/drawing/2014/chart" uri="{C3380CC4-5D6E-409C-BE32-E72D297353CC}">
                <c16:uniqueId val="{0000014B-ADFF-4F35-A4C0-2453E5B57754}"/>
              </c:ext>
            </c:extLst>
          </c:dPt>
          <c:dPt>
            <c:idx val="95"/>
            <c:invertIfNegative val="0"/>
            <c:bubble3D val="0"/>
            <c:spPr>
              <a:solidFill>
                <a:srgbClr val="9B2D2A"/>
              </a:solidFill>
              <a:ln>
                <a:noFill/>
              </a:ln>
              <a:effectLst/>
            </c:spPr>
            <c:extLst>
              <c:ext xmlns:c16="http://schemas.microsoft.com/office/drawing/2014/chart" uri="{C3380CC4-5D6E-409C-BE32-E72D297353CC}">
                <c16:uniqueId val="{0000014C-ADFF-4F35-A4C0-2453E5B57754}"/>
              </c:ext>
            </c:extLst>
          </c:dPt>
          <c:dPt>
            <c:idx val="96"/>
            <c:invertIfNegative val="0"/>
            <c:bubble3D val="0"/>
            <c:spPr>
              <a:solidFill>
                <a:srgbClr val="9B2D2A"/>
              </a:solidFill>
              <a:ln>
                <a:noFill/>
              </a:ln>
              <a:effectLst/>
            </c:spPr>
            <c:extLst>
              <c:ext xmlns:c16="http://schemas.microsoft.com/office/drawing/2014/chart" uri="{C3380CC4-5D6E-409C-BE32-E72D297353CC}">
                <c16:uniqueId val="{0000014D-ADFF-4F35-A4C0-2453E5B57754}"/>
              </c:ext>
            </c:extLst>
          </c:dPt>
          <c:dPt>
            <c:idx val="97"/>
            <c:invertIfNegative val="0"/>
            <c:bubble3D val="0"/>
            <c:spPr>
              <a:solidFill>
                <a:srgbClr val="9B2D2A"/>
              </a:solidFill>
              <a:ln>
                <a:noFill/>
              </a:ln>
              <a:effectLst/>
            </c:spPr>
            <c:extLst>
              <c:ext xmlns:c16="http://schemas.microsoft.com/office/drawing/2014/chart" uri="{C3380CC4-5D6E-409C-BE32-E72D297353CC}">
                <c16:uniqueId val="{0000014E-ADFF-4F35-A4C0-2453E5B57754}"/>
              </c:ext>
            </c:extLst>
          </c:dPt>
          <c:dPt>
            <c:idx val="98"/>
            <c:invertIfNegative val="0"/>
            <c:bubble3D val="0"/>
            <c:spPr>
              <a:solidFill>
                <a:srgbClr val="9CC746"/>
              </a:solidFill>
              <a:ln>
                <a:noFill/>
              </a:ln>
              <a:effectLst/>
            </c:spPr>
            <c:extLst>
              <c:ext xmlns:c16="http://schemas.microsoft.com/office/drawing/2014/chart" uri="{C3380CC4-5D6E-409C-BE32-E72D297353CC}">
                <c16:uniqueId val="{0000014F-ADFF-4F35-A4C0-2453E5B57754}"/>
              </c:ext>
            </c:extLst>
          </c:dPt>
          <c:dPt>
            <c:idx val="99"/>
            <c:invertIfNegative val="0"/>
            <c:bubble3D val="0"/>
            <c:spPr>
              <a:solidFill>
                <a:srgbClr val="9CC746"/>
              </a:solidFill>
              <a:ln>
                <a:noFill/>
              </a:ln>
              <a:effectLst/>
            </c:spPr>
            <c:extLst>
              <c:ext xmlns:c16="http://schemas.microsoft.com/office/drawing/2014/chart" uri="{C3380CC4-5D6E-409C-BE32-E72D297353CC}">
                <c16:uniqueId val="{00000150-ADFF-4F35-A4C0-2453E5B57754}"/>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ADFF-4F35-A4C0-2453E5B57754}"/>
              </c:ext>
            </c:extLst>
          </c:dPt>
          <c:dPt>
            <c:idx val="101"/>
            <c:invertIfNegative val="0"/>
            <c:bubble3D val="0"/>
            <c:spPr>
              <a:solidFill>
                <a:srgbClr val="9CC746"/>
              </a:solidFill>
              <a:ln>
                <a:noFill/>
              </a:ln>
              <a:effectLst/>
            </c:spPr>
            <c:extLst>
              <c:ext xmlns:c16="http://schemas.microsoft.com/office/drawing/2014/chart" uri="{C3380CC4-5D6E-409C-BE32-E72D297353CC}">
                <c16:uniqueId val="{00000152-ADFF-4F35-A4C0-2453E5B57754}"/>
              </c:ext>
            </c:extLst>
          </c:dPt>
          <c:dPt>
            <c:idx val="102"/>
            <c:invertIfNegative val="0"/>
            <c:bubble3D val="0"/>
            <c:spPr>
              <a:solidFill>
                <a:srgbClr val="9CC746"/>
              </a:solidFill>
              <a:ln>
                <a:noFill/>
              </a:ln>
              <a:effectLst/>
            </c:spPr>
            <c:extLst>
              <c:ext xmlns:c16="http://schemas.microsoft.com/office/drawing/2014/chart" uri="{C3380CC4-5D6E-409C-BE32-E72D297353CC}">
                <c16:uniqueId val="{00000153-ADFF-4F35-A4C0-2453E5B57754}"/>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ADFF-4F35-A4C0-2453E5B57754}"/>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ADFF-4F35-A4C0-2453E5B57754}"/>
              </c:ext>
            </c:extLst>
          </c:dPt>
          <c:dPt>
            <c:idx val="105"/>
            <c:invertIfNegative val="0"/>
            <c:bubble3D val="0"/>
            <c:spPr>
              <a:solidFill>
                <a:srgbClr val="9CC746"/>
              </a:solidFill>
              <a:ln>
                <a:noFill/>
              </a:ln>
              <a:effectLst/>
            </c:spPr>
            <c:extLst>
              <c:ext xmlns:c16="http://schemas.microsoft.com/office/drawing/2014/chart" uri="{C3380CC4-5D6E-409C-BE32-E72D297353CC}">
                <c16:uniqueId val="{00000156-ADFF-4F35-A4C0-2453E5B57754}"/>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9804-4DD8-9694-568AA3BDB7BE}"/>
              </c:ext>
            </c:extLst>
          </c:dPt>
          <c:dPt>
            <c:idx val="107"/>
            <c:invertIfNegative val="0"/>
            <c:bubble3D val="0"/>
            <c:spPr>
              <a:solidFill>
                <a:srgbClr val="9CC746"/>
              </a:solidFill>
              <a:ln>
                <a:noFill/>
              </a:ln>
              <a:effectLst/>
            </c:spPr>
            <c:extLst>
              <c:ext xmlns:c16="http://schemas.microsoft.com/office/drawing/2014/chart" uri="{C3380CC4-5D6E-409C-BE32-E72D297353CC}">
                <c16:uniqueId val="{000000D7-9804-4DD8-9694-568AA3BDB7BE}"/>
              </c:ext>
            </c:extLst>
          </c:dPt>
          <c:dPt>
            <c:idx val="108"/>
            <c:invertIfNegative val="0"/>
            <c:bubble3D val="0"/>
            <c:spPr>
              <a:solidFill>
                <a:srgbClr val="9CC746"/>
              </a:solidFill>
              <a:ln>
                <a:noFill/>
              </a:ln>
              <a:effectLst/>
            </c:spPr>
            <c:extLst>
              <c:ext xmlns:c16="http://schemas.microsoft.com/office/drawing/2014/chart" uri="{C3380CC4-5D6E-409C-BE32-E72D297353CC}">
                <c16:uniqueId val="{000001B0-9804-4DD8-9694-568AA3BDB7BE}"/>
              </c:ext>
            </c:extLst>
          </c:dPt>
          <c:dPt>
            <c:idx val="109"/>
            <c:invertIfNegative val="0"/>
            <c:bubble3D val="0"/>
            <c:spPr>
              <a:solidFill>
                <a:srgbClr val="9CC746"/>
              </a:solidFill>
              <a:ln>
                <a:noFill/>
              </a:ln>
              <a:effectLst/>
            </c:spPr>
            <c:extLst>
              <c:ext xmlns:c16="http://schemas.microsoft.com/office/drawing/2014/chart" uri="{C3380CC4-5D6E-409C-BE32-E72D297353CC}">
                <c16:uniqueId val="{000001B1-9804-4DD8-9694-568AA3BDB7BE}"/>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9804-4DD8-9694-568AA3BDB7BE}"/>
              </c:ext>
            </c:extLst>
          </c:dPt>
          <c:dPt>
            <c:idx val="111"/>
            <c:invertIfNegative val="0"/>
            <c:bubble3D val="0"/>
            <c:spPr>
              <a:solidFill>
                <a:srgbClr val="9CC746"/>
              </a:solidFill>
              <a:ln>
                <a:noFill/>
              </a:ln>
              <a:effectLst/>
            </c:spPr>
            <c:extLst>
              <c:ext xmlns:c16="http://schemas.microsoft.com/office/drawing/2014/chart" uri="{C3380CC4-5D6E-409C-BE32-E72D297353CC}">
                <c16:uniqueId val="{000001B3-9804-4DD8-9694-568AA3BDB7BE}"/>
              </c:ext>
            </c:extLst>
          </c:dPt>
          <c:dPt>
            <c:idx val="112"/>
            <c:invertIfNegative val="0"/>
            <c:bubble3D val="0"/>
            <c:spPr>
              <a:solidFill>
                <a:srgbClr val="9CC746"/>
              </a:solidFill>
              <a:ln>
                <a:noFill/>
              </a:ln>
              <a:effectLst/>
            </c:spPr>
            <c:extLst>
              <c:ext xmlns:c16="http://schemas.microsoft.com/office/drawing/2014/chart" uri="{C3380CC4-5D6E-409C-BE32-E72D297353CC}">
                <c16:uniqueId val="{000001B4-9804-4DD8-9694-568AA3BDB7BE}"/>
              </c:ext>
            </c:extLst>
          </c:dPt>
          <c:dPt>
            <c:idx val="113"/>
            <c:invertIfNegative val="0"/>
            <c:bubble3D val="0"/>
            <c:spPr>
              <a:solidFill>
                <a:srgbClr val="9CC746"/>
              </a:solidFill>
              <a:ln>
                <a:noFill/>
              </a:ln>
              <a:effectLst/>
            </c:spPr>
            <c:extLst>
              <c:ext xmlns:c16="http://schemas.microsoft.com/office/drawing/2014/chart" uri="{C3380CC4-5D6E-409C-BE32-E72D297353CC}">
                <c16:uniqueId val="{000001B5-9804-4DD8-9694-568AA3BDB7BE}"/>
              </c:ext>
            </c:extLst>
          </c:dPt>
          <c:dPt>
            <c:idx val="114"/>
            <c:invertIfNegative val="0"/>
            <c:bubble3D val="0"/>
            <c:spPr>
              <a:solidFill>
                <a:srgbClr val="9CC746"/>
              </a:solidFill>
              <a:ln>
                <a:noFill/>
              </a:ln>
              <a:effectLst/>
            </c:spPr>
            <c:extLst>
              <c:ext xmlns:c16="http://schemas.microsoft.com/office/drawing/2014/chart" uri="{C3380CC4-5D6E-409C-BE32-E72D297353CC}">
                <c16:uniqueId val="{000001B6-9804-4DD8-9694-568AA3BDB7BE}"/>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9804-4DD8-9694-568AA3BDB7BE}"/>
              </c:ext>
            </c:extLst>
          </c:dPt>
          <c:dPt>
            <c:idx val="116"/>
            <c:invertIfNegative val="0"/>
            <c:bubble3D val="0"/>
            <c:spPr>
              <a:solidFill>
                <a:srgbClr val="9CC746"/>
              </a:solidFill>
              <a:ln>
                <a:noFill/>
              </a:ln>
              <a:effectLst/>
            </c:spPr>
            <c:extLst>
              <c:ext xmlns:c16="http://schemas.microsoft.com/office/drawing/2014/chart" uri="{C3380CC4-5D6E-409C-BE32-E72D297353CC}">
                <c16:uniqueId val="{000001B8-9804-4DD8-9694-568AA3BDB7BE}"/>
              </c:ext>
            </c:extLst>
          </c:dPt>
          <c:dPt>
            <c:idx val="117"/>
            <c:invertIfNegative val="0"/>
            <c:bubble3D val="0"/>
            <c:spPr>
              <a:solidFill>
                <a:srgbClr val="9CC746"/>
              </a:solidFill>
              <a:ln>
                <a:noFill/>
              </a:ln>
              <a:effectLst/>
            </c:spPr>
            <c:extLst>
              <c:ext xmlns:c16="http://schemas.microsoft.com/office/drawing/2014/chart" uri="{C3380CC4-5D6E-409C-BE32-E72D297353CC}">
                <c16:uniqueId val="{000001B9-9804-4DD8-9694-568AA3BDB7BE}"/>
              </c:ext>
            </c:extLst>
          </c:dPt>
          <c:dPt>
            <c:idx val="118"/>
            <c:invertIfNegative val="0"/>
            <c:bubble3D val="0"/>
            <c:spPr>
              <a:solidFill>
                <a:srgbClr val="9CC746"/>
              </a:solidFill>
              <a:ln>
                <a:noFill/>
              </a:ln>
              <a:effectLst/>
            </c:spPr>
            <c:extLst>
              <c:ext xmlns:c16="http://schemas.microsoft.com/office/drawing/2014/chart" uri="{C3380CC4-5D6E-409C-BE32-E72D297353CC}">
                <c16:uniqueId val="{000001BA-9804-4DD8-9694-568AA3BDB7BE}"/>
              </c:ext>
            </c:extLst>
          </c:dPt>
          <c:dPt>
            <c:idx val="119"/>
            <c:invertIfNegative val="0"/>
            <c:bubble3D val="0"/>
            <c:spPr>
              <a:solidFill>
                <a:srgbClr val="9CC746"/>
              </a:solidFill>
              <a:ln>
                <a:noFill/>
              </a:ln>
              <a:effectLst/>
            </c:spPr>
            <c:extLst>
              <c:ext xmlns:c16="http://schemas.microsoft.com/office/drawing/2014/chart" uri="{C3380CC4-5D6E-409C-BE32-E72D297353CC}">
                <c16:uniqueId val="{000001BB-9804-4DD8-9694-568AA3BDB7BE}"/>
              </c:ext>
            </c:extLst>
          </c:dPt>
          <c:dPt>
            <c:idx val="120"/>
            <c:invertIfNegative val="0"/>
            <c:bubble3D val="0"/>
            <c:spPr>
              <a:solidFill>
                <a:srgbClr val="9CC746"/>
              </a:solidFill>
              <a:ln>
                <a:noFill/>
              </a:ln>
              <a:effectLst/>
            </c:spPr>
            <c:extLst>
              <c:ext xmlns:c16="http://schemas.microsoft.com/office/drawing/2014/chart" uri="{C3380CC4-5D6E-409C-BE32-E72D297353CC}">
                <c16:uniqueId val="{000001BC-9804-4DD8-9694-568AA3BDB7BE}"/>
              </c:ext>
            </c:extLst>
          </c:dPt>
          <c:dPt>
            <c:idx val="121"/>
            <c:invertIfNegative val="0"/>
            <c:bubble3D val="0"/>
            <c:spPr>
              <a:solidFill>
                <a:srgbClr val="9CC746"/>
              </a:solidFill>
              <a:ln>
                <a:noFill/>
              </a:ln>
              <a:effectLst/>
            </c:spPr>
            <c:extLst>
              <c:ext xmlns:c16="http://schemas.microsoft.com/office/drawing/2014/chart" uri="{C3380CC4-5D6E-409C-BE32-E72D297353CC}">
                <c16:uniqueId val="{000001BD-9804-4DD8-9694-568AA3BDB7BE}"/>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059F-4BE3-88E0-18DC76385D0D}"/>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059F-4BE3-88E0-18DC76385D0D}"/>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059F-4BE3-88E0-18DC76385D0D}"/>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059F-4BE3-88E0-18DC76385D0D}"/>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059F-4BE3-88E0-18DC76385D0D}"/>
              </c:ext>
            </c:extLst>
          </c:dPt>
          <c:dPt>
            <c:idx val="127"/>
            <c:invertIfNegative val="0"/>
            <c:bubble3D val="0"/>
            <c:spPr>
              <a:solidFill>
                <a:srgbClr val="9CC746"/>
              </a:solidFill>
              <a:ln>
                <a:noFill/>
              </a:ln>
              <a:effectLst/>
            </c:spPr>
            <c:extLst>
              <c:ext xmlns:c16="http://schemas.microsoft.com/office/drawing/2014/chart" uri="{C3380CC4-5D6E-409C-BE32-E72D297353CC}">
                <c16:uniqueId val="{000000FF-059F-4BE3-88E0-18DC76385D0D}"/>
              </c:ext>
            </c:extLst>
          </c:dPt>
          <c:dPt>
            <c:idx val="128"/>
            <c:invertIfNegative val="0"/>
            <c:bubble3D val="0"/>
            <c:spPr>
              <a:solidFill>
                <a:srgbClr val="9CC746"/>
              </a:solidFill>
              <a:ln>
                <a:noFill/>
              </a:ln>
              <a:effectLst/>
            </c:spPr>
            <c:extLst>
              <c:ext xmlns:c16="http://schemas.microsoft.com/office/drawing/2014/chart" uri="{C3380CC4-5D6E-409C-BE32-E72D297353CC}">
                <c16:uniqueId val="{000001CC-9804-4DD8-9694-568AA3BDB7BE}"/>
              </c:ext>
            </c:extLst>
          </c:dPt>
          <c:dPt>
            <c:idx val="129"/>
            <c:invertIfNegative val="0"/>
            <c:bubble3D val="0"/>
            <c:spPr>
              <a:solidFill>
                <a:srgbClr val="9CC746"/>
              </a:solidFill>
              <a:ln>
                <a:noFill/>
              </a:ln>
              <a:effectLst/>
            </c:spPr>
            <c:extLst>
              <c:ext xmlns:c16="http://schemas.microsoft.com/office/drawing/2014/chart" uri="{C3380CC4-5D6E-409C-BE32-E72D297353CC}">
                <c16:uniqueId val="{000001CD-9804-4DD8-9694-568AA3BDB7BE}"/>
              </c:ext>
            </c:extLst>
          </c:dPt>
          <c:dPt>
            <c:idx val="130"/>
            <c:invertIfNegative val="0"/>
            <c:bubble3D val="0"/>
            <c:spPr>
              <a:solidFill>
                <a:srgbClr val="9CC746"/>
              </a:solidFill>
              <a:ln>
                <a:noFill/>
              </a:ln>
              <a:effectLst/>
            </c:spPr>
            <c:extLst>
              <c:ext xmlns:c16="http://schemas.microsoft.com/office/drawing/2014/chart" uri="{C3380CC4-5D6E-409C-BE32-E72D297353CC}">
                <c16:uniqueId val="{00000208-45A8-4A3E-BAB4-1739250877BD}"/>
              </c:ext>
            </c:extLst>
          </c:dPt>
          <c:dPt>
            <c:idx val="131"/>
            <c:invertIfNegative val="0"/>
            <c:bubble3D val="0"/>
            <c:spPr>
              <a:solidFill>
                <a:srgbClr val="9CC746"/>
              </a:solidFill>
              <a:ln>
                <a:noFill/>
              </a:ln>
              <a:effectLst/>
            </c:spPr>
            <c:extLst>
              <c:ext xmlns:c16="http://schemas.microsoft.com/office/drawing/2014/chart" uri="{C3380CC4-5D6E-409C-BE32-E72D297353CC}">
                <c16:uniqueId val="{00000209-45A8-4A3E-BAB4-1739250877BD}"/>
              </c:ext>
            </c:extLst>
          </c:dPt>
          <c:dPt>
            <c:idx val="132"/>
            <c:invertIfNegative val="0"/>
            <c:bubble3D val="0"/>
            <c:spPr>
              <a:solidFill>
                <a:srgbClr val="9CC746"/>
              </a:solidFill>
              <a:ln>
                <a:noFill/>
              </a:ln>
              <a:effectLst/>
            </c:spPr>
            <c:extLst>
              <c:ext xmlns:c16="http://schemas.microsoft.com/office/drawing/2014/chart" uri="{C3380CC4-5D6E-409C-BE32-E72D297353CC}">
                <c16:uniqueId val="{0000020A-45A8-4A3E-BAB4-1739250877BD}"/>
              </c:ext>
            </c:extLst>
          </c:dPt>
          <c:dPt>
            <c:idx val="133"/>
            <c:invertIfNegative val="0"/>
            <c:bubble3D val="0"/>
            <c:spPr>
              <a:solidFill>
                <a:srgbClr val="9CC746"/>
              </a:solidFill>
              <a:ln>
                <a:noFill/>
              </a:ln>
              <a:effectLst/>
            </c:spPr>
            <c:extLst>
              <c:ext xmlns:c16="http://schemas.microsoft.com/office/drawing/2014/chart" uri="{C3380CC4-5D6E-409C-BE32-E72D297353CC}">
                <c16:uniqueId val="{0000020B-45A8-4A3E-BAB4-1739250877BD}"/>
              </c:ext>
            </c:extLst>
          </c:dPt>
          <c:dPt>
            <c:idx val="134"/>
            <c:invertIfNegative val="0"/>
            <c:bubble3D val="0"/>
            <c:spPr>
              <a:solidFill>
                <a:srgbClr val="9CC746"/>
              </a:solidFill>
              <a:ln>
                <a:noFill/>
              </a:ln>
              <a:effectLst/>
            </c:spPr>
            <c:extLst>
              <c:ext xmlns:c16="http://schemas.microsoft.com/office/drawing/2014/chart" uri="{C3380CC4-5D6E-409C-BE32-E72D297353CC}">
                <c16:uniqueId val="{00000218-431D-487A-8E3D-A3FDF8517418}"/>
              </c:ext>
            </c:extLst>
          </c:dPt>
          <c:dPt>
            <c:idx val="135"/>
            <c:invertIfNegative val="0"/>
            <c:bubble3D val="0"/>
            <c:spPr>
              <a:solidFill>
                <a:srgbClr val="9CC746"/>
              </a:solidFill>
              <a:ln>
                <a:noFill/>
              </a:ln>
              <a:effectLst/>
            </c:spPr>
            <c:extLst>
              <c:ext xmlns:c16="http://schemas.microsoft.com/office/drawing/2014/chart" uri="{C3380CC4-5D6E-409C-BE32-E72D297353CC}">
                <c16:uniqueId val="{00000219-431D-487A-8E3D-A3FDF8517418}"/>
              </c:ext>
            </c:extLst>
          </c:dPt>
          <c:dPt>
            <c:idx val="136"/>
            <c:invertIfNegative val="0"/>
            <c:bubble3D val="0"/>
            <c:spPr>
              <a:solidFill>
                <a:srgbClr val="9CC746"/>
              </a:solidFill>
              <a:ln>
                <a:noFill/>
              </a:ln>
              <a:effectLst/>
            </c:spPr>
            <c:extLst>
              <c:ext xmlns:c16="http://schemas.microsoft.com/office/drawing/2014/chart" uri="{C3380CC4-5D6E-409C-BE32-E72D297353CC}">
                <c16:uniqueId val="{00000220-4352-4722-B63F-CD5C1C52E553}"/>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4352-4722-B63F-CD5C1C52E553}"/>
              </c:ext>
            </c:extLst>
          </c:dPt>
          <c:dPt>
            <c:idx val="138"/>
            <c:invertIfNegative val="0"/>
            <c:bubble3D val="0"/>
            <c:spPr>
              <a:solidFill>
                <a:srgbClr val="9CC746"/>
              </a:solidFill>
              <a:ln>
                <a:noFill/>
              </a:ln>
              <a:effectLst/>
            </c:spPr>
            <c:extLst>
              <c:ext xmlns:c16="http://schemas.microsoft.com/office/drawing/2014/chart" uri="{C3380CC4-5D6E-409C-BE32-E72D297353CC}">
                <c16:uniqueId val="{00000228-F844-4F86-962E-A86465320DB0}"/>
              </c:ext>
            </c:extLst>
          </c:dPt>
          <c:dPt>
            <c:idx val="139"/>
            <c:invertIfNegative val="0"/>
            <c:bubble3D val="0"/>
            <c:spPr>
              <a:solidFill>
                <a:srgbClr val="9CC746"/>
              </a:solidFill>
              <a:ln>
                <a:noFill/>
              </a:ln>
              <a:effectLst/>
            </c:spPr>
            <c:extLst>
              <c:ext xmlns:c16="http://schemas.microsoft.com/office/drawing/2014/chart" uri="{C3380CC4-5D6E-409C-BE32-E72D297353CC}">
                <c16:uniqueId val="{00000229-F844-4F86-962E-A86465320DB0}"/>
              </c:ext>
            </c:extLst>
          </c:dPt>
          <c:dPt>
            <c:idx val="140"/>
            <c:invertIfNegative val="0"/>
            <c:bubble3D val="0"/>
            <c:spPr>
              <a:solidFill>
                <a:srgbClr val="9CC746"/>
              </a:solidFill>
              <a:ln>
                <a:noFill/>
              </a:ln>
              <a:effectLst/>
            </c:spPr>
            <c:extLst>
              <c:ext xmlns:c16="http://schemas.microsoft.com/office/drawing/2014/chart" uri="{C3380CC4-5D6E-409C-BE32-E72D297353CC}">
                <c16:uniqueId val="{0000022A-F844-4F86-962E-A86465320DB0}"/>
              </c:ext>
            </c:extLst>
          </c:dPt>
          <c:dPt>
            <c:idx val="141"/>
            <c:invertIfNegative val="0"/>
            <c:bubble3D val="0"/>
            <c:spPr>
              <a:solidFill>
                <a:srgbClr val="9CC746"/>
              </a:solidFill>
              <a:ln>
                <a:noFill/>
              </a:ln>
              <a:effectLst/>
            </c:spPr>
            <c:extLst>
              <c:ext xmlns:c16="http://schemas.microsoft.com/office/drawing/2014/chart" uri="{C3380CC4-5D6E-409C-BE32-E72D297353CC}">
                <c16:uniqueId val="{0000022B-F844-4F86-962E-A86465320DB0}"/>
              </c:ext>
            </c:extLst>
          </c:dPt>
          <c:dPt>
            <c:idx val="142"/>
            <c:invertIfNegative val="0"/>
            <c:bubble3D val="0"/>
            <c:spPr>
              <a:solidFill>
                <a:srgbClr val="9CC746"/>
              </a:solidFill>
              <a:ln>
                <a:noFill/>
              </a:ln>
              <a:effectLst/>
            </c:spPr>
            <c:extLst>
              <c:ext xmlns:c16="http://schemas.microsoft.com/office/drawing/2014/chart" uri="{C3380CC4-5D6E-409C-BE32-E72D297353CC}">
                <c16:uniqueId val="{0000022C-F844-4F86-962E-A86465320DB0}"/>
              </c:ext>
            </c:extLst>
          </c:dPt>
          <c:dPt>
            <c:idx val="143"/>
            <c:invertIfNegative val="0"/>
            <c:bubble3D val="0"/>
            <c:spPr>
              <a:solidFill>
                <a:srgbClr val="9CC746"/>
              </a:solidFill>
              <a:ln>
                <a:noFill/>
              </a:ln>
              <a:effectLst/>
            </c:spPr>
            <c:extLst>
              <c:ext xmlns:c16="http://schemas.microsoft.com/office/drawing/2014/chart" uri="{C3380CC4-5D6E-409C-BE32-E72D297353CC}">
                <c16:uniqueId val="{0000022D-F844-4F86-962E-A86465320DB0}"/>
              </c:ext>
            </c:extLst>
          </c:dPt>
          <c:dPt>
            <c:idx val="144"/>
            <c:invertIfNegative val="0"/>
            <c:bubble3D val="0"/>
            <c:spPr>
              <a:solidFill>
                <a:srgbClr val="9CC746"/>
              </a:solidFill>
              <a:ln>
                <a:noFill/>
              </a:ln>
              <a:effectLst/>
            </c:spPr>
            <c:extLst>
              <c:ext xmlns:c16="http://schemas.microsoft.com/office/drawing/2014/chart" uri="{C3380CC4-5D6E-409C-BE32-E72D297353CC}">
                <c16:uniqueId val="{0000022E-F844-4F86-962E-A86465320DB0}"/>
              </c:ext>
            </c:extLst>
          </c:dPt>
          <c:dPt>
            <c:idx val="145"/>
            <c:invertIfNegative val="0"/>
            <c:bubble3D val="0"/>
            <c:spPr>
              <a:solidFill>
                <a:srgbClr val="9CC746"/>
              </a:solidFill>
              <a:ln>
                <a:noFill/>
              </a:ln>
              <a:effectLst/>
            </c:spPr>
            <c:extLst>
              <c:ext xmlns:c16="http://schemas.microsoft.com/office/drawing/2014/chart" uri="{C3380CC4-5D6E-409C-BE32-E72D297353CC}">
                <c16:uniqueId val="{0000022F-F844-4F86-962E-A86465320DB0}"/>
              </c:ext>
            </c:extLst>
          </c:dPt>
          <c:dPt>
            <c:idx val="146"/>
            <c:invertIfNegative val="0"/>
            <c:bubble3D val="0"/>
            <c:spPr>
              <a:solidFill>
                <a:srgbClr val="9CC746"/>
              </a:solidFill>
              <a:ln>
                <a:noFill/>
              </a:ln>
              <a:effectLst/>
            </c:spPr>
            <c:extLst>
              <c:ext xmlns:c16="http://schemas.microsoft.com/office/drawing/2014/chart" uri="{C3380CC4-5D6E-409C-BE32-E72D297353CC}">
                <c16:uniqueId val="{00000230-F844-4F86-962E-A86465320DB0}"/>
              </c:ext>
            </c:extLst>
          </c:dPt>
          <c:dPt>
            <c:idx val="147"/>
            <c:invertIfNegative val="0"/>
            <c:bubble3D val="0"/>
            <c:spPr>
              <a:solidFill>
                <a:srgbClr val="9CC746"/>
              </a:solidFill>
              <a:ln>
                <a:noFill/>
              </a:ln>
              <a:effectLst/>
            </c:spPr>
            <c:extLst>
              <c:ext xmlns:c16="http://schemas.microsoft.com/office/drawing/2014/chart" uri="{C3380CC4-5D6E-409C-BE32-E72D297353CC}">
                <c16:uniqueId val="{00000231-F844-4F86-962E-A86465320DB0}"/>
              </c:ext>
            </c:extLst>
          </c:dPt>
          <c:dPt>
            <c:idx val="148"/>
            <c:invertIfNegative val="0"/>
            <c:bubble3D val="0"/>
            <c:spPr>
              <a:solidFill>
                <a:srgbClr val="9CC746"/>
              </a:solidFill>
              <a:ln>
                <a:noFill/>
              </a:ln>
              <a:effectLst/>
            </c:spPr>
            <c:extLst>
              <c:ext xmlns:c16="http://schemas.microsoft.com/office/drawing/2014/chart" uri="{C3380CC4-5D6E-409C-BE32-E72D297353CC}">
                <c16:uniqueId val="{00000232-F844-4F86-962E-A86465320DB0}"/>
              </c:ext>
            </c:extLst>
          </c:dPt>
          <c:dPt>
            <c:idx val="149"/>
            <c:invertIfNegative val="0"/>
            <c:bubble3D val="0"/>
            <c:spPr>
              <a:solidFill>
                <a:srgbClr val="9CC746"/>
              </a:solidFill>
              <a:ln>
                <a:noFill/>
              </a:ln>
              <a:effectLst/>
            </c:spPr>
            <c:extLst>
              <c:ext xmlns:c16="http://schemas.microsoft.com/office/drawing/2014/chart" uri="{C3380CC4-5D6E-409C-BE32-E72D297353CC}">
                <c16:uniqueId val="{00000233-F844-4F86-962E-A86465320DB0}"/>
              </c:ext>
            </c:extLst>
          </c:dPt>
          <c:dPt>
            <c:idx val="150"/>
            <c:invertIfNegative val="0"/>
            <c:bubble3D val="0"/>
            <c:spPr>
              <a:solidFill>
                <a:srgbClr val="9CC746"/>
              </a:solidFill>
              <a:ln>
                <a:noFill/>
              </a:ln>
              <a:effectLst/>
            </c:spPr>
            <c:extLst>
              <c:ext xmlns:c16="http://schemas.microsoft.com/office/drawing/2014/chart" uri="{C3380CC4-5D6E-409C-BE32-E72D297353CC}">
                <c16:uniqueId val="{00000234-F844-4F86-962E-A86465320DB0}"/>
              </c:ext>
            </c:extLst>
          </c:dPt>
          <c:dPt>
            <c:idx val="151"/>
            <c:invertIfNegative val="0"/>
            <c:bubble3D val="0"/>
            <c:spPr>
              <a:solidFill>
                <a:srgbClr val="9CC746"/>
              </a:solidFill>
              <a:ln>
                <a:noFill/>
              </a:ln>
              <a:effectLst/>
            </c:spPr>
            <c:extLst>
              <c:ext xmlns:c16="http://schemas.microsoft.com/office/drawing/2014/chart" uri="{C3380CC4-5D6E-409C-BE32-E72D297353CC}">
                <c16:uniqueId val="{00000235-F844-4F86-962E-A86465320DB0}"/>
              </c:ext>
            </c:extLst>
          </c:dPt>
          <c:dPt>
            <c:idx val="152"/>
            <c:invertIfNegative val="0"/>
            <c:bubble3D val="0"/>
            <c:spPr>
              <a:solidFill>
                <a:srgbClr val="9CC746"/>
              </a:solidFill>
              <a:ln>
                <a:noFill/>
              </a:ln>
              <a:effectLst/>
            </c:spPr>
            <c:extLst>
              <c:ext xmlns:c16="http://schemas.microsoft.com/office/drawing/2014/chart" uri="{C3380CC4-5D6E-409C-BE32-E72D297353CC}">
                <c16:uniqueId val="{00000236-F844-4F86-962E-A86465320DB0}"/>
              </c:ext>
            </c:extLst>
          </c:dPt>
          <c:dPt>
            <c:idx val="153"/>
            <c:invertIfNegative val="0"/>
            <c:bubble3D val="0"/>
            <c:spPr>
              <a:solidFill>
                <a:srgbClr val="9CC746"/>
              </a:solidFill>
              <a:ln>
                <a:noFill/>
              </a:ln>
              <a:effectLst/>
            </c:spPr>
            <c:extLst>
              <c:ext xmlns:c16="http://schemas.microsoft.com/office/drawing/2014/chart" uri="{C3380CC4-5D6E-409C-BE32-E72D297353CC}">
                <c16:uniqueId val="{00000237-F844-4F86-962E-A86465320DB0}"/>
              </c:ext>
            </c:extLst>
          </c:dPt>
          <c:dPt>
            <c:idx val="154"/>
            <c:invertIfNegative val="0"/>
            <c:bubble3D val="0"/>
            <c:spPr>
              <a:solidFill>
                <a:srgbClr val="9CC746"/>
              </a:solidFill>
              <a:ln>
                <a:noFill/>
              </a:ln>
              <a:effectLst/>
            </c:spPr>
            <c:extLst>
              <c:ext xmlns:c16="http://schemas.microsoft.com/office/drawing/2014/chart" uri="{C3380CC4-5D6E-409C-BE32-E72D297353CC}">
                <c16:uniqueId val="{00000238-F844-4F86-962E-A86465320DB0}"/>
              </c:ext>
            </c:extLst>
          </c:dPt>
          <c:dPt>
            <c:idx val="155"/>
            <c:invertIfNegative val="0"/>
            <c:bubble3D val="0"/>
            <c:spPr>
              <a:solidFill>
                <a:srgbClr val="9CC746"/>
              </a:solidFill>
              <a:ln>
                <a:noFill/>
              </a:ln>
              <a:effectLst/>
            </c:spPr>
            <c:extLst>
              <c:ext xmlns:c16="http://schemas.microsoft.com/office/drawing/2014/chart" uri="{C3380CC4-5D6E-409C-BE32-E72D297353CC}">
                <c16:uniqueId val="{00000239-F844-4F86-962E-A86465320DB0}"/>
              </c:ext>
            </c:extLst>
          </c:dPt>
          <c:dPt>
            <c:idx val="156"/>
            <c:invertIfNegative val="0"/>
            <c:bubble3D val="0"/>
            <c:spPr>
              <a:solidFill>
                <a:srgbClr val="9CC746"/>
              </a:solidFill>
              <a:ln>
                <a:noFill/>
              </a:ln>
              <a:effectLst/>
            </c:spPr>
            <c:extLst>
              <c:ext xmlns:c16="http://schemas.microsoft.com/office/drawing/2014/chart" uri="{C3380CC4-5D6E-409C-BE32-E72D297353CC}">
                <c16:uniqueId val="{0000023A-F844-4F86-962E-A86465320DB0}"/>
              </c:ext>
            </c:extLst>
          </c:dPt>
          <c:dPt>
            <c:idx val="157"/>
            <c:invertIfNegative val="0"/>
            <c:bubble3D val="0"/>
            <c:spPr>
              <a:solidFill>
                <a:srgbClr val="9CC746"/>
              </a:solidFill>
              <a:ln>
                <a:noFill/>
              </a:ln>
              <a:effectLst/>
            </c:spPr>
            <c:extLst>
              <c:ext xmlns:c16="http://schemas.microsoft.com/office/drawing/2014/chart" uri="{C3380CC4-5D6E-409C-BE32-E72D297353CC}">
                <c16:uniqueId val="{0000023B-F844-4F86-962E-A86465320DB0}"/>
              </c:ext>
            </c:extLst>
          </c:dPt>
          <c:dPt>
            <c:idx val="158"/>
            <c:invertIfNegative val="0"/>
            <c:bubble3D val="0"/>
            <c:spPr>
              <a:solidFill>
                <a:srgbClr val="9CC746"/>
              </a:solidFill>
              <a:ln>
                <a:noFill/>
              </a:ln>
              <a:effectLst/>
            </c:spPr>
            <c:extLst>
              <c:ext xmlns:c16="http://schemas.microsoft.com/office/drawing/2014/chart" uri="{C3380CC4-5D6E-409C-BE32-E72D297353CC}">
                <c16:uniqueId val="{0000023C-F844-4F86-962E-A86465320DB0}"/>
              </c:ext>
            </c:extLst>
          </c:dPt>
          <c:dPt>
            <c:idx val="159"/>
            <c:invertIfNegative val="0"/>
            <c:bubble3D val="0"/>
            <c:spPr>
              <a:solidFill>
                <a:srgbClr val="9CC746"/>
              </a:solidFill>
              <a:ln>
                <a:noFill/>
              </a:ln>
              <a:effectLst/>
            </c:spPr>
            <c:extLst>
              <c:ext xmlns:c16="http://schemas.microsoft.com/office/drawing/2014/chart" uri="{C3380CC4-5D6E-409C-BE32-E72D297353CC}">
                <c16:uniqueId val="{0000023D-F844-4F86-962E-A86465320DB0}"/>
              </c:ext>
            </c:extLst>
          </c:dPt>
          <c:dPt>
            <c:idx val="160"/>
            <c:invertIfNegative val="0"/>
            <c:bubble3D val="0"/>
            <c:spPr>
              <a:solidFill>
                <a:srgbClr val="9CC746"/>
              </a:solidFill>
              <a:ln>
                <a:noFill/>
              </a:ln>
              <a:effectLst/>
            </c:spPr>
            <c:extLst>
              <c:ext xmlns:c16="http://schemas.microsoft.com/office/drawing/2014/chart" uri="{C3380CC4-5D6E-409C-BE32-E72D297353CC}">
                <c16:uniqueId val="{0000023E-F844-4F86-962E-A86465320DB0}"/>
              </c:ext>
            </c:extLst>
          </c:dPt>
          <c:dPt>
            <c:idx val="161"/>
            <c:invertIfNegative val="0"/>
            <c:bubble3D val="0"/>
            <c:spPr>
              <a:solidFill>
                <a:srgbClr val="9CC746"/>
              </a:solidFill>
              <a:ln>
                <a:noFill/>
              </a:ln>
              <a:effectLst/>
            </c:spPr>
            <c:extLst>
              <c:ext xmlns:c16="http://schemas.microsoft.com/office/drawing/2014/chart" uri="{C3380CC4-5D6E-409C-BE32-E72D297353CC}">
                <c16:uniqueId val="{0000023F-F844-4F86-962E-A86465320DB0}"/>
              </c:ext>
            </c:extLst>
          </c:dPt>
          <c:dPt>
            <c:idx val="162"/>
            <c:invertIfNegative val="0"/>
            <c:bubble3D val="0"/>
            <c:spPr>
              <a:solidFill>
                <a:srgbClr val="9B2D2A"/>
              </a:solidFill>
              <a:ln>
                <a:noFill/>
              </a:ln>
              <a:effectLst/>
            </c:spPr>
            <c:extLst>
              <c:ext xmlns:c16="http://schemas.microsoft.com/office/drawing/2014/chart" uri="{C3380CC4-5D6E-409C-BE32-E72D297353CC}">
                <c16:uniqueId val="{00000240-F844-4F86-962E-A86465320DB0}"/>
              </c:ext>
            </c:extLst>
          </c:dPt>
          <c:dPt>
            <c:idx val="163"/>
            <c:invertIfNegative val="0"/>
            <c:bubble3D val="0"/>
            <c:spPr>
              <a:solidFill>
                <a:srgbClr val="9CC746"/>
              </a:solidFill>
              <a:ln>
                <a:noFill/>
              </a:ln>
              <a:effectLst/>
            </c:spPr>
            <c:extLst>
              <c:ext xmlns:c16="http://schemas.microsoft.com/office/drawing/2014/chart" uri="{C3380CC4-5D6E-409C-BE32-E72D297353CC}">
                <c16:uniqueId val="{00000241-F844-4F86-962E-A86465320DB0}"/>
              </c:ext>
            </c:extLst>
          </c:dPt>
          <c:dPt>
            <c:idx val="164"/>
            <c:invertIfNegative val="0"/>
            <c:bubble3D val="0"/>
            <c:spPr>
              <a:solidFill>
                <a:srgbClr val="9CC746"/>
              </a:solidFill>
              <a:ln>
                <a:noFill/>
              </a:ln>
              <a:effectLst/>
            </c:spPr>
            <c:extLst>
              <c:ext xmlns:c16="http://schemas.microsoft.com/office/drawing/2014/chart" uri="{C3380CC4-5D6E-409C-BE32-E72D297353CC}">
                <c16:uniqueId val="{00000242-F844-4F86-962E-A86465320DB0}"/>
              </c:ext>
            </c:extLst>
          </c:dPt>
          <c:dPt>
            <c:idx val="165"/>
            <c:invertIfNegative val="0"/>
            <c:bubble3D val="0"/>
            <c:spPr>
              <a:solidFill>
                <a:srgbClr val="9B2D2A"/>
              </a:solidFill>
              <a:ln>
                <a:noFill/>
              </a:ln>
              <a:effectLst/>
            </c:spPr>
            <c:extLst>
              <c:ext xmlns:c16="http://schemas.microsoft.com/office/drawing/2014/chart" uri="{C3380CC4-5D6E-409C-BE32-E72D297353CC}">
                <c16:uniqueId val="{00000243-F844-4F86-962E-A86465320DB0}"/>
              </c:ext>
            </c:extLst>
          </c:dPt>
          <c:dPt>
            <c:idx val="166"/>
            <c:invertIfNegative val="0"/>
            <c:bubble3D val="0"/>
            <c:spPr>
              <a:solidFill>
                <a:srgbClr val="9B2D2A"/>
              </a:solidFill>
              <a:ln>
                <a:noFill/>
              </a:ln>
              <a:effectLst/>
            </c:spPr>
            <c:extLst>
              <c:ext xmlns:c16="http://schemas.microsoft.com/office/drawing/2014/chart" uri="{C3380CC4-5D6E-409C-BE32-E72D297353CC}">
                <c16:uniqueId val="{00000244-F844-4F86-962E-A86465320DB0}"/>
              </c:ext>
            </c:extLst>
          </c:dPt>
          <c:dPt>
            <c:idx val="167"/>
            <c:invertIfNegative val="0"/>
            <c:bubble3D val="0"/>
            <c:spPr>
              <a:solidFill>
                <a:srgbClr val="9CC746"/>
              </a:solidFill>
              <a:ln>
                <a:noFill/>
              </a:ln>
              <a:effectLst/>
            </c:spPr>
            <c:extLst>
              <c:ext xmlns:c16="http://schemas.microsoft.com/office/drawing/2014/chart" uri="{C3380CC4-5D6E-409C-BE32-E72D297353CC}">
                <c16:uniqueId val="{00000245-F844-4F86-962E-A86465320DB0}"/>
              </c:ext>
            </c:extLst>
          </c:dPt>
          <c:dPt>
            <c:idx val="168"/>
            <c:invertIfNegative val="0"/>
            <c:bubble3D val="0"/>
            <c:spPr>
              <a:solidFill>
                <a:srgbClr val="9CC746"/>
              </a:solidFill>
              <a:ln>
                <a:noFill/>
              </a:ln>
              <a:effectLst/>
            </c:spPr>
            <c:extLst>
              <c:ext xmlns:c16="http://schemas.microsoft.com/office/drawing/2014/chart" uri="{C3380CC4-5D6E-409C-BE32-E72D297353CC}">
                <c16:uniqueId val="{00000246-F844-4F86-962E-A86465320DB0}"/>
              </c:ext>
            </c:extLst>
          </c:dPt>
          <c:dPt>
            <c:idx val="169"/>
            <c:invertIfNegative val="0"/>
            <c:bubble3D val="0"/>
            <c:spPr>
              <a:solidFill>
                <a:srgbClr val="9CC746"/>
              </a:solidFill>
              <a:ln>
                <a:noFill/>
              </a:ln>
              <a:effectLst/>
            </c:spPr>
            <c:extLst>
              <c:ext xmlns:c16="http://schemas.microsoft.com/office/drawing/2014/chart" uri="{C3380CC4-5D6E-409C-BE32-E72D297353CC}">
                <c16:uniqueId val="{00000247-F844-4F86-962E-A86465320DB0}"/>
              </c:ext>
            </c:extLst>
          </c:dPt>
          <c:dPt>
            <c:idx val="170"/>
            <c:invertIfNegative val="0"/>
            <c:bubble3D val="0"/>
            <c:spPr>
              <a:solidFill>
                <a:srgbClr val="9CC746"/>
              </a:solidFill>
              <a:ln>
                <a:noFill/>
              </a:ln>
              <a:effectLst/>
            </c:spPr>
            <c:extLst>
              <c:ext xmlns:c16="http://schemas.microsoft.com/office/drawing/2014/chart" uri="{C3380CC4-5D6E-409C-BE32-E72D297353CC}">
                <c16:uniqueId val="{00000248-F844-4F86-962E-A86465320DB0}"/>
              </c:ext>
            </c:extLst>
          </c:dPt>
          <c:dPt>
            <c:idx val="171"/>
            <c:invertIfNegative val="0"/>
            <c:bubble3D val="0"/>
            <c:spPr>
              <a:solidFill>
                <a:srgbClr val="9CC746"/>
              </a:solidFill>
              <a:ln>
                <a:noFill/>
              </a:ln>
              <a:effectLst/>
            </c:spPr>
            <c:extLst>
              <c:ext xmlns:c16="http://schemas.microsoft.com/office/drawing/2014/chart" uri="{C3380CC4-5D6E-409C-BE32-E72D297353CC}">
                <c16:uniqueId val="{00000249-F844-4F86-962E-A86465320DB0}"/>
              </c:ext>
            </c:extLst>
          </c:dPt>
          <c:dPt>
            <c:idx val="172"/>
            <c:invertIfNegative val="0"/>
            <c:bubble3D val="0"/>
            <c:spPr>
              <a:solidFill>
                <a:srgbClr val="9CC746"/>
              </a:solidFill>
              <a:ln>
                <a:noFill/>
              </a:ln>
              <a:effectLst/>
            </c:spPr>
            <c:extLst>
              <c:ext xmlns:c16="http://schemas.microsoft.com/office/drawing/2014/chart" uri="{C3380CC4-5D6E-409C-BE32-E72D297353CC}">
                <c16:uniqueId val="{0000024A-F844-4F86-962E-A86465320DB0}"/>
              </c:ext>
            </c:extLst>
          </c:dPt>
          <c:dPt>
            <c:idx val="173"/>
            <c:invertIfNegative val="0"/>
            <c:bubble3D val="0"/>
            <c:spPr>
              <a:solidFill>
                <a:srgbClr val="9CC746"/>
              </a:solidFill>
              <a:ln>
                <a:noFill/>
              </a:ln>
              <a:effectLst/>
            </c:spPr>
            <c:extLst>
              <c:ext xmlns:c16="http://schemas.microsoft.com/office/drawing/2014/chart" uri="{C3380CC4-5D6E-409C-BE32-E72D297353CC}">
                <c16:uniqueId val="{0000024B-F844-4F86-962E-A86465320DB0}"/>
              </c:ext>
            </c:extLst>
          </c:dPt>
          <c:dPt>
            <c:idx val="174"/>
            <c:invertIfNegative val="0"/>
            <c:bubble3D val="0"/>
            <c:spPr>
              <a:solidFill>
                <a:srgbClr val="9B2D2A"/>
              </a:solidFill>
              <a:ln>
                <a:noFill/>
              </a:ln>
              <a:effectLst/>
            </c:spPr>
            <c:extLst>
              <c:ext xmlns:c16="http://schemas.microsoft.com/office/drawing/2014/chart" uri="{C3380CC4-5D6E-409C-BE32-E72D297353CC}">
                <c16:uniqueId val="{0000024C-F844-4F86-962E-A86465320DB0}"/>
              </c:ext>
            </c:extLst>
          </c:dPt>
          <c:dPt>
            <c:idx val="175"/>
            <c:invertIfNegative val="0"/>
            <c:bubble3D val="0"/>
            <c:spPr>
              <a:solidFill>
                <a:srgbClr val="9CC746"/>
              </a:solidFill>
              <a:ln>
                <a:noFill/>
              </a:ln>
              <a:effectLst/>
            </c:spPr>
            <c:extLst>
              <c:ext xmlns:c16="http://schemas.microsoft.com/office/drawing/2014/chart" uri="{C3380CC4-5D6E-409C-BE32-E72D297353CC}">
                <c16:uniqueId val="{0000024D-F844-4F86-962E-A86465320DB0}"/>
              </c:ext>
            </c:extLst>
          </c:dPt>
          <c:dPt>
            <c:idx val="176"/>
            <c:invertIfNegative val="0"/>
            <c:bubble3D val="0"/>
            <c:spPr>
              <a:solidFill>
                <a:srgbClr val="9CC746"/>
              </a:solidFill>
              <a:ln>
                <a:noFill/>
              </a:ln>
              <a:effectLst/>
            </c:spPr>
            <c:extLst>
              <c:ext xmlns:c16="http://schemas.microsoft.com/office/drawing/2014/chart" uri="{C3380CC4-5D6E-409C-BE32-E72D297353CC}">
                <c16:uniqueId val="{0000024E-F844-4F86-962E-A86465320DB0}"/>
              </c:ext>
            </c:extLst>
          </c:dPt>
          <c:dPt>
            <c:idx val="177"/>
            <c:invertIfNegative val="0"/>
            <c:bubble3D val="0"/>
            <c:spPr>
              <a:solidFill>
                <a:srgbClr val="9B2D2A"/>
              </a:solidFill>
              <a:ln>
                <a:noFill/>
              </a:ln>
              <a:effectLst/>
            </c:spPr>
            <c:extLst>
              <c:ext xmlns:c16="http://schemas.microsoft.com/office/drawing/2014/chart" uri="{C3380CC4-5D6E-409C-BE32-E72D297353CC}">
                <c16:uniqueId val="{0000024F-F844-4F86-962E-A86465320DB0}"/>
              </c:ext>
            </c:extLst>
          </c:dPt>
          <c:dPt>
            <c:idx val="178"/>
            <c:invertIfNegative val="0"/>
            <c:bubble3D val="0"/>
            <c:spPr>
              <a:solidFill>
                <a:srgbClr val="9B2D2A"/>
              </a:solidFill>
              <a:ln>
                <a:noFill/>
              </a:ln>
              <a:effectLst/>
            </c:spPr>
            <c:extLst>
              <c:ext xmlns:c16="http://schemas.microsoft.com/office/drawing/2014/chart" uri="{C3380CC4-5D6E-409C-BE32-E72D297353CC}">
                <c16:uniqueId val="{00000250-F844-4F86-962E-A86465320DB0}"/>
              </c:ext>
            </c:extLst>
          </c:dPt>
          <c:dPt>
            <c:idx val="179"/>
            <c:invertIfNegative val="0"/>
            <c:bubble3D val="0"/>
            <c:spPr>
              <a:solidFill>
                <a:srgbClr val="9B2D2A"/>
              </a:solidFill>
              <a:ln>
                <a:noFill/>
              </a:ln>
              <a:effectLst/>
            </c:spPr>
            <c:extLst>
              <c:ext xmlns:c16="http://schemas.microsoft.com/office/drawing/2014/chart" uri="{C3380CC4-5D6E-409C-BE32-E72D297353CC}">
                <c16:uniqueId val="{00000251-F844-4F86-962E-A86465320DB0}"/>
              </c:ext>
            </c:extLst>
          </c:dPt>
          <c:dPt>
            <c:idx val="180"/>
            <c:invertIfNegative val="0"/>
            <c:bubble3D val="0"/>
            <c:spPr>
              <a:solidFill>
                <a:srgbClr val="9CC746"/>
              </a:solidFill>
              <a:ln>
                <a:noFill/>
              </a:ln>
              <a:effectLst/>
            </c:spPr>
            <c:extLst>
              <c:ext xmlns:c16="http://schemas.microsoft.com/office/drawing/2014/chart" uri="{C3380CC4-5D6E-409C-BE32-E72D297353CC}">
                <c16:uniqueId val="{00000252-F844-4F86-962E-A86465320DB0}"/>
              </c:ext>
            </c:extLst>
          </c:dPt>
          <c:dPt>
            <c:idx val="181"/>
            <c:invertIfNegative val="0"/>
            <c:bubble3D val="0"/>
            <c:spPr>
              <a:solidFill>
                <a:srgbClr val="9CC746"/>
              </a:solidFill>
              <a:ln>
                <a:noFill/>
              </a:ln>
              <a:effectLst/>
            </c:spPr>
            <c:extLst>
              <c:ext xmlns:c16="http://schemas.microsoft.com/office/drawing/2014/chart" uri="{C3380CC4-5D6E-409C-BE32-E72D297353CC}">
                <c16:uniqueId val="{00000253-F844-4F86-962E-A86465320DB0}"/>
              </c:ext>
            </c:extLst>
          </c:dPt>
          <c:dPt>
            <c:idx val="182"/>
            <c:invertIfNegative val="0"/>
            <c:bubble3D val="0"/>
            <c:spPr>
              <a:solidFill>
                <a:srgbClr val="9CC746"/>
              </a:solidFill>
              <a:ln>
                <a:noFill/>
              </a:ln>
              <a:effectLst/>
            </c:spPr>
            <c:extLst>
              <c:ext xmlns:c16="http://schemas.microsoft.com/office/drawing/2014/chart" uri="{C3380CC4-5D6E-409C-BE32-E72D297353CC}">
                <c16:uniqueId val="{00000254-F844-4F86-962E-A86465320DB0}"/>
              </c:ext>
            </c:extLst>
          </c:dPt>
          <c:dPt>
            <c:idx val="183"/>
            <c:invertIfNegative val="0"/>
            <c:bubble3D val="0"/>
            <c:spPr>
              <a:solidFill>
                <a:srgbClr val="9B2D2A"/>
              </a:solidFill>
              <a:ln>
                <a:noFill/>
              </a:ln>
              <a:effectLst/>
            </c:spPr>
            <c:extLst>
              <c:ext xmlns:c16="http://schemas.microsoft.com/office/drawing/2014/chart" uri="{C3380CC4-5D6E-409C-BE32-E72D297353CC}">
                <c16:uniqueId val="{00000255-F844-4F86-962E-A86465320DB0}"/>
              </c:ext>
            </c:extLst>
          </c:dPt>
          <c:dPt>
            <c:idx val="184"/>
            <c:invertIfNegative val="0"/>
            <c:bubble3D val="0"/>
            <c:spPr>
              <a:solidFill>
                <a:srgbClr val="9CC746"/>
              </a:solidFill>
              <a:ln>
                <a:noFill/>
              </a:ln>
              <a:effectLst/>
            </c:spPr>
            <c:extLst>
              <c:ext xmlns:c16="http://schemas.microsoft.com/office/drawing/2014/chart" uri="{C3380CC4-5D6E-409C-BE32-E72D297353CC}">
                <c16:uniqueId val="{00000256-F844-4F86-962E-A86465320DB0}"/>
              </c:ext>
            </c:extLst>
          </c:dPt>
          <c:dPt>
            <c:idx val="185"/>
            <c:invertIfNegative val="0"/>
            <c:bubble3D val="0"/>
            <c:spPr>
              <a:solidFill>
                <a:srgbClr val="9CC746"/>
              </a:solidFill>
              <a:ln>
                <a:noFill/>
              </a:ln>
              <a:effectLst/>
            </c:spPr>
            <c:extLst>
              <c:ext xmlns:c16="http://schemas.microsoft.com/office/drawing/2014/chart" uri="{C3380CC4-5D6E-409C-BE32-E72D297353CC}">
                <c16:uniqueId val="{00000257-F844-4F86-962E-A86465320DB0}"/>
              </c:ext>
            </c:extLst>
          </c:dPt>
          <c:dPt>
            <c:idx val="186"/>
            <c:invertIfNegative val="0"/>
            <c:bubble3D val="0"/>
            <c:spPr>
              <a:solidFill>
                <a:srgbClr val="9B2D2A"/>
              </a:solidFill>
              <a:ln>
                <a:noFill/>
              </a:ln>
              <a:effectLst/>
            </c:spPr>
            <c:extLst>
              <c:ext xmlns:c16="http://schemas.microsoft.com/office/drawing/2014/chart" uri="{C3380CC4-5D6E-409C-BE32-E72D297353CC}">
                <c16:uniqueId val="{00000258-F844-4F86-962E-A86465320DB0}"/>
              </c:ext>
            </c:extLst>
          </c:dPt>
          <c:dPt>
            <c:idx val="187"/>
            <c:invertIfNegative val="0"/>
            <c:bubble3D val="0"/>
            <c:spPr>
              <a:solidFill>
                <a:srgbClr val="9B2D2A"/>
              </a:solidFill>
              <a:ln>
                <a:noFill/>
              </a:ln>
              <a:effectLst/>
            </c:spPr>
            <c:extLst>
              <c:ext xmlns:c16="http://schemas.microsoft.com/office/drawing/2014/chart" uri="{C3380CC4-5D6E-409C-BE32-E72D297353CC}">
                <c16:uniqueId val="{00000259-F844-4F86-962E-A86465320DB0}"/>
              </c:ext>
            </c:extLst>
          </c:dPt>
          <c:dPt>
            <c:idx val="188"/>
            <c:invertIfNegative val="0"/>
            <c:bubble3D val="0"/>
            <c:spPr>
              <a:solidFill>
                <a:srgbClr val="9CC746"/>
              </a:solidFill>
              <a:ln>
                <a:noFill/>
              </a:ln>
              <a:effectLst/>
            </c:spPr>
            <c:extLst>
              <c:ext xmlns:c16="http://schemas.microsoft.com/office/drawing/2014/chart" uri="{C3380CC4-5D6E-409C-BE32-E72D297353CC}">
                <c16:uniqueId val="{0000025A-F844-4F86-962E-A86465320DB0}"/>
              </c:ext>
            </c:extLst>
          </c:dPt>
          <c:dPt>
            <c:idx val="189"/>
            <c:invertIfNegative val="0"/>
            <c:bubble3D val="0"/>
            <c:spPr>
              <a:solidFill>
                <a:srgbClr val="9CC746"/>
              </a:solidFill>
              <a:ln>
                <a:noFill/>
              </a:ln>
              <a:effectLst/>
            </c:spPr>
            <c:extLst>
              <c:ext xmlns:c16="http://schemas.microsoft.com/office/drawing/2014/chart" uri="{C3380CC4-5D6E-409C-BE32-E72D297353CC}">
                <c16:uniqueId val="{0000025B-F844-4F86-962E-A86465320DB0}"/>
              </c:ext>
            </c:extLst>
          </c:dPt>
          <c:dPt>
            <c:idx val="190"/>
            <c:invertIfNegative val="0"/>
            <c:bubble3D val="0"/>
            <c:spPr>
              <a:solidFill>
                <a:srgbClr val="9CC746"/>
              </a:solidFill>
              <a:ln>
                <a:noFill/>
              </a:ln>
              <a:effectLst/>
            </c:spPr>
            <c:extLst>
              <c:ext xmlns:c16="http://schemas.microsoft.com/office/drawing/2014/chart" uri="{C3380CC4-5D6E-409C-BE32-E72D297353CC}">
                <c16:uniqueId val="{0000025C-F844-4F86-962E-A86465320DB0}"/>
              </c:ext>
            </c:extLst>
          </c:dPt>
          <c:dPt>
            <c:idx val="191"/>
            <c:invertIfNegative val="0"/>
            <c:bubble3D val="0"/>
            <c:spPr>
              <a:solidFill>
                <a:srgbClr val="9CC746"/>
              </a:solidFill>
              <a:ln>
                <a:noFill/>
              </a:ln>
              <a:effectLst/>
            </c:spPr>
            <c:extLst>
              <c:ext xmlns:c16="http://schemas.microsoft.com/office/drawing/2014/chart" uri="{C3380CC4-5D6E-409C-BE32-E72D297353CC}">
                <c16:uniqueId val="{0000025D-F844-4F86-962E-A86465320DB0}"/>
              </c:ext>
            </c:extLst>
          </c:dPt>
          <c:dPt>
            <c:idx val="192"/>
            <c:invertIfNegative val="0"/>
            <c:bubble3D val="0"/>
            <c:spPr>
              <a:solidFill>
                <a:srgbClr val="9CC746"/>
              </a:solidFill>
              <a:ln>
                <a:noFill/>
              </a:ln>
              <a:effectLst/>
            </c:spPr>
            <c:extLst>
              <c:ext xmlns:c16="http://schemas.microsoft.com/office/drawing/2014/chart" uri="{C3380CC4-5D6E-409C-BE32-E72D297353CC}">
                <c16:uniqueId val="{0000025E-F844-4F86-962E-A86465320DB0}"/>
              </c:ext>
            </c:extLst>
          </c:dPt>
          <c:dPt>
            <c:idx val="193"/>
            <c:invertIfNegative val="0"/>
            <c:bubble3D val="0"/>
            <c:spPr>
              <a:solidFill>
                <a:srgbClr val="9CC746"/>
              </a:solidFill>
              <a:ln>
                <a:noFill/>
              </a:ln>
              <a:effectLst/>
            </c:spPr>
            <c:extLst>
              <c:ext xmlns:c16="http://schemas.microsoft.com/office/drawing/2014/chart" uri="{C3380CC4-5D6E-409C-BE32-E72D297353CC}">
                <c16:uniqueId val="{0000025F-F844-4F86-962E-A86465320DB0}"/>
              </c:ext>
            </c:extLst>
          </c:dPt>
          <c:dPt>
            <c:idx val="194"/>
            <c:invertIfNegative val="0"/>
            <c:bubble3D val="0"/>
            <c:spPr>
              <a:solidFill>
                <a:srgbClr val="9CC746"/>
              </a:solidFill>
              <a:ln>
                <a:noFill/>
              </a:ln>
              <a:effectLst/>
            </c:spPr>
            <c:extLst>
              <c:ext xmlns:c16="http://schemas.microsoft.com/office/drawing/2014/chart" uri="{C3380CC4-5D6E-409C-BE32-E72D297353CC}">
                <c16:uniqueId val="{00000260-F844-4F86-962E-A86465320DB0}"/>
              </c:ext>
            </c:extLst>
          </c:dPt>
          <c:dPt>
            <c:idx val="195"/>
            <c:invertIfNegative val="0"/>
            <c:bubble3D val="0"/>
            <c:spPr>
              <a:solidFill>
                <a:srgbClr val="9CC746"/>
              </a:solidFill>
              <a:ln>
                <a:noFill/>
              </a:ln>
              <a:effectLst/>
            </c:spPr>
            <c:extLst>
              <c:ext xmlns:c16="http://schemas.microsoft.com/office/drawing/2014/chart" uri="{C3380CC4-5D6E-409C-BE32-E72D297353CC}">
                <c16:uniqueId val="{00000261-F844-4F86-962E-A86465320DB0}"/>
              </c:ext>
            </c:extLst>
          </c:dPt>
          <c:dPt>
            <c:idx val="196"/>
            <c:invertIfNegative val="0"/>
            <c:bubble3D val="0"/>
            <c:spPr>
              <a:solidFill>
                <a:srgbClr val="9CC746"/>
              </a:solidFill>
              <a:ln>
                <a:noFill/>
              </a:ln>
              <a:effectLst/>
            </c:spPr>
            <c:extLst>
              <c:ext xmlns:c16="http://schemas.microsoft.com/office/drawing/2014/chart" uri="{C3380CC4-5D6E-409C-BE32-E72D297353CC}">
                <c16:uniqueId val="{00000262-F844-4F86-962E-A86465320DB0}"/>
              </c:ext>
            </c:extLst>
          </c:dPt>
          <c:dPt>
            <c:idx val="197"/>
            <c:invertIfNegative val="0"/>
            <c:bubble3D val="0"/>
            <c:spPr>
              <a:solidFill>
                <a:srgbClr val="9CC746"/>
              </a:solidFill>
              <a:ln>
                <a:noFill/>
              </a:ln>
              <a:effectLst/>
            </c:spPr>
            <c:extLst>
              <c:ext xmlns:c16="http://schemas.microsoft.com/office/drawing/2014/chart" uri="{C3380CC4-5D6E-409C-BE32-E72D297353CC}">
                <c16:uniqueId val="{00000263-F844-4F86-962E-A86465320DB0}"/>
              </c:ext>
            </c:extLst>
          </c:dPt>
          <c:dPt>
            <c:idx val="198"/>
            <c:invertIfNegative val="0"/>
            <c:bubble3D val="0"/>
            <c:spPr>
              <a:solidFill>
                <a:srgbClr val="9CC746"/>
              </a:solidFill>
              <a:ln>
                <a:noFill/>
              </a:ln>
              <a:effectLst/>
            </c:spPr>
            <c:extLst>
              <c:ext xmlns:c16="http://schemas.microsoft.com/office/drawing/2014/chart" uri="{C3380CC4-5D6E-409C-BE32-E72D297353CC}">
                <c16:uniqueId val="{00000264-F844-4F86-962E-A86465320DB0}"/>
              </c:ext>
            </c:extLst>
          </c:dPt>
          <c:dPt>
            <c:idx val="199"/>
            <c:invertIfNegative val="0"/>
            <c:bubble3D val="0"/>
            <c:spPr>
              <a:solidFill>
                <a:srgbClr val="9B2D2A"/>
              </a:solidFill>
              <a:ln>
                <a:noFill/>
              </a:ln>
              <a:effectLst/>
            </c:spPr>
            <c:extLst>
              <c:ext xmlns:c16="http://schemas.microsoft.com/office/drawing/2014/chart" uri="{C3380CC4-5D6E-409C-BE32-E72D297353CC}">
                <c16:uniqueId val="{00000265-F844-4F86-962E-A86465320DB0}"/>
              </c:ext>
            </c:extLst>
          </c:dPt>
          <c:dPt>
            <c:idx val="200"/>
            <c:invertIfNegative val="0"/>
            <c:bubble3D val="0"/>
            <c:spPr>
              <a:solidFill>
                <a:srgbClr val="9B2D2A"/>
              </a:solidFill>
              <a:ln>
                <a:noFill/>
              </a:ln>
              <a:effectLst/>
            </c:spPr>
            <c:extLst>
              <c:ext xmlns:c16="http://schemas.microsoft.com/office/drawing/2014/chart" uri="{C3380CC4-5D6E-409C-BE32-E72D297353CC}">
                <c16:uniqueId val="{00000266-F844-4F86-962E-A86465320DB0}"/>
              </c:ext>
            </c:extLst>
          </c:dPt>
          <c:dPt>
            <c:idx val="201"/>
            <c:invertIfNegative val="0"/>
            <c:bubble3D val="0"/>
            <c:spPr>
              <a:solidFill>
                <a:srgbClr val="9CC746"/>
              </a:solidFill>
              <a:ln>
                <a:noFill/>
              </a:ln>
              <a:effectLst/>
            </c:spPr>
            <c:extLst>
              <c:ext xmlns:c16="http://schemas.microsoft.com/office/drawing/2014/chart" uri="{C3380CC4-5D6E-409C-BE32-E72D297353CC}">
                <c16:uniqueId val="{00000267-F844-4F86-962E-A86465320DB0}"/>
              </c:ext>
            </c:extLst>
          </c:dPt>
          <c:dPt>
            <c:idx val="202"/>
            <c:invertIfNegative val="0"/>
            <c:bubble3D val="0"/>
            <c:spPr>
              <a:solidFill>
                <a:srgbClr val="9CC746"/>
              </a:solidFill>
              <a:ln>
                <a:noFill/>
              </a:ln>
              <a:effectLst/>
            </c:spPr>
            <c:extLst>
              <c:ext xmlns:c16="http://schemas.microsoft.com/office/drawing/2014/chart" uri="{C3380CC4-5D6E-409C-BE32-E72D297353CC}">
                <c16:uniqueId val="{00000268-F844-4F86-962E-A86465320DB0}"/>
              </c:ext>
            </c:extLst>
          </c:dPt>
          <c:dPt>
            <c:idx val="203"/>
            <c:invertIfNegative val="0"/>
            <c:bubble3D val="0"/>
            <c:spPr>
              <a:solidFill>
                <a:srgbClr val="9B2D2A"/>
              </a:solidFill>
              <a:ln>
                <a:noFill/>
              </a:ln>
              <a:effectLst/>
            </c:spPr>
            <c:extLst>
              <c:ext xmlns:c16="http://schemas.microsoft.com/office/drawing/2014/chart" uri="{C3380CC4-5D6E-409C-BE32-E72D297353CC}">
                <c16:uniqueId val="{00000269-F844-4F86-962E-A86465320DB0}"/>
              </c:ext>
            </c:extLst>
          </c:dPt>
          <c:dPt>
            <c:idx val="204"/>
            <c:invertIfNegative val="0"/>
            <c:bubble3D val="0"/>
            <c:spPr>
              <a:solidFill>
                <a:srgbClr val="9B2D2A"/>
              </a:solidFill>
              <a:ln>
                <a:noFill/>
              </a:ln>
              <a:effectLst/>
            </c:spPr>
            <c:extLst>
              <c:ext xmlns:c16="http://schemas.microsoft.com/office/drawing/2014/chart" uri="{C3380CC4-5D6E-409C-BE32-E72D297353CC}">
                <c16:uniqueId val="{0000026A-F844-4F86-962E-A86465320DB0}"/>
              </c:ext>
            </c:extLst>
          </c:dPt>
          <c:dPt>
            <c:idx val="205"/>
            <c:invertIfNegative val="0"/>
            <c:bubble3D val="0"/>
            <c:spPr>
              <a:solidFill>
                <a:srgbClr val="9B2D2A"/>
              </a:solidFill>
              <a:ln>
                <a:noFill/>
              </a:ln>
              <a:effectLst/>
            </c:spPr>
            <c:extLst>
              <c:ext xmlns:c16="http://schemas.microsoft.com/office/drawing/2014/chart" uri="{C3380CC4-5D6E-409C-BE32-E72D297353CC}">
                <c16:uniqueId val="{0000026B-F844-4F86-962E-A86465320DB0}"/>
              </c:ext>
            </c:extLst>
          </c:dPt>
          <c:dPt>
            <c:idx val="206"/>
            <c:invertIfNegative val="0"/>
            <c:bubble3D val="0"/>
            <c:spPr>
              <a:solidFill>
                <a:srgbClr val="9B2D2A"/>
              </a:solidFill>
              <a:ln>
                <a:noFill/>
              </a:ln>
              <a:effectLst/>
            </c:spPr>
            <c:extLst>
              <c:ext xmlns:c16="http://schemas.microsoft.com/office/drawing/2014/chart" uri="{C3380CC4-5D6E-409C-BE32-E72D297353CC}">
                <c16:uniqueId val="{0000026C-F844-4F86-962E-A86465320DB0}"/>
              </c:ext>
            </c:extLst>
          </c:dPt>
          <c:dPt>
            <c:idx val="207"/>
            <c:invertIfNegative val="0"/>
            <c:bubble3D val="0"/>
            <c:spPr>
              <a:solidFill>
                <a:srgbClr val="9B2D2A"/>
              </a:solidFill>
              <a:ln>
                <a:noFill/>
              </a:ln>
              <a:effectLst/>
            </c:spPr>
            <c:extLst>
              <c:ext xmlns:c16="http://schemas.microsoft.com/office/drawing/2014/chart" uri="{C3380CC4-5D6E-409C-BE32-E72D297353CC}">
                <c16:uniqueId val="{0000026D-F844-4F86-962E-A86465320DB0}"/>
              </c:ext>
            </c:extLst>
          </c:dPt>
          <c:dPt>
            <c:idx val="208"/>
            <c:invertIfNegative val="0"/>
            <c:bubble3D val="0"/>
            <c:spPr>
              <a:solidFill>
                <a:srgbClr val="9B2D2A"/>
              </a:solidFill>
              <a:ln>
                <a:noFill/>
              </a:ln>
              <a:effectLst/>
            </c:spPr>
            <c:extLst>
              <c:ext xmlns:c16="http://schemas.microsoft.com/office/drawing/2014/chart" uri="{C3380CC4-5D6E-409C-BE32-E72D297353CC}">
                <c16:uniqueId val="{0000026E-F844-4F86-962E-A86465320DB0}"/>
              </c:ext>
            </c:extLst>
          </c:dPt>
          <c:dPt>
            <c:idx val="209"/>
            <c:invertIfNegative val="0"/>
            <c:bubble3D val="0"/>
            <c:spPr>
              <a:solidFill>
                <a:srgbClr val="9B2D2A"/>
              </a:solidFill>
              <a:ln>
                <a:noFill/>
              </a:ln>
              <a:effectLst/>
            </c:spPr>
            <c:extLst>
              <c:ext xmlns:c16="http://schemas.microsoft.com/office/drawing/2014/chart" uri="{C3380CC4-5D6E-409C-BE32-E72D297353CC}">
                <c16:uniqueId val="{0000026F-F844-4F86-962E-A86465320DB0}"/>
              </c:ext>
            </c:extLst>
          </c:dPt>
          <c:dPt>
            <c:idx val="210"/>
            <c:invertIfNegative val="0"/>
            <c:bubble3D val="0"/>
            <c:spPr>
              <a:solidFill>
                <a:srgbClr val="9B2D2A"/>
              </a:solidFill>
              <a:ln>
                <a:noFill/>
              </a:ln>
              <a:effectLst/>
            </c:spPr>
            <c:extLst>
              <c:ext xmlns:c16="http://schemas.microsoft.com/office/drawing/2014/chart" uri="{C3380CC4-5D6E-409C-BE32-E72D297353CC}">
                <c16:uniqueId val="{00000270-F844-4F86-962E-A86465320DB0}"/>
              </c:ext>
            </c:extLst>
          </c:dPt>
          <c:dPt>
            <c:idx val="211"/>
            <c:invertIfNegative val="0"/>
            <c:bubble3D val="0"/>
            <c:spPr>
              <a:solidFill>
                <a:srgbClr val="9B2D2A"/>
              </a:solidFill>
              <a:ln>
                <a:noFill/>
              </a:ln>
              <a:effectLst/>
            </c:spPr>
            <c:extLst>
              <c:ext xmlns:c16="http://schemas.microsoft.com/office/drawing/2014/chart" uri="{C3380CC4-5D6E-409C-BE32-E72D297353CC}">
                <c16:uniqueId val="{00000271-F844-4F86-962E-A86465320DB0}"/>
              </c:ext>
            </c:extLst>
          </c:dPt>
          <c:dPt>
            <c:idx val="212"/>
            <c:invertIfNegative val="0"/>
            <c:bubble3D val="0"/>
            <c:spPr>
              <a:solidFill>
                <a:srgbClr val="9CC746"/>
              </a:solidFill>
              <a:ln>
                <a:noFill/>
              </a:ln>
              <a:effectLst/>
            </c:spPr>
            <c:extLst>
              <c:ext xmlns:c16="http://schemas.microsoft.com/office/drawing/2014/chart" uri="{C3380CC4-5D6E-409C-BE32-E72D297353CC}">
                <c16:uniqueId val="{00000272-F844-4F86-962E-A86465320DB0}"/>
              </c:ext>
            </c:extLst>
          </c:dPt>
          <c:dPt>
            <c:idx val="213"/>
            <c:invertIfNegative val="0"/>
            <c:bubble3D val="0"/>
            <c:spPr>
              <a:solidFill>
                <a:srgbClr val="9CC746"/>
              </a:solidFill>
              <a:ln>
                <a:noFill/>
              </a:ln>
              <a:effectLst/>
            </c:spPr>
            <c:extLst>
              <c:ext xmlns:c16="http://schemas.microsoft.com/office/drawing/2014/chart" uri="{C3380CC4-5D6E-409C-BE32-E72D297353CC}">
                <c16:uniqueId val="{00000273-F844-4F86-962E-A86465320DB0}"/>
              </c:ext>
            </c:extLst>
          </c:dPt>
          <c:dPt>
            <c:idx val="214"/>
            <c:invertIfNegative val="0"/>
            <c:bubble3D val="0"/>
            <c:spPr>
              <a:solidFill>
                <a:srgbClr val="9B2D2A"/>
              </a:solidFill>
              <a:ln>
                <a:noFill/>
              </a:ln>
              <a:effectLst/>
            </c:spPr>
            <c:extLst>
              <c:ext xmlns:c16="http://schemas.microsoft.com/office/drawing/2014/chart" uri="{C3380CC4-5D6E-409C-BE32-E72D297353CC}">
                <c16:uniqueId val="{00000274-F844-4F86-962E-A86465320DB0}"/>
              </c:ext>
            </c:extLst>
          </c:dPt>
          <c:dPt>
            <c:idx val="215"/>
            <c:invertIfNegative val="0"/>
            <c:bubble3D val="0"/>
            <c:spPr>
              <a:solidFill>
                <a:srgbClr val="9B2D2A"/>
              </a:solidFill>
              <a:ln>
                <a:noFill/>
              </a:ln>
              <a:effectLst/>
            </c:spPr>
            <c:extLst>
              <c:ext xmlns:c16="http://schemas.microsoft.com/office/drawing/2014/chart" uri="{C3380CC4-5D6E-409C-BE32-E72D297353CC}">
                <c16:uniqueId val="{00000275-F844-4F86-962E-A86465320DB0}"/>
              </c:ext>
            </c:extLst>
          </c:dPt>
          <c:dPt>
            <c:idx val="216"/>
            <c:invertIfNegative val="0"/>
            <c:bubble3D val="0"/>
            <c:spPr>
              <a:solidFill>
                <a:srgbClr val="9B2D2A"/>
              </a:solidFill>
              <a:ln>
                <a:noFill/>
              </a:ln>
              <a:effectLst/>
            </c:spPr>
            <c:extLst>
              <c:ext xmlns:c16="http://schemas.microsoft.com/office/drawing/2014/chart" uri="{C3380CC4-5D6E-409C-BE32-E72D297353CC}">
                <c16:uniqueId val="{00000276-F844-4F86-962E-A86465320DB0}"/>
              </c:ext>
            </c:extLst>
          </c:dPt>
          <c:dPt>
            <c:idx val="217"/>
            <c:invertIfNegative val="0"/>
            <c:bubble3D val="0"/>
            <c:spPr>
              <a:solidFill>
                <a:srgbClr val="9B2D2A"/>
              </a:solidFill>
              <a:ln>
                <a:noFill/>
              </a:ln>
              <a:effectLst/>
            </c:spPr>
            <c:extLst>
              <c:ext xmlns:c16="http://schemas.microsoft.com/office/drawing/2014/chart" uri="{C3380CC4-5D6E-409C-BE32-E72D297353CC}">
                <c16:uniqueId val="{00000277-F844-4F86-962E-A86465320DB0}"/>
              </c:ext>
            </c:extLst>
          </c:dPt>
          <c:dPt>
            <c:idx val="218"/>
            <c:invertIfNegative val="0"/>
            <c:bubble3D val="0"/>
            <c:spPr>
              <a:solidFill>
                <a:srgbClr val="9B2D2A"/>
              </a:solidFill>
              <a:ln>
                <a:noFill/>
              </a:ln>
              <a:effectLst/>
            </c:spPr>
            <c:extLst>
              <c:ext xmlns:c16="http://schemas.microsoft.com/office/drawing/2014/chart" uri="{C3380CC4-5D6E-409C-BE32-E72D297353CC}">
                <c16:uniqueId val="{00000278-F844-4F86-962E-A86465320DB0}"/>
              </c:ext>
            </c:extLst>
          </c:dPt>
          <c:dPt>
            <c:idx val="219"/>
            <c:invertIfNegative val="0"/>
            <c:bubble3D val="0"/>
            <c:spPr>
              <a:solidFill>
                <a:srgbClr val="9B2D2A"/>
              </a:solidFill>
              <a:ln>
                <a:noFill/>
              </a:ln>
              <a:effectLst/>
            </c:spPr>
            <c:extLst>
              <c:ext xmlns:c16="http://schemas.microsoft.com/office/drawing/2014/chart" uri="{C3380CC4-5D6E-409C-BE32-E72D297353CC}">
                <c16:uniqueId val="{00000279-F844-4F86-962E-A86465320DB0}"/>
              </c:ext>
            </c:extLst>
          </c:dPt>
          <c:dPt>
            <c:idx val="220"/>
            <c:invertIfNegative val="0"/>
            <c:bubble3D val="0"/>
            <c:spPr>
              <a:solidFill>
                <a:srgbClr val="9B2D2A"/>
              </a:solidFill>
              <a:ln>
                <a:noFill/>
              </a:ln>
              <a:effectLst/>
            </c:spPr>
            <c:extLst>
              <c:ext xmlns:c16="http://schemas.microsoft.com/office/drawing/2014/chart" uri="{C3380CC4-5D6E-409C-BE32-E72D297353CC}">
                <c16:uniqueId val="{0000027A-F844-4F86-962E-A86465320DB0}"/>
              </c:ext>
            </c:extLst>
          </c:dPt>
          <c:dPt>
            <c:idx val="221"/>
            <c:invertIfNegative val="0"/>
            <c:bubble3D val="0"/>
            <c:spPr>
              <a:solidFill>
                <a:srgbClr val="9CC746"/>
              </a:solidFill>
              <a:ln>
                <a:noFill/>
              </a:ln>
              <a:effectLst/>
            </c:spPr>
            <c:extLst>
              <c:ext xmlns:c16="http://schemas.microsoft.com/office/drawing/2014/chart" uri="{C3380CC4-5D6E-409C-BE32-E72D297353CC}">
                <c16:uniqueId val="{0000027B-F844-4F86-962E-A86465320DB0}"/>
              </c:ext>
            </c:extLst>
          </c:dPt>
          <c:dPt>
            <c:idx val="222"/>
            <c:invertIfNegative val="0"/>
            <c:bubble3D val="0"/>
            <c:spPr>
              <a:solidFill>
                <a:srgbClr val="9B2D2A"/>
              </a:solidFill>
              <a:ln>
                <a:noFill/>
              </a:ln>
              <a:effectLst/>
            </c:spPr>
            <c:extLst>
              <c:ext xmlns:c16="http://schemas.microsoft.com/office/drawing/2014/chart" uri="{C3380CC4-5D6E-409C-BE32-E72D297353CC}">
                <c16:uniqueId val="{0000027C-F844-4F86-962E-A86465320DB0}"/>
              </c:ext>
            </c:extLst>
          </c:dPt>
          <c:dPt>
            <c:idx val="223"/>
            <c:invertIfNegative val="0"/>
            <c:bubble3D val="0"/>
            <c:spPr>
              <a:solidFill>
                <a:srgbClr val="9B2D2A"/>
              </a:solidFill>
              <a:ln>
                <a:noFill/>
              </a:ln>
              <a:effectLst/>
            </c:spPr>
            <c:extLst>
              <c:ext xmlns:c16="http://schemas.microsoft.com/office/drawing/2014/chart" uri="{C3380CC4-5D6E-409C-BE32-E72D297353CC}">
                <c16:uniqueId val="{0000027D-F844-4F86-962E-A86465320DB0}"/>
              </c:ext>
            </c:extLst>
          </c:dPt>
          <c:dPt>
            <c:idx val="224"/>
            <c:invertIfNegative val="0"/>
            <c:bubble3D val="0"/>
            <c:spPr>
              <a:solidFill>
                <a:srgbClr val="9B2D2A"/>
              </a:solidFill>
              <a:ln>
                <a:noFill/>
              </a:ln>
              <a:effectLst/>
            </c:spPr>
            <c:extLst>
              <c:ext xmlns:c16="http://schemas.microsoft.com/office/drawing/2014/chart" uri="{C3380CC4-5D6E-409C-BE32-E72D297353CC}">
                <c16:uniqueId val="{0000027E-F844-4F86-962E-A86465320DB0}"/>
              </c:ext>
            </c:extLst>
          </c:dPt>
          <c:dPt>
            <c:idx val="225"/>
            <c:invertIfNegative val="0"/>
            <c:bubble3D val="0"/>
            <c:spPr>
              <a:solidFill>
                <a:srgbClr val="9B2D2A"/>
              </a:solidFill>
              <a:ln>
                <a:noFill/>
              </a:ln>
              <a:effectLst/>
            </c:spPr>
            <c:extLst>
              <c:ext xmlns:c16="http://schemas.microsoft.com/office/drawing/2014/chart" uri="{C3380CC4-5D6E-409C-BE32-E72D297353CC}">
                <c16:uniqueId val="{0000027F-F844-4F86-962E-A86465320DB0}"/>
              </c:ext>
            </c:extLst>
          </c:dPt>
          <c:dPt>
            <c:idx val="226"/>
            <c:invertIfNegative val="0"/>
            <c:bubble3D val="0"/>
            <c:spPr>
              <a:solidFill>
                <a:srgbClr val="9B2D2A"/>
              </a:solidFill>
              <a:ln>
                <a:noFill/>
              </a:ln>
              <a:effectLst/>
            </c:spPr>
            <c:extLst>
              <c:ext xmlns:c16="http://schemas.microsoft.com/office/drawing/2014/chart" uri="{C3380CC4-5D6E-409C-BE32-E72D297353CC}">
                <c16:uniqueId val="{00000280-F844-4F86-962E-A86465320DB0}"/>
              </c:ext>
            </c:extLst>
          </c:dPt>
          <c:dPt>
            <c:idx val="227"/>
            <c:invertIfNegative val="0"/>
            <c:bubble3D val="0"/>
            <c:spPr>
              <a:solidFill>
                <a:srgbClr val="9B2D2A"/>
              </a:solidFill>
              <a:ln>
                <a:noFill/>
              </a:ln>
              <a:effectLst/>
            </c:spPr>
            <c:extLst>
              <c:ext xmlns:c16="http://schemas.microsoft.com/office/drawing/2014/chart" uri="{C3380CC4-5D6E-409C-BE32-E72D297353CC}">
                <c16:uniqueId val="{00000281-F844-4F86-962E-A86465320DB0}"/>
              </c:ext>
            </c:extLst>
          </c:dPt>
          <c:dPt>
            <c:idx val="228"/>
            <c:invertIfNegative val="0"/>
            <c:bubble3D val="0"/>
            <c:spPr>
              <a:solidFill>
                <a:srgbClr val="9B2D2A"/>
              </a:solidFill>
              <a:ln>
                <a:noFill/>
              </a:ln>
              <a:effectLst/>
            </c:spPr>
            <c:extLst>
              <c:ext xmlns:c16="http://schemas.microsoft.com/office/drawing/2014/chart" uri="{C3380CC4-5D6E-409C-BE32-E72D297353CC}">
                <c16:uniqueId val="{00000282-F844-4F86-962E-A86465320DB0}"/>
              </c:ext>
            </c:extLst>
          </c:dPt>
          <c:dPt>
            <c:idx val="229"/>
            <c:invertIfNegative val="0"/>
            <c:bubble3D val="0"/>
            <c:spPr>
              <a:solidFill>
                <a:srgbClr val="9CC746"/>
              </a:solidFill>
              <a:ln>
                <a:noFill/>
              </a:ln>
              <a:effectLst/>
            </c:spPr>
            <c:extLst>
              <c:ext xmlns:c16="http://schemas.microsoft.com/office/drawing/2014/chart" uri="{C3380CC4-5D6E-409C-BE32-E72D297353CC}">
                <c16:uniqueId val="{00000283-F844-4F86-962E-A86465320DB0}"/>
              </c:ext>
            </c:extLst>
          </c:dPt>
          <c:dPt>
            <c:idx val="230"/>
            <c:invertIfNegative val="0"/>
            <c:bubble3D val="0"/>
            <c:spPr>
              <a:solidFill>
                <a:srgbClr val="9CC746"/>
              </a:solidFill>
              <a:ln>
                <a:noFill/>
              </a:ln>
              <a:effectLst/>
            </c:spPr>
            <c:extLst>
              <c:ext xmlns:c16="http://schemas.microsoft.com/office/drawing/2014/chart" uri="{C3380CC4-5D6E-409C-BE32-E72D297353CC}">
                <c16:uniqueId val="{00000284-F844-4F86-962E-A86465320DB0}"/>
              </c:ext>
            </c:extLst>
          </c:dPt>
          <c:dPt>
            <c:idx val="231"/>
            <c:invertIfNegative val="0"/>
            <c:bubble3D val="0"/>
            <c:spPr>
              <a:solidFill>
                <a:srgbClr val="9CC746"/>
              </a:solidFill>
              <a:ln>
                <a:noFill/>
              </a:ln>
              <a:effectLst/>
            </c:spPr>
            <c:extLst>
              <c:ext xmlns:c16="http://schemas.microsoft.com/office/drawing/2014/chart" uri="{C3380CC4-5D6E-409C-BE32-E72D297353CC}">
                <c16:uniqueId val="{00000285-F844-4F86-962E-A86465320DB0}"/>
              </c:ext>
            </c:extLst>
          </c:dPt>
          <c:dPt>
            <c:idx val="232"/>
            <c:invertIfNegative val="0"/>
            <c:bubble3D val="0"/>
            <c:spPr>
              <a:solidFill>
                <a:srgbClr val="9B2D2A"/>
              </a:solidFill>
              <a:ln>
                <a:noFill/>
              </a:ln>
              <a:effectLst/>
            </c:spPr>
            <c:extLst>
              <c:ext xmlns:c16="http://schemas.microsoft.com/office/drawing/2014/chart" uri="{C3380CC4-5D6E-409C-BE32-E72D297353CC}">
                <c16:uniqueId val="{00000286-F844-4F86-962E-A86465320DB0}"/>
              </c:ext>
            </c:extLst>
          </c:dPt>
          <c:dPt>
            <c:idx val="233"/>
            <c:invertIfNegative val="0"/>
            <c:bubble3D val="0"/>
            <c:spPr>
              <a:solidFill>
                <a:srgbClr val="9B2D2A"/>
              </a:solidFill>
              <a:ln>
                <a:noFill/>
              </a:ln>
              <a:effectLst/>
            </c:spPr>
            <c:extLst>
              <c:ext xmlns:c16="http://schemas.microsoft.com/office/drawing/2014/chart" uri="{C3380CC4-5D6E-409C-BE32-E72D297353CC}">
                <c16:uniqueId val="{00000287-F844-4F86-962E-A86465320DB0}"/>
              </c:ext>
            </c:extLst>
          </c:dPt>
          <c:dPt>
            <c:idx val="234"/>
            <c:invertIfNegative val="0"/>
            <c:bubble3D val="0"/>
            <c:spPr>
              <a:solidFill>
                <a:srgbClr val="9CC746"/>
              </a:solidFill>
              <a:ln>
                <a:noFill/>
              </a:ln>
              <a:effectLst/>
            </c:spPr>
            <c:extLst>
              <c:ext xmlns:c16="http://schemas.microsoft.com/office/drawing/2014/chart" uri="{C3380CC4-5D6E-409C-BE32-E72D297353CC}">
                <c16:uniqueId val="{00000288-F844-4F86-962E-A86465320DB0}"/>
              </c:ext>
            </c:extLst>
          </c:dPt>
          <c:dPt>
            <c:idx val="235"/>
            <c:invertIfNegative val="0"/>
            <c:bubble3D val="0"/>
            <c:spPr>
              <a:solidFill>
                <a:srgbClr val="9CC746"/>
              </a:solidFill>
              <a:ln>
                <a:noFill/>
              </a:ln>
              <a:effectLst/>
            </c:spPr>
            <c:extLst>
              <c:ext xmlns:c16="http://schemas.microsoft.com/office/drawing/2014/chart" uri="{C3380CC4-5D6E-409C-BE32-E72D297353CC}">
                <c16:uniqueId val="{00000289-F844-4F86-962E-A86465320DB0}"/>
              </c:ext>
            </c:extLst>
          </c:dPt>
          <c:dPt>
            <c:idx val="236"/>
            <c:invertIfNegative val="0"/>
            <c:bubble3D val="0"/>
            <c:spPr>
              <a:solidFill>
                <a:srgbClr val="9CC746"/>
              </a:solidFill>
              <a:ln>
                <a:noFill/>
              </a:ln>
              <a:effectLst/>
            </c:spPr>
            <c:extLst>
              <c:ext xmlns:c16="http://schemas.microsoft.com/office/drawing/2014/chart" uri="{C3380CC4-5D6E-409C-BE32-E72D297353CC}">
                <c16:uniqueId val="{0000028A-F844-4F86-962E-A86465320DB0}"/>
              </c:ext>
            </c:extLst>
          </c:dPt>
          <c:dPt>
            <c:idx val="237"/>
            <c:invertIfNegative val="0"/>
            <c:bubble3D val="0"/>
            <c:spPr>
              <a:solidFill>
                <a:srgbClr val="9CC746"/>
              </a:solidFill>
              <a:ln>
                <a:noFill/>
              </a:ln>
              <a:effectLst/>
            </c:spPr>
            <c:extLst>
              <c:ext xmlns:c16="http://schemas.microsoft.com/office/drawing/2014/chart" uri="{C3380CC4-5D6E-409C-BE32-E72D297353CC}">
                <c16:uniqueId val="{0000028B-F844-4F86-962E-A86465320DB0}"/>
              </c:ext>
            </c:extLst>
          </c:dPt>
          <c:dPt>
            <c:idx val="238"/>
            <c:invertIfNegative val="0"/>
            <c:bubble3D val="0"/>
            <c:spPr>
              <a:solidFill>
                <a:srgbClr val="9B2D2A"/>
              </a:solidFill>
              <a:ln>
                <a:noFill/>
              </a:ln>
              <a:effectLst/>
            </c:spPr>
            <c:extLst>
              <c:ext xmlns:c16="http://schemas.microsoft.com/office/drawing/2014/chart" uri="{C3380CC4-5D6E-409C-BE32-E72D297353CC}">
                <c16:uniqueId val="{0000028C-F844-4F86-962E-A86465320DB0}"/>
              </c:ext>
            </c:extLst>
          </c:dPt>
          <c:dPt>
            <c:idx val="239"/>
            <c:invertIfNegative val="0"/>
            <c:bubble3D val="0"/>
            <c:spPr>
              <a:solidFill>
                <a:srgbClr val="9B2D2A"/>
              </a:solidFill>
              <a:ln>
                <a:noFill/>
              </a:ln>
              <a:effectLst/>
            </c:spPr>
            <c:extLst>
              <c:ext xmlns:c16="http://schemas.microsoft.com/office/drawing/2014/chart" uri="{C3380CC4-5D6E-409C-BE32-E72D297353CC}">
                <c16:uniqueId val="{0000028D-F844-4F86-962E-A86465320DB0}"/>
              </c:ext>
            </c:extLst>
          </c:dPt>
          <c:dPt>
            <c:idx val="240"/>
            <c:invertIfNegative val="0"/>
            <c:bubble3D val="0"/>
            <c:spPr>
              <a:solidFill>
                <a:srgbClr val="9B2D2A"/>
              </a:solidFill>
              <a:ln>
                <a:noFill/>
              </a:ln>
              <a:effectLst/>
            </c:spPr>
            <c:extLst>
              <c:ext xmlns:c16="http://schemas.microsoft.com/office/drawing/2014/chart" uri="{C3380CC4-5D6E-409C-BE32-E72D297353CC}">
                <c16:uniqueId val="{0000028E-F844-4F86-962E-A86465320DB0}"/>
              </c:ext>
            </c:extLst>
          </c:dPt>
          <c:dPt>
            <c:idx val="241"/>
            <c:invertIfNegative val="0"/>
            <c:bubble3D val="0"/>
            <c:spPr>
              <a:solidFill>
                <a:srgbClr val="9CC746"/>
              </a:solidFill>
              <a:ln>
                <a:noFill/>
              </a:ln>
              <a:effectLst/>
            </c:spPr>
            <c:extLst>
              <c:ext xmlns:c16="http://schemas.microsoft.com/office/drawing/2014/chart" uri="{C3380CC4-5D6E-409C-BE32-E72D297353CC}">
                <c16:uniqueId val="{0000028F-F844-4F86-962E-A86465320DB0}"/>
              </c:ext>
            </c:extLst>
          </c:dPt>
          <c:dPt>
            <c:idx val="242"/>
            <c:invertIfNegative val="0"/>
            <c:bubble3D val="0"/>
            <c:spPr>
              <a:solidFill>
                <a:srgbClr val="9B2D2A"/>
              </a:solidFill>
              <a:ln>
                <a:noFill/>
              </a:ln>
              <a:effectLst/>
            </c:spPr>
            <c:extLst>
              <c:ext xmlns:c16="http://schemas.microsoft.com/office/drawing/2014/chart" uri="{C3380CC4-5D6E-409C-BE32-E72D297353CC}">
                <c16:uniqueId val="{00000290-F844-4F86-962E-A86465320DB0}"/>
              </c:ext>
            </c:extLst>
          </c:dPt>
          <c:dPt>
            <c:idx val="243"/>
            <c:invertIfNegative val="0"/>
            <c:bubble3D val="0"/>
            <c:spPr>
              <a:solidFill>
                <a:srgbClr val="9CC746"/>
              </a:solidFill>
              <a:ln>
                <a:noFill/>
              </a:ln>
              <a:effectLst/>
            </c:spPr>
            <c:extLst>
              <c:ext xmlns:c16="http://schemas.microsoft.com/office/drawing/2014/chart" uri="{C3380CC4-5D6E-409C-BE32-E72D297353CC}">
                <c16:uniqueId val="{00000291-F844-4F86-962E-A86465320DB0}"/>
              </c:ext>
            </c:extLst>
          </c:dPt>
          <c:dPt>
            <c:idx val="244"/>
            <c:invertIfNegative val="0"/>
            <c:bubble3D val="0"/>
            <c:spPr>
              <a:solidFill>
                <a:srgbClr val="9B2D2A"/>
              </a:solidFill>
              <a:ln>
                <a:noFill/>
              </a:ln>
              <a:effectLst/>
            </c:spPr>
            <c:extLst>
              <c:ext xmlns:c16="http://schemas.microsoft.com/office/drawing/2014/chart" uri="{C3380CC4-5D6E-409C-BE32-E72D297353CC}">
                <c16:uniqueId val="{00000292-F844-4F86-962E-A86465320DB0}"/>
              </c:ext>
            </c:extLst>
          </c:dPt>
          <c:dPt>
            <c:idx val="245"/>
            <c:invertIfNegative val="0"/>
            <c:bubble3D val="0"/>
            <c:spPr>
              <a:solidFill>
                <a:srgbClr val="9CC746"/>
              </a:solidFill>
              <a:ln>
                <a:noFill/>
              </a:ln>
              <a:effectLst/>
            </c:spPr>
            <c:extLst>
              <c:ext xmlns:c16="http://schemas.microsoft.com/office/drawing/2014/chart" uri="{C3380CC4-5D6E-409C-BE32-E72D297353CC}">
                <c16:uniqueId val="{00000293-F844-4F86-962E-A86465320DB0}"/>
              </c:ext>
            </c:extLst>
          </c:dPt>
          <c:dPt>
            <c:idx val="246"/>
            <c:invertIfNegative val="0"/>
            <c:bubble3D val="0"/>
            <c:spPr>
              <a:solidFill>
                <a:srgbClr val="9CC746"/>
              </a:solidFill>
              <a:ln>
                <a:noFill/>
              </a:ln>
              <a:effectLst/>
            </c:spPr>
            <c:extLst>
              <c:ext xmlns:c16="http://schemas.microsoft.com/office/drawing/2014/chart" uri="{C3380CC4-5D6E-409C-BE32-E72D297353CC}">
                <c16:uniqueId val="{00000294-F844-4F86-962E-A86465320DB0}"/>
              </c:ext>
            </c:extLst>
          </c:dPt>
          <c:dPt>
            <c:idx val="247"/>
            <c:invertIfNegative val="0"/>
            <c:bubble3D val="0"/>
            <c:spPr>
              <a:solidFill>
                <a:srgbClr val="9CC746"/>
              </a:solidFill>
              <a:ln>
                <a:noFill/>
              </a:ln>
              <a:effectLst/>
            </c:spPr>
            <c:extLst>
              <c:ext xmlns:c16="http://schemas.microsoft.com/office/drawing/2014/chart" uri="{C3380CC4-5D6E-409C-BE32-E72D297353CC}">
                <c16:uniqueId val="{00000295-F844-4F86-962E-A86465320DB0}"/>
              </c:ext>
            </c:extLst>
          </c:dPt>
          <c:dPt>
            <c:idx val="248"/>
            <c:invertIfNegative val="0"/>
            <c:bubble3D val="0"/>
            <c:spPr>
              <a:solidFill>
                <a:srgbClr val="9CC746"/>
              </a:solidFill>
              <a:ln>
                <a:noFill/>
              </a:ln>
              <a:effectLst/>
            </c:spPr>
            <c:extLst>
              <c:ext xmlns:c16="http://schemas.microsoft.com/office/drawing/2014/chart" uri="{C3380CC4-5D6E-409C-BE32-E72D297353CC}">
                <c16:uniqueId val="{00000296-F844-4F86-962E-A86465320DB0}"/>
              </c:ext>
            </c:extLst>
          </c:dPt>
          <c:dPt>
            <c:idx val="249"/>
            <c:invertIfNegative val="0"/>
            <c:bubble3D val="0"/>
            <c:spPr>
              <a:solidFill>
                <a:srgbClr val="9B2D2A"/>
              </a:solidFill>
              <a:ln>
                <a:noFill/>
              </a:ln>
              <a:effectLst/>
            </c:spPr>
            <c:extLst>
              <c:ext xmlns:c16="http://schemas.microsoft.com/office/drawing/2014/chart" uri="{C3380CC4-5D6E-409C-BE32-E72D297353CC}">
                <c16:uniqueId val="{00000297-F844-4F86-962E-A86465320DB0}"/>
              </c:ext>
            </c:extLst>
          </c:dPt>
          <c:dPt>
            <c:idx val="250"/>
            <c:invertIfNegative val="0"/>
            <c:bubble3D val="0"/>
            <c:spPr>
              <a:solidFill>
                <a:srgbClr val="9CC746"/>
              </a:solidFill>
              <a:ln>
                <a:noFill/>
              </a:ln>
              <a:effectLst/>
            </c:spPr>
            <c:extLst>
              <c:ext xmlns:c16="http://schemas.microsoft.com/office/drawing/2014/chart" uri="{C3380CC4-5D6E-409C-BE32-E72D297353CC}">
                <c16:uniqueId val="{00000298-F844-4F86-962E-A86465320DB0}"/>
              </c:ext>
            </c:extLst>
          </c:dPt>
          <c:dPt>
            <c:idx val="251"/>
            <c:invertIfNegative val="0"/>
            <c:bubble3D val="0"/>
            <c:spPr>
              <a:solidFill>
                <a:srgbClr val="9CC746"/>
              </a:solidFill>
              <a:ln>
                <a:noFill/>
              </a:ln>
              <a:effectLst/>
            </c:spPr>
            <c:extLst>
              <c:ext xmlns:c16="http://schemas.microsoft.com/office/drawing/2014/chart" uri="{C3380CC4-5D6E-409C-BE32-E72D297353CC}">
                <c16:uniqueId val="{00000299-F844-4F86-962E-A86465320DB0}"/>
              </c:ext>
            </c:extLst>
          </c:dPt>
          <c:dPt>
            <c:idx val="252"/>
            <c:invertIfNegative val="0"/>
            <c:bubble3D val="0"/>
            <c:spPr>
              <a:solidFill>
                <a:srgbClr val="9CC746"/>
              </a:solidFill>
              <a:ln>
                <a:noFill/>
              </a:ln>
              <a:effectLst/>
            </c:spPr>
            <c:extLst>
              <c:ext xmlns:c16="http://schemas.microsoft.com/office/drawing/2014/chart" uri="{C3380CC4-5D6E-409C-BE32-E72D297353CC}">
                <c16:uniqueId val="{0000029A-F844-4F86-962E-A86465320DB0}"/>
              </c:ext>
            </c:extLst>
          </c:dPt>
          <c:dPt>
            <c:idx val="253"/>
            <c:invertIfNegative val="0"/>
            <c:bubble3D val="0"/>
            <c:spPr>
              <a:solidFill>
                <a:srgbClr val="9CC746"/>
              </a:solidFill>
              <a:ln>
                <a:noFill/>
              </a:ln>
              <a:effectLst/>
            </c:spPr>
            <c:extLst>
              <c:ext xmlns:c16="http://schemas.microsoft.com/office/drawing/2014/chart" uri="{C3380CC4-5D6E-409C-BE32-E72D297353CC}">
                <c16:uniqueId val="{0000029B-F844-4F86-962E-A86465320DB0}"/>
              </c:ext>
            </c:extLst>
          </c:dPt>
          <c:dPt>
            <c:idx val="254"/>
            <c:invertIfNegative val="0"/>
            <c:bubble3D val="0"/>
            <c:spPr>
              <a:solidFill>
                <a:srgbClr val="9CC746"/>
              </a:solidFill>
              <a:ln>
                <a:noFill/>
              </a:ln>
              <a:effectLst/>
            </c:spPr>
            <c:extLst>
              <c:ext xmlns:c16="http://schemas.microsoft.com/office/drawing/2014/chart" uri="{C3380CC4-5D6E-409C-BE32-E72D297353CC}">
                <c16:uniqueId val="{0000029C-F844-4F86-962E-A86465320DB0}"/>
              </c:ext>
            </c:extLst>
          </c:dPt>
          <c:dPt>
            <c:idx val="255"/>
            <c:invertIfNegative val="0"/>
            <c:bubble3D val="0"/>
            <c:spPr>
              <a:solidFill>
                <a:srgbClr val="9CC746"/>
              </a:solidFill>
              <a:ln>
                <a:noFill/>
              </a:ln>
              <a:effectLst/>
            </c:spPr>
            <c:extLst>
              <c:ext xmlns:c16="http://schemas.microsoft.com/office/drawing/2014/chart" uri="{C3380CC4-5D6E-409C-BE32-E72D297353CC}">
                <c16:uniqueId val="{0000029D-F844-4F86-962E-A86465320DB0}"/>
              </c:ext>
            </c:extLst>
          </c:dPt>
          <c:dPt>
            <c:idx val="256"/>
            <c:invertIfNegative val="0"/>
            <c:bubble3D val="0"/>
            <c:spPr>
              <a:solidFill>
                <a:srgbClr val="9CC746"/>
              </a:solidFill>
              <a:ln>
                <a:noFill/>
              </a:ln>
              <a:effectLst/>
            </c:spPr>
            <c:extLst>
              <c:ext xmlns:c16="http://schemas.microsoft.com/office/drawing/2014/chart" uri="{C3380CC4-5D6E-409C-BE32-E72D297353CC}">
                <c16:uniqueId val="{0000029E-F844-4F86-962E-A86465320DB0}"/>
              </c:ext>
            </c:extLst>
          </c:dPt>
          <c:dPt>
            <c:idx val="257"/>
            <c:invertIfNegative val="0"/>
            <c:bubble3D val="0"/>
            <c:spPr>
              <a:solidFill>
                <a:srgbClr val="9CC746"/>
              </a:solidFill>
              <a:ln>
                <a:noFill/>
              </a:ln>
              <a:effectLst/>
            </c:spPr>
            <c:extLst>
              <c:ext xmlns:c16="http://schemas.microsoft.com/office/drawing/2014/chart" uri="{C3380CC4-5D6E-409C-BE32-E72D297353CC}">
                <c16:uniqueId val="{0000029F-F844-4F86-962E-A86465320DB0}"/>
              </c:ext>
            </c:extLst>
          </c:dPt>
          <c:dPt>
            <c:idx val="258"/>
            <c:invertIfNegative val="0"/>
            <c:bubble3D val="0"/>
            <c:spPr>
              <a:solidFill>
                <a:srgbClr val="9CC746"/>
              </a:solidFill>
              <a:ln>
                <a:noFill/>
              </a:ln>
              <a:effectLst/>
            </c:spPr>
            <c:extLst>
              <c:ext xmlns:c16="http://schemas.microsoft.com/office/drawing/2014/chart" uri="{C3380CC4-5D6E-409C-BE32-E72D297353CC}">
                <c16:uniqueId val="{000002A0-F844-4F86-962E-A86465320DB0}"/>
              </c:ext>
            </c:extLst>
          </c:dPt>
          <c:dPt>
            <c:idx val="259"/>
            <c:invertIfNegative val="0"/>
            <c:bubble3D val="0"/>
            <c:spPr>
              <a:solidFill>
                <a:srgbClr val="9CC746"/>
              </a:solidFill>
              <a:ln>
                <a:noFill/>
              </a:ln>
              <a:effectLst/>
            </c:spPr>
            <c:extLst>
              <c:ext xmlns:c16="http://schemas.microsoft.com/office/drawing/2014/chart" uri="{C3380CC4-5D6E-409C-BE32-E72D297353CC}">
                <c16:uniqueId val="{000002A1-F844-4F86-962E-A86465320DB0}"/>
              </c:ext>
            </c:extLst>
          </c:dPt>
          <c:dPt>
            <c:idx val="260"/>
            <c:invertIfNegative val="0"/>
            <c:bubble3D val="0"/>
            <c:spPr>
              <a:solidFill>
                <a:srgbClr val="9CC746"/>
              </a:solidFill>
              <a:ln>
                <a:noFill/>
              </a:ln>
              <a:effectLst/>
            </c:spPr>
            <c:extLst>
              <c:ext xmlns:c16="http://schemas.microsoft.com/office/drawing/2014/chart" uri="{C3380CC4-5D6E-409C-BE32-E72D297353CC}">
                <c16:uniqueId val="{000002A2-F844-4F86-962E-A86465320DB0}"/>
              </c:ext>
            </c:extLst>
          </c:dPt>
          <c:dPt>
            <c:idx val="261"/>
            <c:invertIfNegative val="0"/>
            <c:bubble3D val="0"/>
            <c:spPr>
              <a:solidFill>
                <a:srgbClr val="9CC746"/>
              </a:solidFill>
              <a:ln>
                <a:noFill/>
              </a:ln>
              <a:effectLst/>
            </c:spPr>
            <c:extLst>
              <c:ext xmlns:c16="http://schemas.microsoft.com/office/drawing/2014/chart" uri="{C3380CC4-5D6E-409C-BE32-E72D297353CC}">
                <c16:uniqueId val="{000002A3-F844-4F86-962E-A86465320DB0}"/>
              </c:ext>
            </c:extLst>
          </c:dPt>
          <c:dPt>
            <c:idx val="262"/>
            <c:invertIfNegative val="0"/>
            <c:bubble3D val="0"/>
            <c:spPr>
              <a:solidFill>
                <a:srgbClr val="9CC746"/>
              </a:solidFill>
              <a:ln>
                <a:noFill/>
              </a:ln>
              <a:effectLst/>
            </c:spPr>
            <c:extLst>
              <c:ext xmlns:c16="http://schemas.microsoft.com/office/drawing/2014/chart" uri="{C3380CC4-5D6E-409C-BE32-E72D297353CC}">
                <c16:uniqueId val="{000002A4-F844-4F86-962E-A86465320DB0}"/>
              </c:ext>
            </c:extLst>
          </c:dPt>
          <c:dPt>
            <c:idx val="263"/>
            <c:invertIfNegative val="0"/>
            <c:bubble3D val="0"/>
            <c:spPr>
              <a:solidFill>
                <a:srgbClr val="9B2D2A"/>
              </a:solidFill>
              <a:ln>
                <a:noFill/>
              </a:ln>
              <a:effectLst/>
            </c:spPr>
            <c:extLst>
              <c:ext xmlns:c16="http://schemas.microsoft.com/office/drawing/2014/chart" uri="{C3380CC4-5D6E-409C-BE32-E72D297353CC}">
                <c16:uniqueId val="{000002A5-F844-4F86-962E-A86465320DB0}"/>
              </c:ext>
            </c:extLst>
          </c:dPt>
          <c:dPt>
            <c:idx val="264"/>
            <c:invertIfNegative val="0"/>
            <c:bubble3D val="0"/>
            <c:spPr>
              <a:solidFill>
                <a:srgbClr val="9B2D2A"/>
              </a:solidFill>
              <a:ln>
                <a:noFill/>
              </a:ln>
              <a:effectLst/>
            </c:spPr>
            <c:extLst>
              <c:ext xmlns:c16="http://schemas.microsoft.com/office/drawing/2014/chart" uri="{C3380CC4-5D6E-409C-BE32-E72D297353CC}">
                <c16:uniqueId val="{000002A6-F844-4F86-962E-A86465320DB0}"/>
              </c:ext>
            </c:extLst>
          </c:dPt>
          <c:dPt>
            <c:idx val="265"/>
            <c:invertIfNegative val="0"/>
            <c:bubble3D val="0"/>
            <c:spPr>
              <a:solidFill>
                <a:srgbClr val="9CC746"/>
              </a:solidFill>
              <a:ln>
                <a:noFill/>
              </a:ln>
              <a:effectLst/>
            </c:spPr>
            <c:extLst>
              <c:ext xmlns:c16="http://schemas.microsoft.com/office/drawing/2014/chart" uri="{C3380CC4-5D6E-409C-BE32-E72D297353CC}">
                <c16:uniqueId val="{000002A7-F844-4F86-962E-A86465320DB0}"/>
              </c:ext>
            </c:extLst>
          </c:dPt>
          <c:dPt>
            <c:idx val="266"/>
            <c:invertIfNegative val="0"/>
            <c:bubble3D val="0"/>
            <c:spPr>
              <a:solidFill>
                <a:srgbClr val="9CC746"/>
              </a:solidFill>
              <a:ln>
                <a:noFill/>
              </a:ln>
              <a:effectLst/>
            </c:spPr>
            <c:extLst>
              <c:ext xmlns:c16="http://schemas.microsoft.com/office/drawing/2014/chart" uri="{C3380CC4-5D6E-409C-BE32-E72D297353CC}">
                <c16:uniqueId val="{000002A8-F844-4F86-962E-A86465320DB0}"/>
              </c:ext>
            </c:extLst>
          </c:dPt>
          <c:dPt>
            <c:idx val="267"/>
            <c:invertIfNegative val="0"/>
            <c:bubble3D val="0"/>
            <c:spPr>
              <a:solidFill>
                <a:srgbClr val="9CC746"/>
              </a:solidFill>
              <a:ln>
                <a:noFill/>
              </a:ln>
              <a:effectLst/>
            </c:spPr>
            <c:extLst>
              <c:ext xmlns:c16="http://schemas.microsoft.com/office/drawing/2014/chart" uri="{C3380CC4-5D6E-409C-BE32-E72D297353CC}">
                <c16:uniqueId val="{000002A9-F844-4F86-962E-A86465320DB0}"/>
              </c:ext>
            </c:extLst>
          </c:dPt>
          <c:dPt>
            <c:idx val="268"/>
            <c:invertIfNegative val="0"/>
            <c:bubble3D val="0"/>
            <c:spPr>
              <a:solidFill>
                <a:srgbClr val="9B2D2A"/>
              </a:solidFill>
              <a:ln>
                <a:noFill/>
              </a:ln>
              <a:effectLst/>
            </c:spPr>
            <c:extLst>
              <c:ext xmlns:c16="http://schemas.microsoft.com/office/drawing/2014/chart" uri="{C3380CC4-5D6E-409C-BE32-E72D297353CC}">
                <c16:uniqueId val="{000002AA-F844-4F86-962E-A86465320DB0}"/>
              </c:ext>
            </c:extLst>
          </c:dPt>
          <c:dPt>
            <c:idx val="269"/>
            <c:invertIfNegative val="0"/>
            <c:bubble3D val="0"/>
            <c:spPr>
              <a:solidFill>
                <a:srgbClr val="9CC746"/>
              </a:solidFill>
              <a:ln>
                <a:noFill/>
              </a:ln>
              <a:effectLst/>
            </c:spPr>
            <c:extLst>
              <c:ext xmlns:c16="http://schemas.microsoft.com/office/drawing/2014/chart" uri="{C3380CC4-5D6E-409C-BE32-E72D297353CC}">
                <c16:uniqueId val="{000002AB-F844-4F86-962E-A86465320DB0}"/>
              </c:ext>
            </c:extLst>
          </c:dPt>
          <c:dPt>
            <c:idx val="270"/>
            <c:invertIfNegative val="0"/>
            <c:bubble3D val="0"/>
            <c:spPr>
              <a:solidFill>
                <a:srgbClr val="9CC746"/>
              </a:solidFill>
              <a:ln>
                <a:noFill/>
              </a:ln>
              <a:effectLst/>
            </c:spPr>
            <c:extLst>
              <c:ext xmlns:c16="http://schemas.microsoft.com/office/drawing/2014/chart" uri="{C3380CC4-5D6E-409C-BE32-E72D297353CC}">
                <c16:uniqueId val="{000002AC-F844-4F86-962E-A86465320DB0}"/>
              </c:ext>
            </c:extLst>
          </c:dPt>
          <c:dPt>
            <c:idx val="271"/>
            <c:invertIfNegative val="0"/>
            <c:bubble3D val="0"/>
            <c:spPr>
              <a:solidFill>
                <a:srgbClr val="9B2D2A"/>
              </a:solidFill>
              <a:ln>
                <a:noFill/>
              </a:ln>
              <a:effectLst/>
            </c:spPr>
            <c:extLst>
              <c:ext xmlns:c16="http://schemas.microsoft.com/office/drawing/2014/chart" uri="{C3380CC4-5D6E-409C-BE32-E72D297353CC}">
                <c16:uniqueId val="{000002AD-F844-4F86-962E-A86465320DB0}"/>
              </c:ext>
            </c:extLst>
          </c:dPt>
          <c:dPt>
            <c:idx val="272"/>
            <c:invertIfNegative val="0"/>
            <c:bubble3D val="0"/>
            <c:spPr>
              <a:solidFill>
                <a:srgbClr val="9CC746"/>
              </a:solidFill>
              <a:ln>
                <a:noFill/>
              </a:ln>
              <a:effectLst/>
            </c:spPr>
            <c:extLst>
              <c:ext xmlns:c16="http://schemas.microsoft.com/office/drawing/2014/chart" uri="{C3380CC4-5D6E-409C-BE32-E72D297353CC}">
                <c16:uniqueId val="{000002AE-F844-4F86-962E-A86465320DB0}"/>
              </c:ext>
            </c:extLst>
          </c:dPt>
          <c:dPt>
            <c:idx val="273"/>
            <c:invertIfNegative val="0"/>
            <c:bubble3D val="0"/>
            <c:spPr>
              <a:solidFill>
                <a:srgbClr val="9CC746"/>
              </a:solidFill>
              <a:ln>
                <a:noFill/>
              </a:ln>
              <a:effectLst/>
            </c:spPr>
            <c:extLst>
              <c:ext xmlns:c16="http://schemas.microsoft.com/office/drawing/2014/chart" uri="{C3380CC4-5D6E-409C-BE32-E72D297353CC}">
                <c16:uniqueId val="{000002AF-F844-4F86-962E-A86465320DB0}"/>
              </c:ext>
            </c:extLst>
          </c:dPt>
          <c:dPt>
            <c:idx val="274"/>
            <c:invertIfNegative val="0"/>
            <c:bubble3D val="0"/>
            <c:spPr>
              <a:solidFill>
                <a:srgbClr val="9CC746"/>
              </a:solidFill>
              <a:ln>
                <a:noFill/>
              </a:ln>
              <a:effectLst/>
            </c:spPr>
            <c:extLst>
              <c:ext xmlns:c16="http://schemas.microsoft.com/office/drawing/2014/chart" uri="{C3380CC4-5D6E-409C-BE32-E72D297353CC}">
                <c16:uniqueId val="{000002B0-F844-4F86-962E-A86465320DB0}"/>
              </c:ext>
            </c:extLst>
          </c:dPt>
          <c:dPt>
            <c:idx val="275"/>
            <c:invertIfNegative val="0"/>
            <c:bubble3D val="0"/>
            <c:spPr>
              <a:solidFill>
                <a:srgbClr val="9CC746"/>
              </a:solidFill>
              <a:ln>
                <a:noFill/>
              </a:ln>
              <a:effectLst/>
            </c:spPr>
            <c:extLst>
              <c:ext xmlns:c16="http://schemas.microsoft.com/office/drawing/2014/chart" uri="{C3380CC4-5D6E-409C-BE32-E72D297353CC}">
                <c16:uniqueId val="{000002B1-F844-4F86-962E-A86465320DB0}"/>
              </c:ext>
            </c:extLst>
          </c:dPt>
          <c:dPt>
            <c:idx val="276"/>
            <c:invertIfNegative val="0"/>
            <c:bubble3D val="0"/>
            <c:spPr>
              <a:solidFill>
                <a:srgbClr val="9CC746"/>
              </a:solidFill>
              <a:ln>
                <a:noFill/>
              </a:ln>
              <a:effectLst/>
            </c:spPr>
            <c:extLst>
              <c:ext xmlns:c16="http://schemas.microsoft.com/office/drawing/2014/chart" uri="{C3380CC4-5D6E-409C-BE32-E72D297353CC}">
                <c16:uniqueId val="{000002B2-F844-4F86-962E-A86465320DB0}"/>
              </c:ext>
            </c:extLst>
          </c:dPt>
          <c:dPt>
            <c:idx val="277"/>
            <c:invertIfNegative val="0"/>
            <c:bubble3D val="0"/>
            <c:spPr>
              <a:solidFill>
                <a:srgbClr val="9CC746"/>
              </a:solidFill>
              <a:ln>
                <a:noFill/>
              </a:ln>
              <a:effectLst/>
            </c:spPr>
            <c:extLst>
              <c:ext xmlns:c16="http://schemas.microsoft.com/office/drawing/2014/chart" uri="{C3380CC4-5D6E-409C-BE32-E72D297353CC}">
                <c16:uniqueId val="{000002B3-F844-4F86-962E-A86465320DB0}"/>
              </c:ext>
            </c:extLst>
          </c:dPt>
          <c:dPt>
            <c:idx val="278"/>
            <c:invertIfNegative val="0"/>
            <c:bubble3D val="0"/>
            <c:spPr>
              <a:solidFill>
                <a:srgbClr val="9CC746"/>
              </a:solidFill>
              <a:ln>
                <a:noFill/>
              </a:ln>
              <a:effectLst/>
            </c:spPr>
            <c:extLst>
              <c:ext xmlns:c16="http://schemas.microsoft.com/office/drawing/2014/chart" uri="{C3380CC4-5D6E-409C-BE32-E72D297353CC}">
                <c16:uniqueId val="{000002B4-F844-4F86-962E-A86465320DB0}"/>
              </c:ext>
            </c:extLst>
          </c:dPt>
          <c:dPt>
            <c:idx val="279"/>
            <c:invertIfNegative val="0"/>
            <c:bubble3D val="0"/>
            <c:spPr>
              <a:solidFill>
                <a:srgbClr val="9B2D2A"/>
              </a:solidFill>
              <a:ln>
                <a:noFill/>
              </a:ln>
              <a:effectLst/>
            </c:spPr>
            <c:extLst>
              <c:ext xmlns:c16="http://schemas.microsoft.com/office/drawing/2014/chart" uri="{C3380CC4-5D6E-409C-BE32-E72D297353CC}">
                <c16:uniqueId val="{000002B5-F844-4F86-962E-A86465320DB0}"/>
              </c:ext>
            </c:extLst>
          </c:dPt>
          <c:dPt>
            <c:idx val="280"/>
            <c:invertIfNegative val="0"/>
            <c:bubble3D val="0"/>
            <c:spPr>
              <a:solidFill>
                <a:srgbClr val="9CC746"/>
              </a:solidFill>
              <a:ln>
                <a:noFill/>
              </a:ln>
              <a:effectLst/>
            </c:spPr>
            <c:extLst>
              <c:ext xmlns:c16="http://schemas.microsoft.com/office/drawing/2014/chart" uri="{C3380CC4-5D6E-409C-BE32-E72D297353CC}">
                <c16:uniqueId val="{000002B6-F844-4F86-962E-A86465320DB0}"/>
              </c:ext>
            </c:extLst>
          </c:dPt>
          <c:dPt>
            <c:idx val="281"/>
            <c:invertIfNegative val="0"/>
            <c:bubble3D val="0"/>
            <c:spPr>
              <a:solidFill>
                <a:srgbClr val="9CC746"/>
              </a:solidFill>
              <a:ln>
                <a:noFill/>
              </a:ln>
              <a:effectLst/>
            </c:spPr>
            <c:extLst>
              <c:ext xmlns:c16="http://schemas.microsoft.com/office/drawing/2014/chart" uri="{C3380CC4-5D6E-409C-BE32-E72D297353CC}">
                <c16:uniqueId val="{000002B7-F844-4F86-962E-A86465320DB0}"/>
              </c:ext>
            </c:extLst>
          </c:dPt>
          <c:dPt>
            <c:idx val="282"/>
            <c:invertIfNegative val="0"/>
            <c:bubble3D val="0"/>
            <c:spPr>
              <a:solidFill>
                <a:srgbClr val="9CC746"/>
              </a:solidFill>
              <a:ln>
                <a:noFill/>
              </a:ln>
              <a:effectLst/>
            </c:spPr>
            <c:extLst>
              <c:ext xmlns:c16="http://schemas.microsoft.com/office/drawing/2014/chart" uri="{C3380CC4-5D6E-409C-BE32-E72D297353CC}">
                <c16:uniqueId val="{000002B8-F844-4F86-962E-A86465320DB0}"/>
              </c:ext>
            </c:extLst>
          </c:dPt>
          <c:dPt>
            <c:idx val="283"/>
            <c:invertIfNegative val="0"/>
            <c:bubble3D val="0"/>
            <c:spPr>
              <a:solidFill>
                <a:srgbClr val="9CC746"/>
              </a:solidFill>
              <a:ln>
                <a:noFill/>
              </a:ln>
              <a:effectLst/>
            </c:spPr>
            <c:extLst>
              <c:ext xmlns:c16="http://schemas.microsoft.com/office/drawing/2014/chart" uri="{C3380CC4-5D6E-409C-BE32-E72D297353CC}">
                <c16:uniqueId val="{000002B9-F844-4F86-962E-A86465320DB0}"/>
              </c:ext>
            </c:extLst>
          </c:dPt>
          <c:dPt>
            <c:idx val="284"/>
            <c:invertIfNegative val="0"/>
            <c:bubble3D val="0"/>
            <c:spPr>
              <a:solidFill>
                <a:srgbClr val="9CC746"/>
              </a:solidFill>
              <a:ln>
                <a:noFill/>
              </a:ln>
              <a:effectLst/>
            </c:spPr>
            <c:extLst>
              <c:ext xmlns:c16="http://schemas.microsoft.com/office/drawing/2014/chart" uri="{C3380CC4-5D6E-409C-BE32-E72D297353CC}">
                <c16:uniqueId val="{000002BA-F844-4F86-962E-A86465320DB0}"/>
              </c:ext>
            </c:extLst>
          </c:dPt>
          <c:dPt>
            <c:idx val="285"/>
            <c:invertIfNegative val="0"/>
            <c:bubble3D val="0"/>
            <c:spPr>
              <a:solidFill>
                <a:srgbClr val="9CC746"/>
              </a:solidFill>
              <a:ln>
                <a:noFill/>
              </a:ln>
              <a:effectLst/>
            </c:spPr>
            <c:extLst>
              <c:ext xmlns:c16="http://schemas.microsoft.com/office/drawing/2014/chart" uri="{C3380CC4-5D6E-409C-BE32-E72D297353CC}">
                <c16:uniqueId val="{000002BB-F844-4F86-962E-A86465320DB0}"/>
              </c:ext>
            </c:extLst>
          </c:dPt>
          <c:dPt>
            <c:idx val="286"/>
            <c:invertIfNegative val="0"/>
            <c:bubble3D val="0"/>
            <c:spPr>
              <a:solidFill>
                <a:srgbClr val="9CC746"/>
              </a:solidFill>
              <a:ln>
                <a:noFill/>
              </a:ln>
              <a:effectLst/>
            </c:spPr>
            <c:extLst>
              <c:ext xmlns:c16="http://schemas.microsoft.com/office/drawing/2014/chart" uri="{C3380CC4-5D6E-409C-BE32-E72D297353CC}">
                <c16:uniqueId val="{000002BC-F844-4F86-962E-A86465320DB0}"/>
              </c:ext>
            </c:extLst>
          </c:dPt>
          <c:dPt>
            <c:idx val="287"/>
            <c:invertIfNegative val="0"/>
            <c:bubble3D val="0"/>
            <c:spPr>
              <a:solidFill>
                <a:srgbClr val="9CC746"/>
              </a:solidFill>
              <a:ln>
                <a:noFill/>
              </a:ln>
              <a:effectLst/>
            </c:spPr>
            <c:extLst>
              <c:ext xmlns:c16="http://schemas.microsoft.com/office/drawing/2014/chart" uri="{C3380CC4-5D6E-409C-BE32-E72D297353CC}">
                <c16:uniqueId val="{000002BD-F844-4F86-962E-A86465320DB0}"/>
              </c:ext>
            </c:extLst>
          </c:dPt>
          <c:dPt>
            <c:idx val="288"/>
            <c:invertIfNegative val="0"/>
            <c:bubble3D val="0"/>
            <c:spPr>
              <a:solidFill>
                <a:srgbClr val="9CC746"/>
              </a:solidFill>
              <a:ln>
                <a:noFill/>
              </a:ln>
              <a:effectLst/>
            </c:spPr>
            <c:extLst>
              <c:ext xmlns:c16="http://schemas.microsoft.com/office/drawing/2014/chart" uri="{C3380CC4-5D6E-409C-BE32-E72D297353CC}">
                <c16:uniqueId val="{000002BE-F844-4F86-962E-A86465320DB0}"/>
              </c:ext>
            </c:extLst>
          </c:dPt>
          <c:dPt>
            <c:idx val="289"/>
            <c:invertIfNegative val="0"/>
            <c:bubble3D val="0"/>
            <c:spPr>
              <a:solidFill>
                <a:srgbClr val="9CC746"/>
              </a:solidFill>
              <a:ln>
                <a:noFill/>
              </a:ln>
              <a:effectLst/>
            </c:spPr>
            <c:extLst>
              <c:ext xmlns:c16="http://schemas.microsoft.com/office/drawing/2014/chart" uri="{C3380CC4-5D6E-409C-BE32-E72D297353CC}">
                <c16:uniqueId val="{000002BF-F844-4F86-962E-A86465320DB0}"/>
              </c:ext>
            </c:extLst>
          </c:dPt>
          <c:dPt>
            <c:idx val="290"/>
            <c:invertIfNegative val="0"/>
            <c:bubble3D val="0"/>
            <c:spPr>
              <a:solidFill>
                <a:srgbClr val="9CC746"/>
              </a:solidFill>
              <a:ln>
                <a:noFill/>
              </a:ln>
              <a:effectLst/>
            </c:spPr>
            <c:extLst>
              <c:ext xmlns:c16="http://schemas.microsoft.com/office/drawing/2014/chart" uri="{C3380CC4-5D6E-409C-BE32-E72D297353CC}">
                <c16:uniqueId val="{000002C0-F844-4F86-962E-A86465320DB0}"/>
              </c:ext>
            </c:extLst>
          </c:dPt>
          <c:dPt>
            <c:idx val="291"/>
            <c:invertIfNegative val="0"/>
            <c:bubble3D val="0"/>
            <c:spPr>
              <a:solidFill>
                <a:srgbClr val="9CC746"/>
              </a:solidFill>
              <a:ln>
                <a:noFill/>
              </a:ln>
              <a:effectLst/>
            </c:spPr>
            <c:extLst>
              <c:ext xmlns:c16="http://schemas.microsoft.com/office/drawing/2014/chart" uri="{C3380CC4-5D6E-409C-BE32-E72D297353CC}">
                <c16:uniqueId val="{000002C1-F844-4F86-962E-A86465320DB0}"/>
              </c:ext>
            </c:extLst>
          </c:dPt>
          <c:dPt>
            <c:idx val="292"/>
            <c:invertIfNegative val="0"/>
            <c:bubble3D val="0"/>
            <c:spPr>
              <a:solidFill>
                <a:srgbClr val="9CC746"/>
              </a:solidFill>
              <a:ln>
                <a:noFill/>
              </a:ln>
              <a:effectLst/>
            </c:spPr>
            <c:extLst>
              <c:ext xmlns:c16="http://schemas.microsoft.com/office/drawing/2014/chart" uri="{C3380CC4-5D6E-409C-BE32-E72D297353CC}">
                <c16:uniqueId val="{000002C2-F844-4F86-962E-A86465320DB0}"/>
              </c:ext>
            </c:extLst>
          </c:dPt>
          <c:dPt>
            <c:idx val="293"/>
            <c:invertIfNegative val="0"/>
            <c:bubble3D val="0"/>
            <c:spPr>
              <a:solidFill>
                <a:srgbClr val="9CC746"/>
              </a:solidFill>
              <a:ln>
                <a:noFill/>
              </a:ln>
              <a:effectLst/>
            </c:spPr>
            <c:extLst>
              <c:ext xmlns:c16="http://schemas.microsoft.com/office/drawing/2014/chart" uri="{C3380CC4-5D6E-409C-BE32-E72D297353CC}">
                <c16:uniqueId val="{000002C3-F844-4F86-962E-A86465320DB0}"/>
              </c:ext>
            </c:extLst>
          </c:dPt>
          <c:dPt>
            <c:idx val="294"/>
            <c:invertIfNegative val="0"/>
            <c:bubble3D val="0"/>
            <c:spPr>
              <a:solidFill>
                <a:srgbClr val="9B2D2A"/>
              </a:solidFill>
              <a:ln>
                <a:noFill/>
              </a:ln>
              <a:effectLst/>
            </c:spPr>
            <c:extLst>
              <c:ext xmlns:c16="http://schemas.microsoft.com/office/drawing/2014/chart" uri="{C3380CC4-5D6E-409C-BE32-E72D297353CC}">
                <c16:uniqueId val="{000002C4-F844-4F86-962E-A86465320DB0}"/>
              </c:ext>
            </c:extLst>
          </c:dPt>
          <c:dPt>
            <c:idx val="295"/>
            <c:invertIfNegative val="0"/>
            <c:bubble3D val="0"/>
            <c:spPr>
              <a:solidFill>
                <a:srgbClr val="9B2D2A"/>
              </a:solidFill>
              <a:ln>
                <a:noFill/>
              </a:ln>
              <a:effectLst/>
            </c:spPr>
            <c:extLst>
              <c:ext xmlns:c16="http://schemas.microsoft.com/office/drawing/2014/chart" uri="{C3380CC4-5D6E-409C-BE32-E72D297353CC}">
                <c16:uniqueId val="{000002C5-F844-4F86-962E-A86465320DB0}"/>
              </c:ext>
            </c:extLst>
          </c:dPt>
          <c:dPt>
            <c:idx val="296"/>
            <c:invertIfNegative val="0"/>
            <c:bubble3D val="0"/>
            <c:spPr>
              <a:solidFill>
                <a:srgbClr val="9CC746"/>
              </a:solidFill>
              <a:ln>
                <a:noFill/>
              </a:ln>
              <a:effectLst/>
            </c:spPr>
            <c:extLst>
              <c:ext xmlns:c16="http://schemas.microsoft.com/office/drawing/2014/chart" uri="{C3380CC4-5D6E-409C-BE32-E72D297353CC}">
                <c16:uniqueId val="{000002C6-F844-4F86-962E-A86465320DB0}"/>
              </c:ext>
            </c:extLst>
          </c:dPt>
          <c:dPt>
            <c:idx val="297"/>
            <c:invertIfNegative val="0"/>
            <c:bubble3D val="0"/>
            <c:spPr>
              <a:solidFill>
                <a:srgbClr val="9CC746"/>
              </a:solidFill>
              <a:ln>
                <a:noFill/>
              </a:ln>
              <a:effectLst/>
            </c:spPr>
            <c:extLst>
              <c:ext xmlns:c16="http://schemas.microsoft.com/office/drawing/2014/chart" uri="{C3380CC4-5D6E-409C-BE32-E72D297353CC}">
                <c16:uniqueId val="{000002C7-F844-4F86-962E-A86465320DB0}"/>
              </c:ext>
            </c:extLst>
          </c:dPt>
          <c:dPt>
            <c:idx val="298"/>
            <c:invertIfNegative val="0"/>
            <c:bubble3D val="0"/>
            <c:spPr>
              <a:solidFill>
                <a:srgbClr val="9CC746"/>
              </a:solidFill>
              <a:ln>
                <a:noFill/>
              </a:ln>
              <a:effectLst/>
            </c:spPr>
            <c:extLst>
              <c:ext xmlns:c16="http://schemas.microsoft.com/office/drawing/2014/chart" uri="{C3380CC4-5D6E-409C-BE32-E72D297353CC}">
                <c16:uniqueId val="{000002C8-F844-4F86-962E-A86465320DB0}"/>
              </c:ext>
            </c:extLst>
          </c:dPt>
          <c:dPt>
            <c:idx val="299"/>
            <c:invertIfNegative val="0"/>
            <c:bubble3D val="0"/>
            <c:spPr>
              <a:solidFill>
                <a:srgbClr val="9B2D2A"/>
              </a:solidFill>
              <a:ln>
                <a:noFill/>
              </a:ln>
              <a:effectLst/>
            </c:spPr>
            <c:extLst>
              <c:ext xmlns:c16="http://schemas.microsoft.com/office/drawing/2014/chart" uri="{C3380CC4-5D6E-409C-BE32-E72D297353CC}">
                <c16:uniqueId val="{000002C9-F844-4F86-962E-A86465320DB0}"/>
              </c:ext>
            </c:extLst>
          </c:dPt>
          <c:dPt>
            <c:idx val="300"/>
            <c:invertIfNegative val="0"/>
            <c:bubble3D val="0"/>
            <c:spPr>
              <a:solidFill>
                <a:srgbClr val="9CC746"/>
              </a:solidFill>
              <a:ln>
                <a:noFill/>
              </a:ln>
              <a:effectLst/>
            </c:spPr>
            <c:extLst>
              <c:ext xmlns:c16="http://schemas.microsoft.com/office/drawing/2014/chart" uri="{C3380CC4-5D6E-409C-BE32-E72D297353CC}">
                <c16:uniqueId val="{000002CA-F844-4F86-962E-A86465320DB0}"/>
              </c:ext>
            </c:extLst>
          </c:dPt>
          <c:dPt>
            <c:idx val="301"/>
            <c:invertIfNegative val="0"/>
            <c:bubble3D val="0"/>
            <c:spPr>
              <a:solidFill>
                <a:srgbClr val="9CC746"/>
              </a:solidFill>
              <a:ln>
                <a:noFill/>
              </a:ln>
              <a:effectLst/>
            </c:spPr>
            <c:extLst>
              <c:ext xmlns:c16="http://schemas.microsoft.com/office/drawing/2014/chart" uri="{C3380CC4-5D6E-409C-BE32-E72D297353CC}">
                <c16:uniqueId val="{000002CB-F844-4F86-962E-A86465320DB0}"/>
              </c:ext>
            </c:extLst>
          </c:dPt>
          <c:dPt>
            <c:idx val="302"/>
            <c:invertIfNegative val="0"/>
            <c:bubble3D val="0"/>
            <c:spPr>
              <a:solidFill>
                <a:srgbClr val="9B2D2A"/>
              </a:solidFill>
              <a:ln>
                <a:noFill/>
              </a:ln>
              <a:effectLst/>
            </c:spPr>
            <c:extLst>
              <c:ext xmlns:c16="http://schemas.microsoft.com/office/drawing/2014/chart" uri="{C3380CC4-5D6E-409C-BE32-E72D297353CC}">
                <c16:uniqueId val="{000002CC-F844-4F86-962E-A86465320DB0}"/>
              </c:ext>
            </c:extLst>
          </c:dPt>
          <c:dPt>
            <c:idx val="303"/>
            <c:invertIfNegative val="0"/>
            <c:bubble3D val="0"/>
            <c:spPr>
              <a:solidFill>
                <a:srgbClr val="9B2D2A"/>
              </a:solidFill>
              <a:ln>
                <a:noFill/>
              </a:ln>
              <a:effectLst/>
            </c:spPr>
            <c:extLst>
              <c:ext xmlns:c16="http://schemas.microsoft.com/office/drawing/2014/chart" uri="{C3380CC4-5D6E-409C-BE32-E72D297353CC}">
                <c16:uniqueId val="{000002CD-F844-4F86-962E-A86465320DB0}"/>
              </c:ext>
            </c:extLst>
          </c:dPt>
          <c:dPt>
            <c:idx val="304"/>
            <c:invertIfNegative val="0"/>
            <c:bubble3D val="0"/>
            <c:spPr>
              <a:solidFill>
                <a:srgbClr val="9CC746"/>
              </a:solidFill>
              <a:ln>
                <a:noFill/>
              </a:ln>
              <a:effectLst/>
            </c:spPr>
            <c:extLst>
              <c:ext xmlns:c16="http://schemas.microsoft.com/office/drawing/2014/chart" uri="{C3380CC4-5D6E-409C-BE32-E72D297353CC}">
                <c16:uniqueId val="{000002CE-F844-4F86-962E-A86465320DB0}"/>
              </c:ext>
            </c:extLst>
          </c:dPt>
          <c:dPt>
            <c:idx val="305"/>
            <c:invertIfNegative val="0"/>
            <c:bubble3D val="0"/>
            <c:spPr>
              <a:solidFill>
                <a:srgbClr val="9CC746"/>
              </a:solidFill>
              <a:ln>
                <a:noFill/>
              </a:ln>
              <a:effectLst/>
            </c:spPr>
            <c:extLst>
              <c:ext xmlns:c16="http://schemas.microsoft.com/office/drawing/2014/chart" uri="{C3380CC4-5D6E-409C-BE32-E72D297353CC}">
                <c16:uniqueId val="{000002CF-F844-4F86-962E-A86465320DB0}"/>
              </c:ext>
            </c:extLst>
          </c:dPt>
          <c:dPt>
            <c:idx val="306"/>
            <c:invertIfNegative val="0"/>
            <c:bubble3D val="0"/>
            <c:spPr>
              <a:solidFill>
                <a:srgbClr val="9CC746"/>
              </a:solidFill>
              <a:ln>
                <a:noFill/>
              </a:ln>
              <a:effectLst/>
            </c:spPr>
            <c:extLst>
              <c:ext xmlns:c16="http://schemas.microsoft.com/office/drawing/2014/chart" uri="{C3380CC4-5D6E-409C-BE32-E72D297353CC}">
                <c16:uniqueId val="{000002D0-F844-4F86-962E-A86465320DB0}"/>
              </c:ext>
            </c:extLst>
          </c:dPt>
          <c:dPt>
            <c:idx val="307"/>
            <c:invertIfNegative val="0"/>
            <c:bubble3D val="0"/>
            <c:spPr>
              <a:solidFill>
                <a:srgbClr val="9CC746"/>
              </a:solidFill>
              <a:ln>
                <a:noFill/>
              </a:ln>
              <a:effectLst/>
            </c:spPr>
            <c:extLst>
              <c:ext xmlns:c16="http://schemas.microsoft.com/office/drawing/2014/chart" uri="{C3380CC4-5D6E-409C-BE32-E72D297353CC}">
                <c16:uniqueId val="{000002D1-F844-4F86-962E-A86465320DB0}"/>
              </c:ext>
            </c:extLst>
          </c:dPt>
          <c:dPt>
            <c:idx val="308"/>
            <c:invertIfNegative val="0"/>
            <c:bubble3D val="0"/>
            <c:spPr>
              <a:solidFill>
                <a:srgbClr val="9CC746"/>
              </a:solidFill>
              <a:ln>
                <a:noFill/>
              </a:ln>
              <a:effectLst/>
            </c:spPr>
            <c:extLst>
              <c:ext xmlns:c16="http://schemas.microsoft.com/office/drawing/2014/chart" uri="{C3380CC4-5D6E-409C-BE32-E72D297353CC}">
                <c16:uniqueId val="{000002D2-F844-4F86-962E-A86465320DB0}"/>
              </c:ext>
            </c:extLst>
          </c:dPt>
          <c:dPt>
            <c:idx val="309"/>
            <c:invertIfNegative val="0"/>
            <c:bubble3D val="0"/>
            <c:spPr>
              <a:solidFill>
                <a:srgbClr val="9CC746"/>
              </a:solidFill>
              <a:ln>
                <a:noFill/>
              </a:ln>
              <a:effectLst/>
            </c:spPr>
            <c:extLst>
              <c:ext xmlns:c16="http://schemas.microsoft.com/office/drawing/2014/chart" uri="{C3380CC4-5D6E-409C-BE32-E72D297353CC}">
                <c16:uniqueId val="{000002D3-F844-4F86-962E-A86465320DB0}"/>
              </c:ext>
            </c:extLst>
          </c:dPt>
          <c:dPt>
            <c:idx val="310"/>
            <c:invertIfNegative val="0"/>
            <c:bubble3D val="0"/>
            <c:spPr>
              <a:solidFill>
                <a:srgbClr val="9CC746"/>
              </a:solidFill>
              <a:ln>
                <a:noFill/>
              </a:ln>
              <a:effectLst/>
            </c:spPr>
            <c:extLst>
              <c:ext xmlns:c16="http://schemas.microsoft.com/office/drawing/2014/chart" uri="{C3380CC4-5D6E-409C-BE32-E72D297353CC}">
                <c16:uniqueId val="{000002D4-F844-4F86-962E-A86465320DB0}"/>
              </c:ext>
            </c:extLst>
          </c:dPt>
          <c:dPt>
            <c:idx val="311"/>
            <c:invertIfNegative val="0"/>
            <c:bubble3D val="0"/>
            <c:spPr>
              <a:solidFill>
                <a:srgbClr val="9CC746"/>
              </a:solidFill>
              <a:ln>
                <a:noFill/>
              </a:ln>
              <a:effectLst/>
            </c:spPr>
            <c:extLst>
              <c:ext xmlns:c16="http://schemas.microsoft.com/office/drawing/2014/chart" uri="{C3380CC4-5D6E-409C-BE32-E72D297353CC}">
                <c16:uniqueId val="{000002D5-F844-4F86-962E-A86465320DB0}"/>
              </c:ext>
            </c:extLst>
          </c:dPt>
          <c:dPt>
            <c:idx val="312"/>
            <c:invertIfNegative val="0"/>
            <c:bubble3D val="0"/>
            <c:spPr>
              <a:solidFill>
                <a:srgbClr val="9CC746"/>
              </a:solidFill>
              <a:ln>
                <a:noFill/>
              </a:ln>
              <a:effectLst/>
            </c:spPr>
            <c:extLst>
              <c:ext xmlns:c16="http://schemas.microsoft.com/office/drawing/2014/chart" uri="{C3380CC4-5D6E-409C-BE32-E72D297353CC}">
                <c16:uniqueId val="{000002D6-F844-4F86-962E-A86465320DB0}"/>
              </c:ext>
            </c:extLst>
          </c:dPt>
          <c:dPt>
            <c:idx val="313"/>
            <c:invertIfNegative val="0"/>
            <c:bubble3D val="0"/>
            <c:spPr>
              <a:solidFill>
                <a:srgbClr val="9CC746"/>
              </a:solidFill>
              <a:ln>
                <a:noFill/>
              </a:ln>
              <a:effectLst/>
            </c:spPr>
            <c:extLst>
              <c:ext xmlns:c16="http://schemas.microsoft.com/office/drawing/2014/chart" uri="{C3380CC4-5D6E-409C-BE32-E72D297353CC}">
                <c16:uniqueId val="{000002D7-F844-4F86-962E-A86465320DB0}"/>
              </c:ext>
            </c:extLst>
          </c:dPt>
          <c:dPt>
            <c:idx val="314"/>
            <c:invertIfNegative val="0"/>
            <c:bubble3D val="0"/>
            <c:spPr>
              <a:solidFill>
                <a:srgbClr val="9CC746"/>
              </a:solidFill>
              <a:ln>
                <a:noFill/>
              </a:ln>
              <a:effectLst/>
            </c:spPr>
            <c:extLst>
              <c:ext xmlns:c16="http://schemas.microsoft.com/office/drawing/2014/chart" uri="{C3380CC4-5D6E-409C-BE32-E72D297353CC}">
                <c16:uniqueId val="{000002D8-F844-4F86-962E-A86465320DB0}"/>
              </c:ext>
            </c:extLst>
          </c:dPt>
          <c:dPt>
            <c:idx val="315"/>
            <c:invertIfNegative val="0"/>
            <c:bubble3D val="0"/>
            <c:spPr>
              <a:solidFill>
                <a:srgbClr val="9CC746"/>
              </a:solidFill>
              <a:ln>
                <a:noFill/>
              </a:ln>
              <a:effectLst/>
            </c:spPr>
            <c:extLst>
              <c:ext xmlns:c16="http://schemas.microsoft.com/office/drawing/2014/chart" uri="{C3380CC4-5D6E-409C-BE32-E72D297353CC}">
                <c16:uniqueId val="{000002D9-F844-4F86-962E-A86465320DB0}"/>
              </c:ext>
            </c:extLst>
          </c:dPt>
          <c:dPt>
            <c:idx val="316"/>
            <c:invertIfNegative val="0"/>
            <c:bubble3D val="0"/>
            <c:spPr>
              <a:solidFill>
                <a:srgbClr val="9CC746"/>
              </a:solidFill>
              <a:ln>
                <a:noFill/>
              </a:ln>
              <a:effectLst/>
            </c:spPr>
            <c:extLst>
              <c:ext xmlns:c16="http://schemas.microsoft.com/office/drawing/2014/chart" uri="{C3380CC4-5D6E-409C-BE32-E72D297353CC}">
                <c16:uniqueId val="{000002DA-F844-4F86-962E-A86465320DB0}"/>
              </c:ext>
            </c:extLst>
          </c:dPt>
          <c:dPt>
            <c:idx val="317"/>
            <c:invertIfNegative val="0"/>
            <c:bubble3D val="0"/>
            <c:spPr>
              <a:solidFill>
                <a:srgbClr val="9CC746"/>
              </a:solidFill>
              <a:ln>
                <a:noFill/>
              </a:ln>
              <a:effectLst/>
            </c:spPr>
            <c:extLst>
              <c:ext xmlns:c16="http://schemas.microsoft.com/office/drawing/2014/chart" uri="{C3380CC4-5D6E-409C-BE32-E72D297353CC}">
                <c16:uniqueId val="{000002DB-F844-4F86-962E-A86465320DB0}"/>
              </c:ext>
            </c:extLst>
          </c:dPt>
          <c:dPt>
            <c:idx val="318"/>
            <c:invertIfNegative val="0"/>
            <c:bubble3D val="0"/>
            <c:spPr>
              <a:solidFill>
                <a:srgbClr val="9CC746"/>
              </a:solidFill>
              <a:ln>
                <a:noFill/>
              </a:ln>
              <a:effectLst/>
            </c:spPr>
            <c:extLst>
              <c:ext xmlns:c16="http://schemas.microsoft.com/office/drawing/2014/chart" uri="{C3380CC4-5D6E-409C-BE32-E72D297353CC}">
                <c16:uniqueId val="{000002DC-F844-4F86-962E-A86465320DB0}"/>
              </c:ext>
            </c:extLst>
          </c:dPt>
          <c:dPt>
            <c:idx val="319"/>
            <c:invertIfNegative val="0"/>
            <c:bubble3D val="0"/>
            <c:spPr>
              <a:solidFill>
                <a:srgbClr val="9CC746"/>
              </a:solidFill>
              <a:ln>
                <a:noFill/>
              </a:ln>
              <a:effectLst/>
            </c:spPr>
            <c:extLst>
              <c:ext xmlns:c16="http://schemas.microsoft.com/office/drawing/2014/chart" uri="{C3380CC4-5D6E-409C-BE32-E72D297353CC}">
                <c16:uniqueId val="{000002DD-F844-4F86-962E-A86465320DB0}"/>
              </c:ext>
            </c:extLst>
          </c:dPt>
          <c:dPt>
            <c:idx val="320"/>
            <c:invertIfNegative val="0"/>
            <c:bubble3D val="0"/>
            <c:spPr>
              <a:solidFill>
                <a:srgbClr val="9CC746"/>
              </a:solidFill>
              <a:ln>
                <a:noFill/>
              </a:ln>
              <a:effectLst/>
            </c:spPr>
            <c:extLst>
              <c:ext xmlns:c16="http://schemas.microsoft.com/office/drawing/2014/chart" uri="{C3380CC4-5D6E-409C-BE32-E72D297353CC}">
                <c16:uniqueId val="{000002DE-F844-4F86-962E-A86465320DB0}"/>
              </c:ext>
            </c:extLst>
          </c:dPt>
          <c:dPt>
            <c:idx val="321"/>
            <c:invertIfNegative val="0"/>
            <c:bubble3D val="0"/>
            <c:spPr>
              <a:solidFill>
                <a:srgbClr val="9CC746"/>
              </a:solidFill>
              <a:ln>
                <a:noFill/>
              </a:ln>
              <a:effectLst/>
            </c:spPr>
            <c:extLst>
              <c:ext xmlns:c16="http://schemas.microsoft.com/office/drawing/2014/chart" uri="{C3380CC4-5D6E-409C-BE32-E72D297353CC}">
                <c16:uniqueId val="{000002DF-F844-4F86-962E-A86465320DB0}"/>
              </c:ext>
            </c:extLst>
          </c:dPt>
          <c:dPt>
            <c:idx val="322"/>
            <c:invertIfNegative val="0"/>
            <c:bubble3D val="0"/>
            <c:spPr>
              <a:solidFill>
                <a:srgbClr val="9CC746"/>
              </a:solidFill>
              <a:ln>
                <a:noFill/>
              </a:ln>
              <a:effectLst/>
            </c:spPr>
            <c:extLst>
              <c:ext xmlns:c16="http://schemas.microsoft.com/office/drawing/2014/chart" uri="{C3380CC4-5D6E-409C-BE32-E72D297353CC}">
                <c16:uniqueId val="{000002E0-F844-4F86-962E-A86465320DB0}"/>
              </c:ext>
            </c:extLst>
          </c:dPt>
          <c:dPt>
            <c:idx val="323"/>
            <c:invertIfNegative val="0"/>
            <c:bubble3D val="0"/>
            <c:spPr>
              <a:solidFill>
                <a:srgbClr val="9CC746"/>
              </a:solidFill>
              <a:ln>
                <a:noFill/>
              </a:ln>
              <a:effectLst/>
            </c:spPr>
            <c:extLst>
              <c:ext xmlns:c16="http://schemas.microsoft.com/office/drawing/2014/chart" uri="{C3380CC4-5D6E-409C-BE32-E72D297353CC}">
                <c16:uniqueId val="{000002E1-F844-4F86-962E-A86465320DB0}"/>
              </c:ext>
            </c:extLst>
          </c:dPt>
          <c:dPt>
            <c:idx val="324"/>
            <c:invertIfNegative val="0"/>
            <c:bubble3D val="0"/>
            <c:spPr>
              <a:solidFill>
                <a:srgbClr val="9CC746"/>
              </a:solidFill>
              <a:ln>
                <a:noFill/>
              </a:ln>
              <a:effectLst/>
            </c:spPr>
            <c:extLst>
              <c:ext xmlns:c16="http://schemas.microsoft.com/office/drawing/2014/chart" uri="{C3380CC4-5D6E-409C-BE32-E72D297353CC}">
                <c16:uniqueId val="{000002E2-F844-4F86-962E-A86465320DB0}"/>
              </c:ext>
            </c:extLst>
          </c:dPt>
          <c:dPt>
            <c:idx val="325"/>
            <c:invertIfNegative val="0"/>
            <c:bubble3D val="0"/>
            <c:spPr>
              <a:solidFill>
                <a:srgbClr val="9B2D2A"/>
              </a:solidFill>
              <a:ln>
                <a:noFill/>
              </a:ln>
              <a:effectLst/>
            </c:spPr>
            <c:extLst>
              <c:ext xmlns:c16="http://schemas.microsoft.com/office/drawing/2014/chart" uri="{C3380CC4-5D6E-409C-BE32-E72D297353CC}">
                <c16:uniqueId val="{000002E3-F844-4F86-962E-A86465320DB0}"/>
              </c:ext>
            </c:extLst>
          </c:dPt>
          <c:dPt>
            <c:idx val="326"/>
            <c:invertIfNegative val="0"/>
            <c:bubble3D val="0"/>
            <c:spPr>
              <a:solidFill>
                <a:srgbClr val="9B2D2A"/>
              </a:solidFill>
              <a:ln>
                <a:noFill/>
              </a:ln>
              <a:effectLst/>
            </c:spPr>
            <c:extLst>
              <c:ext xmlns:c16="http://schemas.microsoft.com/office/drawing/2014/chart" uri="{C3380CC4-5D6E-409C-BE32-E72D297353CC}">
                <c16:uniqueId val="{000002E4-F844-4F86-962E-A86465320DB0}"/>
              </c:ext>
            </c:extLst>
          </c:dPt>
          <c:dPt>
            <c:idx val="327"/>
            <c:invertIfNegative val="0"/>
            <c:bubble3D val="0"/>
            <c:spPr>
              <a:solidFill>
                <a:srgbClr val="9B2D2A"/>
              </a:solidFill>
              <a:ln>
                <a:noFill/>
              </a:ln>
              <a:effectLst/>
            </c:spPr>
            <c:extLst>
              <c:ext xmlns:c16="http://schemas.microsoft.com/office/drawing/2014/chart" uri="{C3380CC4-5D6E-409C-BE32-E72D297353CC}">
                <c16:uniqueId val="{000002E5-F844-4F86-962E-A86465320DB0}"/>
              </c:ext>
            </c:extLst>
          </c:dPt>
          <c:dPt>
            <c:idx val="328"/>
            <c:invertIfNegative val="0"/>
            <c:bubble3D val="0"/>
            <c:spPr>
              <a:solidFill>
                <a:srgbClr val="9B2D2A"/>
              </a:solidFill>
              <a:ln>
                <a:noFill/>
              </a:ln>
              <a:effectLst/>
            </c:spPr>
            <c:extLst>
              <c:ext xmlns:c16="http://schemas.microsoft.com/office/drawing/2014/chart" uri="{C3380CC4-5D6E-409C-BE32-E72D297353CC}">
                <c16:uniqueId val="{000002E6-F844-4F86-962E-A86465320DB0}"/>
              </c:ext>
            </c:extLst>
          </c:dPt>
          <c:dPt>
            <c:idx val="329"/>
            <c:invertIfNegative val="0"/>
            <c:bubble3D val="0"/>
            <c:spPr>
              <a:solidFill>
                <a:srgbClr val="9B2D2A"/>
              </a:solidFill>
              <a:ln>
                <a:noFill/>
              </a:ln>
              <a:effectLst/>
            </c:spPr>
            <c:extLst>
              <c:ext xmlns:c16="http://schemas.microsoft.com/office/drawing/2014/chart" uri="{C3380CC4-5D6E-409C-BE32-E72D297353CC}">
                <c16:uniqueId val="{000002E7-F844-4F86-962E-A86465320DB0}"/>
              </c:ext>
            </c:extLst>
          </c:dPt>
          <c:dPt>
            <c:idx val="330"/>
            <c:invertIfNegative val="0"/>
            <c:bubble3D val="0"/>
            <c:spPr>
              <a:solidFill>
                <a:srgbClr val="9B2D2A"/>
              </a:solidFill>
              <a:ln>
                <a:noFill/>
              </a:ln>
              <a:effectLst/>
            </c:spPr>
            <c:extLst>
              <c:ext xmlns:c16="http://schemas.microsoft.com/office/drawing/2014/chart" uri="{C3380CC4-5D6E-409C-BE32-E72D297353CC}">
                <c16:uniqueId val="{000002E8-F844-4F86-962E-A86465320DB0}"/>
              </c:ext>
            </c:extLst>
          </c:dPt>
          <c:dPt>
            <c:idx val="331"/>
            <c:invertIfNegative val="0"/>
            <c:bubble3D val="0"/>
            <c:spPr>
              <a:solidFill>
                <a:srgbClr val="9B2D2A"/>
              </a:solidFill>
              <a:ln>
                <a:noFill/>
              </a:ln>
              <a:effectLst/>
            </c:spPr>
            <c:extLst>
              <c:ext xmlns:c16="http://schemas.microsoft.com/office/drawing/2014/chart" uri="{C3380CC4-5D6E-409C-BE32-E72D297353CC}">
                <c16:uniqueId val="{000002E9-F844-4F86-962E-A86465320DB0}"/>
              </c:ext>
            </c:extLst>
          </c:dPt>
          <c:dPt>
            <c:idx val="332"/>
            <c:invertIfNegative val="0"/>
            <c:bubble3D val="0"/>
            <c:spPr>
              <a:solidFill>
                <a:srgbClr val="9B2D2A"/>
              </a:solidFill>
              <a:ln>
                <a:noFill/>
              </a:ln>
              <a:effectLst/>
            </c:spPr>
            <c:extLst>
              <c:ext xmlns:c16="http://schemas.microsoft.com/office/drawing/2014/chart" uri="{C3380CC4-5D6E-409C-BE32-E72D297353CC}">
                <c16:uniqueId val="{000002EA-F844-4F86-962E-A86465320DB0}"/>
              </c:ext>
            </c:extLst>
          </c:dPt>
          <c:dPt>
            <c:idx val="333"/>
            <c:invertIfNegative val="0"/>
            <c:bubble3D val="0"/>
            <c:spPr>
              <a:solidFill>
                <a:srgbClr val="9B2D2A"/>
              </a:solidFill>
              <a:ln>
                <a:noFill/>
              </a:ln>
              <a:effectLst/>
            </c:spPr>
            <c:extLst>
              <c:ext xmlns:c16="http://schemas.microsoft.com/office/drawing/2014/chart" uri="{C3380CC4-5D6E-409C-BE32-E72D297353CC}">
                <c16:uniqueId val="{000002EB-F844-4F86-962E-A86465320DB0}"/>
              </c:ext>
            </c:extLst>
          </c:dPt>
          <c:dPt>
            <c:idx val="334"/>
            <c:invertIfNegative val="0"/>
            <c:bubble3D val="0"/>
            <c:spPr>
              <a:solidFill>
                <a:srgbClr val="9B2D2A"/>
              </a:solidFill>
              <a:ln>
                <a:noFill/>
              </a:ln>
              <a:effectLst/>
            </c:spPr>
            <c:extLst>
              <c:ext xmlns:c16="http://schemas.microsoft.com/office/drawing/2014/chart" uri="{C3380CC4-5D6E-409C-BE32-E72D297353CC}">
                <c16:uniqueId val="{000002EC-F844-4F86-962E-A86465320DB0}"/>
              </c:ext>
            </c:extLst>
          </c:dPt>
          <c:dPt>
            <c:idx val="335"/>
            <c:invertIfNegative val="0"/>
            <c:bubble3D val="0"/>
            <c:spPr>
              <a:solidFill>
                <a:srgbClr val="9B2D2A"/>
              </a:solidFill>
              <a:ln>
                <a:noFill/>
              </a:ln>
              <a:effectLst/>
            </c:spPr>
            <c:extLst>
              <c:ext xmlns:c16="http://schemas.microsoft.com/office/drawing/2014/chart" uri="{C3380CC4-5D6E-409C-BE32-E72D297353CC}">
                <c16:uniqueId val="{000002ED-F844-4F86-962E-A86465320DB0}"/>
              </c:ext>
            </c:extLst>
          </c:dPt>
          <c:dPt>
            <c:idx val="336"/>
            <c:invertIfNegative val="0"/>
            <c:bubble3D val="0"/>
            <c:spPr>
              <a:solidFill>
                <a:srgbClr val="9CC746"/>
              </a:solidFill>
              <a:ln>
                <a:noFill/>
              </a:ln>
              <a:effectLst/>
            </c:spPr>
            <c:extLst>
              <c:ext xmlns:c16="http://schemas.microsoft.com/office/drawing/2014/chart" uri="{C3380CC4-5D6E-409C-BE32-E72D297353CC}">
                <c16:uniqueId val="{000002EE-F844-4F86-962E-A86465320DB0}"/>
              </c:ext>
            </c:extLst>
          </c:dPt>
          <c:dPt>
            <c:idx val="337"/>
            <c:invertIfNegative val="0"/>
            <c:bubble3D val="0"/>
            <c:spPr>
              <a:solidFill>
                <a:srgbClr val="9B2D2A"/>
              </a:solidFill>
              <a:ln>
                <a:noFill/>
              </a:ln>
              <a:effectLst/>
            </c:spPr>
            <c:extLst>
              <c:ext xmlns:c16="http://schemas.microsoft.com/office/drawing/2014/chart" uri="{C3380CC4-5D6E-409C-BE32-E72D297353CC}">
                <c16:uniqueId val="{000002EF-F844-4F86-962E-A86465320DB0}"/>
              </c:ext>
            </c:extLst>
          </c:dPt>
          <c:dPt>
            <c:idx val="338"/>
            <c:invertIfNegative val="0"/>
            <c:bubble3D val="0"/>
            <c:spPr>
              <a:solidFill>
                <a:srgbClr val="9CC746"/>
              </a:solidFill>
              <a:ln>
                <a:noFill/>
              </a:ln>
              <a:effectLst/>
            </c:spPr>
            <c:extLst>
              <c:ext xmlns:c16="http://schemas.microsoft.com/office/drawing/2014/chart" uri="{C3380CC4-5D6E-409C-BE32-E72D297353CC}">
                <c16:uniqueId val="{000002F0-F844-4F86-962E-A86465320DB0}"/>
              </c:ext>
            </c:extLst>
          </c:dPt>
          <c:dPt>
            <c:idx val="339"/>
            <c:invertIfNegative val="0"/>
            <c:bubble3D val="0"/>
            <c:spPr>
              <a:solidFill>
                <a:srgbClr val="9B2D2A"/>
              </a:solidFill>
              <a:ln>
                <a:noFill/>
              </a:ln>
              <a:effectLst/>
            </c:spPr>
            <c:extLst>
              <c:ext xmlns:c16="http://schemas.microsoft.com/office/drawing/2014/chart" uri="{C3380CC4-5D6E-409C-BE32-E72D297353CC}">
                <c16:uniqueId val="{000002F1-F844-4F86-962E-A86465320DB0}"/>
              </c:ext>
            </c:extLst>
          </c:dPt>
          <c:dPt>
            <c:idx val="340"/>
            <c:invertIfNegative val="0"/>
            <c:bubble3D val="0"/>
            <c:spPr>
              <a:solidFill>
                <a:srgbClr val="9CC746"/>
              </a:solidFill>
              <a:ln>
                <a:noFill/>
              </a:ln>
              <a:effectLst/>
            </c:spPr>
            <c:extLst>
              <c:ext xmlns:c16="http://schemas.microsoft.com/office/drawing/2014/chart" uri="{C3380CC4-5D6E-409C-BE32-E72D297353CC}">
                <c16:uniqueId val="{000002F2-F844-4F86-962E-A86465320DB0}"/>
              </c:ext>
            </c:extLst>
          </c:dPt>
          <c:dPt>
            <c:idx val="341"/>
            <c:invertIfNegative val="0"/>
            <c:bubble3D val="0"/>
            <c:spPr>
              <a:solidFill>
                <a:srgbClr val="9CC746"/>
              </a:solidFill>
              <a:ln>
                <a:noFill/>
              </a:ln>
              <a:effectLst/>
            </c:spPr>
            <c:extLst>
              <c:ext xmlns:c16="http://schemas.microsoft.com/office/drawing/2014/chart" uri="{C3380CC4-5D6E-409C-BE32-E72D297353CC}">
                <c16:uniqueId val="{000002F3-F844-4F86-962E-A86465320DB0}"/>
              </c:ext>
            </c:extLst>
          </c:dPt>
          <c:dPt>
            <c:idx val="342"/>
            <c:invertIfNegative val="0"/>
            <c:bubble3D val="0"/>
            <c:spPr>
              <a:solidFill>
                <a:srgbClr val="9CC746"/>
              </a:solidFill>
              <a:ln>
                <a:noFill/>
              </a:ln>
              <a:effectLst/>
            </c:spPr>
            <c:extLst>
              <c:ext xmlns:c16="http://schemas.microsoft.com/office/drawing/2014/chart" uri="{C3380CC4-5D6E-409C-BE32-E72D297353CC}">
                <c16:uniqueId val="{000002F4-F844-4F86-962E-A86465320DB0}"/>
              </c:ext>
            </c:extLst>
          </c:dPt>
          <c:dPt>
            <c:idx val="343"/>
            <c:invertIfNegative val="0"/>
            <c:bubble3D val="0"/>
            <c:spPr>
              <a:solidFill>
                <a:srgbClr val="9CC746"/>
              </a:solidFill>
              <a:ln>
                <a:noFill/>
              </a:ln>
              <a:effectLst/>
            </c:spPr>
            <c:extLst>
              <c:ext xmlns:c16="http://schemas.microsoft.com/office/drawing/2014/chart" uri="{C3380CC4-5D6E-409C-BE32-E72D297353CC}">
                <c16:uniqueId val="{000002F5-F844-4F86-962E-A86465320DB0}"/>
              </c:ext>
            </c:extLst>
          </c:dPt>
          <c:dPt>
            <c:idx val="344"/>
            <c:invertIfNegative val="0"/>
            <c:bubble3D val="0"/>
            <c:spPr>
              <a:solidFill>
                <a:srgbClr val="9B2D2A"/>
              </a:solidFill>
              <a:ln>
                <a:noFill/>
              </a:ln>
              <a:effectLst/>
            </c:spPr>
            <c:extLst>
              <c:ext xmlns:c16="http://schemas.microsoft.com/office/drawing/2014/chart" uri="{C3380CC4-5D6E-409C-BE32-E72D297353CC}">
                <c16:uniqueId val="{000002F6-F844-4F86-962E-A86465320DB0}"/>
              </c:ext>
            </c:extLst>
          </c:dPt>
          <c:dPt>
            <c:idx val="345"/>
            <c:invertIfNegative val="0"/>
            <c:bubble3D val="0"/>
            <c:spPr>
              <a:solidFill>
                <a:srgbClr val="9B2D2A"/>
              </a:solidFill>
              <a:ln>
                <a:noFill/>
              </a:ln>
              <a:effectLst/>
            </c:spPr>
            <c:extLst>
              <c:ext xmlns:c16="http://schemas.microsoft.com/office/drawing/2014/chart" uri="{C3380CC4-5D6E-409C-BE32-E72D297353CC}">
                <c16:uniqueId val="{000002F7-F844-4F86-962E-A86465320DB0}"/>
              </c:ext>
            </c:extLst>
          </c:dPt>
          <c:dPt>
            <c:idx val="346"/>
            <c:invertIfNegative val="0"/>
            <c:bubble3D val="0"/>
            <c:spPr>
              <a:solidFill>
                <a:srgbClr val="9B2D2A"/>
              </a:solidFill>
              <a:ln>
                <a:noFill/>
              </a:ln>
              <a:effectLst/>
            </c:spPr>
            <c:extLst>
              <c:ext xmlns:c16="http://schemas.microsoft.com/office/drawing/2014/chart" uri="{C3380CC4-5D6E-409C-BE32-E72D297353CC}">
                <c16:uniqueId val="{000002F8-F844-4F86-962E-A86465320DB0}"/>
              </c:ext>
            </c:extLst>
          </c:dPt>
          <c:dPt>
            <c:idx val="347"/>
            <c:invertIfNegative val="0"/>
            <c:bubble3D val="0"/>
            <c:spPr>
              <a:solidFill>
                <a:srgbClr val="9B2D2A"/>
              </a:solidFill>
              <a:ln>
                <a:noFill/>
              </a:ln>
              <a:effectLst/>
            </c:spPr>
            <c:extLst>
              <c:ext xmlns:c16="http://schemas.microsoft.com/office/drawing/2014/chart" uri="{C3380CC4-5D6E-409C-BE32-E72D297353CC}">
                <c16:uniqueId val="{000002F9-F844-4F86-962E-A86465320DB0}"/>
              </c:ext>
            </c:extLst>
          </c:dPt>
          <c:dPt>
            <c:idx val="348"/>
            <c:invertIfNegative val="0"/>
            <c:bubble3D val="0"/>
            <c:spPr>
              <a:solidFill>
                <a:srgbClr val="9B2D2A"/>
              </a:solidFill>
              <a:ln>
                <a:noFill/>
              </a:ln>
              <a:effectLst/>
            </c:spPr>
            <c:extLst>
              <c:ext xmlns:c16="http://schemas.microsoft.com/office/drawing/2014/chart" uri="{C3380CC4-5D6E-409C-BE32-E72D297353CC}">
                <c16:uniqueId val="{000002FA-F844-4F86-962E-A86465320DB0}"/>
              </c:ext>
            </c:extLst>
          </c:dPt>
          <c:dPt>
            <c:idx val="349"/>
            <c:invertIfNegative val="0"/>
            <c:bubble3D val="0"/>
            <c:spPr>
              <a:solidFill>
                <a:srgbClr val="9B2D2A"/>
              </a:solidFill>
              <a:ln>
                <a:noFill/>
              </a:ln>
              <a:effectLst/>
            </c:spPr>
            <c:extLst>
              <c:ext xmlns:c16="http://schemas.microsoft.com/office/drawing/2014/chart" uri="{C3380CC4-5D6E-409C-BE32-E72D297353CC}">
                <c16:uniqueId val="{000002FB-F844-4F86-962E-A86465320DB0}"/>
              </c:ext>
            </c:extLst>
          </c:dPt>
          <c:dPt>
            <c:idx val="350"/>
            <c:invertIfNegative val="0"/>
            <c:bubble3D val="0"/>
            <c:spPr>
              <a:solidFill>
                <a:srgbClr val="9B2D2A"/>
              </a:solidFill>
              <a:ln>
                <a:noFill/>
              </a:ln>
              <a:effectLst/>
            </c:spPr>
            <c:extLst>
              <c:ext xmlns:c16="http://schemas.microsoft.com/office/drawing/2014/chart" uri="{C3380CC4-5D6E-409C-BE32-E72D297353CC}">
                <c16:uniqueId val="{000002FC-F844-4F86-962E-A86465320DB0}"/>
              </c:ext>
            </c:extLst>
          </c:dPt>
          <c:dPt>
            <c:idx val="351"/>
            <c:invertIfNegative val="0"/>
            <c:bubble3D val="0"/>
            <c:spPr>
              <a:solidFill>
                <a:srgbClr val="9B2D2A"/>
              </a:solidFill>
              <a:ln>
                <a:noFill/>
              </a:ln>
              <a:effectLst/>
            </c:spPr>
            <c:extLst>
              <c:ext xmlns:c16="http://schemas.microsoft.com/office/drawing/2014/chart" uri="{C3380CC4-5D6E-409C-BE32-E72D297353CC}">
                <c16:uniqueId val="{000002FD-F844-4F86-962E-A86465320DB0}"/>
              </c:ext>
            </c:extLst>
          </c:dPt>
          <c:dPt>
            <c:idx val="352"/>
            <c:invertIfNegative val="0"/>
            <c:bubble3D val="0"/>
            <c:spPr>
              <a:solidFill>
                <a:srgbClr val="9B2D2A"/>
              </a:solidFill>
              <a:ln>
                <a:noFill/>
              </a:ln>
              <a:effectLst/>
            </c:spPr>
            <c:extLst>
              <c:ext xmlns:c16="http://schemas.microsoft.com/office/drawing/2014/chart" uri="{C3380CC4-5D6E-409C-BE32-E72D297353CC}">
                <c16:uniqueId val="{000002FE-F844-4F86-962E-A86465320DB0}"/>
              </c:ext>
            </c:extLst>
          </c:dPt>
          <c:dPt>
            <c:idx val="353"/>
            <c:invertIfNegative val="0"/>
            <c:bubble3D val="0"/>
            <c:spPr>
              <a:solidFill>
                <a:srgbClr val="9B2D2A"/>
              </a:solidFill>
              <a:ln>
                <a:noFill/>
              </a:ln>
              <a:effectLst/>
            </c:spPr>
            <c:extLst>
              <c:ext xmlns:c16="http://schemas.microsoft.com/office/drawing/2014/chart" uri="{C3380CC4-5D6E-409C-BE32-E72D297353CC}">
                <c16:uniqueId val="{000002FF-F844-4F86-962E-A86465320DB0}"/>
              </c:ext>
            </c:extLst>
          </c:dPt>
          <c:dPt>
            <c:idx val="354"/>
            <c:invertIfNegative val="0"/>
            <c:bubble3D val="0"/>
            <c:spPr>
              <a:solidFill>
                <a:srgbClr val="9B2D2A"/>
              </a:solidFill>
              <a:ln>
                <a:noFill/>
              </a:ln>
              <a:effectLst/>
            </c:spPr>
            <c:extLst>
              <c:ext xmlns:c16="http://schemas.microsoft.com/office/drawing/2014/chart" uri="{C3380CC4-5D6E-409C-BE32-E72D297353CC}">
                <c16:uniqueId val="{00000300-F844-4F86-962E-A86465320DB0}"/>
              </c:ext>
            </c:extLst>
          </c:dPt>
          <c:dPt>
            <c:idx val="355"/>
            <c:invertIfNegative val="0"/>
            <c:bubble3D val="0"/>
            <c:spPr>
              <a:solidFill>
                <a:srgbClr val="9B2D2A"/>
              </a:solidFill>
              <a:ln>
                <a:noFill/>
              </a:ln>
              <a:effectLst/>
            </c:spPr>
            <c:extLst>
              <c:ext xmlns:c16="http://schemas.microsoft.com/office/drawing/2014/chart" uri="{C3380CC4-5D6E-409C-BE32-E72D297353CC}">
                <c16:uniqueId val="{00000301-F844-4F86-962E-A86465320DB0}"/>
              </c:ext>
            </c:extLst>
          </c:dPt>
          <c:dPt>
            <c:idx val="356"/>
            <c:invertIfNegative val="0"/>
            <c:bubble3D val="0"/>
            <c:spPr>
              <a:solidFill>
                <a:srgbClr val="9B2D2A"/>
              </a:solidFill>
              <a:ln>
                <a:noFill/>
              </a:ln>
              <a:effectLst/>
            </c:spPr>
            <c:extLst>
              <c:ext xmlns:c16="http://schemas.microsoft.com/office/drawing/2014/chart" uri="{C3380CC4-5D6E-409C-BE32-E72D297353CC}">
                <c16:uniqueId val="{00000302-F844-4F86-962E-A86465320DB0}"/>
              </c:ext>
            </c:extLst>
          </c:dPt>
          <c:dPt>
            <c:idx val="357"/>
            <c:invertIfNegative val="0"/>
            <c:bubble3D val="0"/>
            <c:spPr>
              <a:solidFill>
                <a:srgbClr val="9CC746"/>
              </a:solidFill>
              <a:ln>
                <a:noFill/>
              </a:ln>
              <a:effectLst/>
            </c:spPr>
            <c:extLst>
              <c:ext xmlns:c16="http://schemas.microsoft.com/office/drawing/2014/chart" uri="{C3380CC4-5D6E-409C-BE32-E72D297353CC}">
                <c16:uniqueId val="{00000303-F844-4F86-962E-A86465320DB0}"/>
              </c:ext>
            </c:extLst>
          </c:dPt>
          <c:dPt>
            <c:idx val="358"/>
            <c:invertIfNegative val="0"/>
            <c:bubble3D val="0"/>
            <c:spPr>
              <a:solidFill>
                <a:srgbClr val="9CC746"/>
              </a:solidFill>
              <a:ln>
                <a:noFill/>
              </a:ln>
              <a:effectLst/>
            </c:spPr>
            <c:extLst>
              <c:ext xmlns:c16="http://schemas.microsoft.com/office/drawing/2014/chart" uri="{C3380CC4-5D6E-409C-BE32-E72D297353CC}">
                <c16:uniqueId val="{00000304-F844-4F86-962E-A86465320DB0}"/>
              </c:ext>
            </c:extLst>
          </c:dPt>
          <c:dPt>
            <c:idx val="359"/>
            <c:invertIfNegative val="0"/>
            <c:bubble3D val="0"/>
            <c:spPr>
              <a:solidFill>
                <a:srgbClr val="9CC746"/>
              </a:solidFill>
              <a:ln>
                <a:noFill/>
              </a:ln>
              <a:effectLst/>
            </c:spPr>
            <c:extLst>
              <c:ext xmlns:c16="http://schemas.microsoft.com/office/drawing/2014/chart" uri="{C3380CC4-5D6E-409C-BE32-E72D297353CC}">
                <c16:uniqueId val="{00000305-F844-4F86-962E-A86465320DB0}"/>
              </c:ext>
            </c:extLst>
          </c:dPt>
          <c:dPt>
            <c:idx val="360"/>
            <c:invertIfNegative val="0"/>
            <c:bubble3D val="0"/>
            <c:spPr>
              <a:solidFill>
                <a:srgbClr val="9CC746"/>
              </a:solidFill>
              <a:ln>
                <a:noFill/>
              </a:ln>
              <a:effectLst/>
            </c:spPr>
            <c:extLst>
              <c:ext xmlns:c16="http://schemas.microsoft.com/office/drawing/2014/chart" uri="{C3380CC4-5D6E-409C-BE32-E72D297353CC}">
                <c16:uniqueId val="{00000306-F844-4F86-962E-A86465320DB0}"/>
              </c:ext>
            </c:extLst>
          </c:dPt>
          <c:dPt>
            <c:idx val="361"/>
            <c:invertIfNegative val="0"/>
            <c:bubble3D val="0"/>
            <c:spPr>
              <a:solidFill>
                <a:srgbClr val="9CC746"/>
              </a:solidFill>
              <a:ln>
                <a:noFill/>
              </a:ln>
              <a:effectLst/>
            </c:spPr>
            <c:extLst>
              <c:ext xmlns:c16="http://schemas.microsoft.com/office/drawing/2014/chart" uri="{C3380CC4-5D6E-409C-BE32-E72D297353CC}">
                <c16:uniqueId val="{00000307-F844-4F86-962E-A86465320DB0}"/>
              </c:ext>
            </c:extLst>
          </c:dPt>
          <c:dPt>
            <c:idx val="362"/>
            <c:invertIfNegative val="0"/>
            <c:bubble3D val="0"/>
            <c:spPr>
              <a:solidFill>
                <a:srgbClr val="9CC746"/>
              </a:solidFill>
              <a:ln>
                <a:noFill/>
              </a:ln>
              <a:effectLst/>
            </c:spPr>
            <c:extLst>
              <c:ext xmlns:c16="http://schemas.microsoft.com/office/drawing/2014/chart" uri="{C3380CC4-5D6E-409C-BE32-E72D297353CC}">
                <c16:uniqueId val="{00000308-F844-4F86-962E-A86465320DB0}"/>
              </c:ext>
            </c:extLst>
          </c:dPt>
          <c:dPt>
            <c:idx val="363"/>
            <c:invertIfNegative val="0"/>
            <c:bubble3D val="0"/>
            <c:spPr>
              <a:solidFill>
                <a:srgbClr val="9CC746"/>
              </a:solidFill>
              <a:ln>
                <a:noFill/>
              </a:ln>
              <a:effectLst/>
            </c:spPr>
            <c:extLst>
              <c:ext xmlns:c16="http://schemas.microsoft.com/office/drawing/2014/chart" uri="{C3380CC4-5D6E-409C-BE32-E72D297353CC}">
                <c16:uniqueId val="{00000309-F844-4F86-962E-A86465320DB0}"/>
              </c:ext>
            </c:extLst>
          </c:dPt>
          <c:dPt>
            <c:idx val="364"/>
            <c:invertIfNegative val="0"/>
            <c:bubble3D val="0"/>
            <c:spPr>
              <a:solidFill>
                <a:srgbClr val="9CC746"/>
              </a:solidFill>
              <a:ln>
                <a:noFill/>
              </a:ln>
              <a:effectLst/>
            </c:spPr>
            <c:extLst>
              <c:ext xmlns:c16="http://schemas.microsoft.com/office/drawing/2014/chart" uri="{C3380CC4-5D6E-409C-BE32-E72D297353CC}">
                <c16:uniqueId val="{0000030A-F844-4F86-962E-A86465320DB0}"/>
              </c:ext>
            </c:extLst>
          </c:dPt>
          <c:dPt>
            <c:idx val="365"/>
            <c:invertIfNegative val="0"/>
            <c:bubble3D val="0"/>
            <c:spPr>
              <a:solidFill>
                <a:srgbClr val="9B2D2A"/>
              </a:solidFill>
              <a:ln>
                <a:noFill/>
              </a:ln>
              <a:effectLst/>
            </c:spPr>
            <c:extLst>
              <c:ext xmlns:c16="http://schemas.microsoft.com/office/drawing/2014/chart" uri="{C3380CC4-5D6E-409C-BE32-E72D297353CC}">
                <c16:uniqueId val="{0000030B-F844-4F86-962E-A86465320DB0}"/>
              </c:ext>
            </c:extLst>
          </c:dPt>
          <c:dPt>
            <c:idx val="366"/>
            <c:invertIfNegative val="0"/>
            <c:bubble3D val="0"/>
            <c:spPr>
              <a:solidFill>
                <a:srgbClr val="9B2D2A"/>
              </a:solidFill>
              <a:ln>
                <a:noFill/>
              </a:ln>
              <a:effectLst/>
            </c:spPr>
            <c:extLst>
              <c:ext xmlns:c16="http://schemas.microsoft.com/office/drawing/2014/chart" uri="{C3380CC4-5D6E-409C-BE32-E72D297353CC}">
                <c16:uniqueId val="{0000030C-F844-4F86-962E-A86465320DB0}"/>
              </c:ext>
            </c:extLst>
          </c:dPt>
          <c:dPt>
            <c:idx val="367"/>
            <c:invertIfNegative val="0"/>
            <c:bubble3D val="0"/>
            <c:spPr>
              <a:solidFill>
                <a:srgbClr val="9B2D2A"/>
              </a:solidFill>
              <a:ln>
                <a:noFill/>
              </a:ln>
              <a:effectLst/>
            </c:spPr>
            <c:extLst>
              <c:ext xmlns:c16="http://schemas.microsoft.com/office/drawing/2014/chart" uri="{C3380CC4-5D6E-409C-BE32-E72D297353CC}">
                <c16:uniqueId val="{0000030D-F844-4F86-962E-A86465320DB0}"/>
              </c:ext>
            </c:extLst>
          </c:dPt>
          <c:dPt>
            <c:idx val="368"/>
            <c:invertIfNegative val="0"/>
            <c:bubble3D val="0"/>
            <c:spPr>
              <a:solidFill>
                <a:srgbClr val="9CC746"/>
              </a:solidFill>
              <a:ln>
                <a:noFill/>
              </a:ln>
              <a:effectLst/>
            </c:spPr>
            <c:extLst>
              <c:ext xmlns:c16="http://schemas.microsoft.com/office/drawing/2014/chart" uri="{C3380CC4-5D6E-409C-BE32-E72D297353CC}">
                <c16:uniqueId val="{0000030E-F844-4F86-962E-A86465320DB0}"/>
              </c:ext>
            </c:extLst>
          </c:dPt>
          <c:dPt>
            <c:idx val="369"/>
            <c:invertIfNegative val="0"/>
            <c:bubble3D val="0"/>
            <c:spPr>
              <a:solidFill>
                <a:srgbClr val="9CC746"/>
              </a:solidFill>
              <a:ln>
                <a:noFill/>
              </a:ln>
              <a:effectLst/>
            </c:spPr>
            <c:extLst>
              <c:ext xmlns:c16="http://schemas.microsoft.com/office/drawing/2014/chart" uri="{C3380CC4-5D6E-409C-BE32-E72D297353CC}">
                <c16:uniqueId val="{0000030F-F844-4F86-962E-A86465320DB0}"/>
              </c:ext>
            </c:extLst>
          </c:dPt>
          <c:dPt>
            <c:idx val="370"/>
            <c:invertIfNegative val="0"/>
            <c:bubble3D val="0"/>
            <c:spPr>
              <a:solidFill>
                <a:srgbClr val="9B2D2A"/>
              </a:solidFill>
              <a:ln>
                <a:noFill/>
              </a:ln>
              <a:effectLst/>
            </c:spPr>
            <c:extLst>
              <c:ext xmlns:c16="http://schemas.microsoft.com/office/drawing/2014/chart" uri="{C3380CC4-5D6E-409C-BE32-E72D297353CC}">
                <c16:uniqueId val="{00000310-F844-4F86-962E-A86465320DB0}"/>
              </c:ext>
            </c:extLst>
          </c:dPt>
          <c:dPt>
            <c:idx val="371"/>
            <c:invertIfNegative val="0"/>
            <c:bubble3D val="0"/>
            <c:spPr>
              <a:solidFill>
                <a:srgbClr val="9CC746"/>
              </a:solidFill>
              <a:ln>
                <a:noFill/>
              </a:ln>
              <a:effectLst/>
            </c:spPr>
            <c:extLst>
              <c:ext xmlns:c16="http://schemas.microsoft.com/office/drawing/2014/chart" uri="{C3380CC4-5D6E-409C-BE32-E72D297353CC}">
                <c16:uniqueId val="{00000311-F844-4F86-962E-A86465320DB0}"/>
              </c:ext>
            </c:extLst>
          </c:dPt>
          <c:dPt>
            <c:idx val="372"/>
            <c:invertIfNegative val="0"/>
            <c:bubble3D val="0"/>
            <c:spPr>
              <a:solidFill>
                <a:srgbClr val="9CC746"/>
              </a:solidFill>
              <a:ln>
                <a:noFill/>
              </a:ln>
              <a:effectLst/>
            </c:spPr>
            <c:extLst>
              <c:ext xmlns:c16="http://schemas.microsoft.com/office/drawing/2014/chart" uri="{C3380CC4-5D6E-409C-BE32-E72D297353CC}">
                <c16:uniqueId val="{00000312-F844-4F86-962E-A86465320DB0}"/>
              </c:ext>
            </c:extLst>
          </c:dPt>
          <c:dPt>
            <c:idx val="373"/>
            <c:invertIfNegative val="0"/>
            <c:bubble3D val="0"/>
            <c:spPr>
              <a:solidFill>
                <a:srgbClr val="9CC746"/>
              </a:solidFill>
              <a:ln>
                <a:noFill/>
              </a:ln>
              <a:effectLst/>
            </c:spPr>
            <c:extLst>
              <c:ext xmlns:c16="http://schemas.microsoft.com/office/drawing/2014/chart" uri="{C3380CC4-5D6E-409C-BE32-E72D297353CC}">
                <c16:uniqueId val="{00000313-F844-4F86-962E-A86465320DB0}"/>
              </c:ext>
            </c:extLst>
          </c:dPt>
          <c:dPt>
            <c:idx val="374"/>
            <c:invertIfNegative val="0"/>
            <c:bubble3D val="0"/>
            <c:spPr>
              <a:solidFill>
                <a:srgbClr val="9B2D2A"/>
              </a:solidFill>
              <a:ln>
                <a:noFill/>
              </a:ln>
              <a:effectLst/>
            </c:spPr>
            <c:extLst>
              <c:ext xmlns:c16="http://schemas.microsoft.com/office/drawing/2014/chart" uri="{C3380CC4-5D6E-409C-BE32-E72D297353CC}">
                <c16:uniqueId val="{00000314-F844-4F86-962E-A86465320DB0}"/>
              </c:ext>
            </c:extLst>
          </c:dPt>
          <c:dPt>
            <c:idx val="375"/>
            <c:invertIfNegative val="0"/>
            <c:bubble3D val="0"/>
            <c:spPr>
              <a:solidFill>
                <a:srgbClr val="9B2D2A"/>
              </a:solidFill>
              <a:ln>
                <a:noFill/>
              </a:ln>
              <a:effectLst/>
            </c:spPr>
            <c:extLst>
              <c:ext xmlns:c16="http://schemas.microsoft.com/office/drawing/2014/chart" uri="{C3380CC4-5D6E-409C-BE32-E72D297353CC}">
                <c16:uniqueId val="{00000315-F844-4F86-962E-A86465320DB0}"/>
              </c:ext>
            </c:extLst>
          </c:dPt>
          <c:dPt>
            <c:idx val="376"/>
            <c:invertIfNegative val="0"/>
            <c:bubble3D val="0"/>
            <c:spPr>
              <a:solidFill>
                <a:srgbClr val="9B2D2A"/>
              </a:solidFill>
              <a:ln>
                <a:noFill/>
              </a:ln>
              <a:effectLst/>
            </c:spPr>
            <c:extLst>
              <c:ext xmlns:c16="http://schemas.microsoft.com/office/drawing/2014/chart" uri="{C3380CC4-5D6E-409C-BE32-E72D297353CC}">
                <c16:uniqueId val="{00000316-F844-4F86-962E-A86465320DB0}"/>
              </c:ext>
            </c:extLst>
          </c:dPt>
          <c:dPt>
            <c:idx val="377"/>
            <c:invertIfNegative val="0"/>
            <c:bubble3D val="0"/>
            <c:spPr>
              <a:solidFill>
                <a:srgbClr val="9CC746"/>
              </a:solidFill>
              <a:ln>
                <a:noFill/>
              </a:ln>
              <a:effectLst/>
            </c:spPr>
            <c:extLst>
              <c:ext xmlns:c16="http://schemas.microsoft.com/office/drawing/2014/chart" uri="{C3380CC4-5D6E-409C-BE32-E72D297353CC}">
                <c16:uniqueId val="{00000317-F844-4F86-962E-A86465320DB0}"/>
              </c:ext>
            </c:extLst>
          </c:dPt>
          <c:dPt>
            <c:idx val="378"/>
            <c:invertIfNegative val="0"/>
            <c:bubble3D val="0"/>
            <c:spPr>
              <a:solidFill>
                <a:srgbClr val="9B2D2A"/>
              </a:solidFill>
              <a:ln>
                <a:noFill/>
              </a:ln>
              <a:effectLst/>
            </c:spPr>
            <c:extLst>
              <c:ext xmlns:c16="http://schemas.microsoft.com/office/drawing/2014/chart" uri="{C3380CC4-5D6E-409C-BE32-E72D297353CC}">
                <c16:uniqueId val="{00000318-F844-4F86-962E-A86465320DB0}"/>
              </c:ext>
            </c:extLst>
          </c:dPt>
          <c:dPt>
            <c:idx val="379"/>
            <c:invertIfNegative val="0"/>
            <c:bubble3D val="0"/>
            <c:spPr>
              <a:solidFill>
                <a:srgbClr val="9CC746"/>
              </a:solidFill>
              <a:ln>
                <a:noFill/>
              </a:ln>
              <a:effectLst/>
            </c:spPr>
            <c:extLst>
              <c:ext xmlns:c16="http://schemas.microsoft.com/office/drawing/2014/chart" uri="{C3380CC4-5D6E-409C-BE32-E72D297353CC}">
                <c16:uniqueId val="{00000319-F844-4F86-962E-A86465320DB0}"/>
              </c:ext>
            </c:extLst>
          </c:dPt>
          <c:dPt>
            <c:idx val="380"/>
            <c:invertIfNegative val="0"/>
            <c:bubble3D val="0"/>
            <c:spPr>
              <a:solidFill>
                <a:srgbClr val="9CC746"/>
              </a:solidFill>
              <a:ln>
                <a:noFill/>
              </a:ln>
              <a:effectLst/>
            </c:spPr>
            <c:extLst>
              <c:ext xmlns:c16="http://schemas.microsoft.com/office/drawing/2014/chart" uri="{C3380CC4-5D6E-409C-BE32-E72D297353CC}">
                <c16:uniqueId val="{0000031A-F844-4F86-962E-A86465320DB0}"/>
              </c:ext>
            </c:extLst>
          </c:dPt>
          <c:dPt>
            <c:idx val="381"/>
            <c:invertIfNegative val="0"/>
            <c:bubble3D val="0"/>
            <c:spPr>
              <a:solidFill>
                <a:srgbClr val="9CC746"/>
              </a:solidFill>
              <a:ln>
                <a:noFill/>
              </a:ln>
              <a:effectLst/>
            </c:spPr>
            <c:extLst>
              <c:ext xmlns:c16="http://schemas.microsoft.com/office/drawing/2014/chart" uri="{C3380CC4-5D6E-409C-BE32-E72D297353CC}">
                <c16:uniqueId val="{0000031B-F844-4F86-962E-A86465320DB0}"/>
              </c:ext>
            </c:extLst>
          </c:dPt>
          <c:dPt>
            <c:idx val="382"/>
            <c:invertIfNegative val="0"/>
            <c:bubble3D val="0"/>
            <c:spPr>
              <a:solidFill>
                <a:srgbClr val="9CC746"/>
              </a:solidFill>
              <a:ln>
                <a:noFill/>
              </a:ln>
              <a:effectLst/>
            </c:spPr>
            <c:extLst>
              <c:ext xmlns:c16="http://schemas.microsoft.com/office/drawing/2014/chart" uri="{C3380CC4-5D6E-409C-BE32-E72D297353CC}">
                <c16:uniqueId val="{0000031C-F844-4F86-962E-A86465320DB0}"/>
              </c:ext>
            </c:extLst>
          </c:dPt>
          <c:dPt>
            <c:idx val="383"/>
            <c:invertIfNegative val="0"/>
            <c:bubble3D val="0"/>
            <c:spPr>
              <a:solidFill>
                <a:srgbClr val="9CC746"/>
              </a:solidFill>
              <a:ln>
                <a:noFill/>
              </a:ln>
              <a:effectLst/>
            </c:spPr>
            <c:extLst>
              <c:ext xmlns:c16="http://schemas.microsoft.com/office/drawing/2014/chart" uri="{C3380CC4-5D6E-409C-BE32-E72D297353CC}">
                <c16:uniqueId val="{0000031D-F844-4F86-962E-A86465320DB0}"/>
              </c:ext>
            </c:extLst>
          </c:dPt>
          <c:dPt>
            <c:idx val="384"/>
            <c:invertIfNegative val="0"/>
            <c:bubble3D val="0"/>
            <c:spPr>
              <a:solidFill>
                <a:srgbClr val="9CC746"/>
              </a:solidFill>
              <a:ln>
                <a:noFill/>
              </a:ln>
              <a:effectLst/>
            </c:spPr>
            <c:extLst>
              <c:ext xmlns:c16="http://schemas.microsoft.com/office/drawing/2014/chart" uri="{C3380CC4-5D6E-409C-BE32-E72D297353CC}">
                <c16:uniqueId val="{0000031E-F844-4F86-962E-A86465320DB0}"/>
              </c:ext>
            </c:extLst>
          </c:dPt>
          <c:dPt>
            <c:idx val="385"/>
            <c:invertIfNegative val="0"/>
            <c:bubble3D val="0"/>
            <c:spPr>
              <a:solidFill>
                <a:srgbClr val="9B2D2A"/>
              </a:solidFill>
              <a:ln>
                <a:noFill/>
              </a:ln>
              <a:effectLst/>
            </c:spPr>
            <c:extLst>
              <c:ext xmlns:c16="http://schemas.microsoft.com/office/drawing/2014/chart" uri="{C3380CC4-5D6E-409C-BE32-E72D297353CC}">
                <c16:uniqueId val="{0000031F-F844-4F86-962E-A86465320DB0}"/>
              </c:ext>
            </c:extLst>
          </c:dPt>
          <c:dPt>
            <c:idx val="386"/>
            <c:invertIfNegative val="0"/>
            <c:bubble3D val="0"/>
            <c:spPr>
              <a:solidFill>
                <a:srgbClr val="9B2D2A"/>
              </a:solidFill>
              <a:ln>
                <a:noFill/>
              </a:ln>
              <a:effectLst/>
            </c:spPr>
            <c:extLst>
              <c:ext xmlns:c16="http://schemas.microsoft.com/office/drawing/2014/chart" uri="{C3380CC4-5D6E-409C-BE32-E72D297353CC}">
                <c16:uniqueId val="{00000320-F844-4F86-962E-A86465320DB0}"/>
              </c:ext>
            </c:extLst>
          </c:dPt>
          <c:dPt>
            <c:idx val="387"/>
            <c:invertIfNegative val="0"/>
            <c:bubble3D val="0"/>
            <c:spPr>
              <a:solidFill>
                <a:srgbClr val="9B2D2A"/>
              </a:solidFill>
              <a:ln>
                <a:noFill/>
              </a:ln>
              <a:effectLst/>
            </c:spPr>
            <c:extLst>
              <c:ext xmlns:c16="http://schemas.microsoft.com/office/drawing/2014/chart" uri="{C3380CC4-5D6E-409C-BE32-E72D297353CC}">
                <c16:uniqueId val="{00000321-F844-4F86-962E-A86465320DB0}"/>
              </c:ext>
            </c:extLst>
          </c:dPt>
          <c:dPt>
            <c:idx val="388"/>
            <c:invertIfNegative val="0"/>
            <c:bubble3D val="0"/>
            <c:spPr>
              <a:solidFill>
                <a:srgbClr val="9CC746"/>
              </a:solidFill>
              <a:ln>
                <a:noFill/>
              </a:ln>
              <a:effectLst/>
            </c:spPr>
            <c:extLst>
              <c:ext xmlns:c16="http://schemas.microsoft.com/office/drawing/2014/chart" uri="{C3380CC4-5D6E-409C-BE32-E72D297353CC}">
                <c16:uniqueId val="{00000392-D7B3-4398-882A-B9E3DCEAF5EA}"/>
              </c:ext>
            </c:extLst>
          </c:dPt>
          <c:dPt>
            <c:idx val="389"/>
            <c:invertIfNegative val="0"/>
            <c:bubble3D val="0"/>
            <c:spPr>
              <a:solidFill>
                <a:srgbClr val="9CC746"/>
              </a:solidFill>
              <a:ln>
                <a:noFill/>
              </a:ln>
              <a:effectLst/>
            </c:spPr>
            <c:extLst>
              <c:ext xmlns:c16="http://schemas.microsoft.com/office/drawing/2014/chart" uri="{C3380CC4-5D6E-409C-BE32-E72D297353CC}">
                <c16:uniqueId val="{00000393-D7B3-4398-882A-B9E3DCEAF5EA}"/>
              </c:ext>
            </c:extLst>
          </c:dPt>
          <c:dPt>
            <c:idx val="390"/>
            <c:invertIfNegative val="0"/>
            <c:bubble3D val="0"/>
            <c:spPr>
              <a:solidFill>
                <a:srgbClr val="9CC746"/>
              </a:solidFill>
              <a:ln>
                <a:noFill/>
              </a:ln>
              <a:effectLst/>
            </c:spPr>
            <c:extLst>
              <c:ext xmlns:c16="http://schemas.microsoft.com/office/drawing/2014/chart" uri="{C3380CC4-5D6E-409C-BE32-E72D297353CC}">
                <c16:uniqueId val="{00000394-D7B3-4398-882A-B9E3DCEAF5EA}"/>
              </c:ext>
            </c:extLst>
          </c:dPt>
          <c:dPt>
            <c:idx val="391"/>
            <c:invertIfNegative val="0"/>
            <c:bubble3D val="0"/>
            <c:spPr>
              <a:solidFill>
                <a:srgbClr val="9CC746"/>
              </a:solidFill>
              <a:ln>
                <a:noFill/>
              </a:ln>
              <a:effectLst/>
            </c:spPr>
            <c:extLst>
              <c:ext xmlns:c16="http://schemas.microsoft.com/office/drawing/2014/chart" uri="{C3380CC4-5D6E-409C-BE32-E72D297353CC}">
                <c16:uniqueId val="{00000395-D7B3-4398-882A-B9E3DCEAF5EA}"/>
              </c:ext>
            </c:extLst>
          </c:dPt>
          <c:dPt>
            <c:idx val="392"/>
            <c:invertIfNegative val="0"/>
            <c:bubble3D val="0"/>
            <c:spPr>
              <a:solidFill>
                <a:srgbClr val="9CC746"/>
              </a:solidFill>
              <a:ln>
                <a:noFill/>
              </a:ln>
              <a:effectLst/>
            </c:spPr>
            <c:extLst>
              <c:ext xmlns:c16="http://schemas.microsoft.com/office/drawing/2014/chart" uri="{C3380CC4-5D6E-409C-BE32-E72D297353CC}">
                <c16:uniqueId val="{00000396-D7B3-4398-882A-B9E3DCEAF5EA}"/>
              </c:ext>
            </c:extLst>
          </c:dPt>
          <c:dPt>
            <c:idx val="393"/>
            <c:invertIfNegative val="0"/>
            <c:bubble3D val="0"/>
            <c:spPr>
              <a:solidFill>
                <a:srgbClr val="9CC746"/>
              </a:solidFill>
              <a:ln>
                <a:noFill/>
              </a:ln>
              <a:effectLst/>
            </c:spPr>
            <c:extLst>
              <c:ext xmlns:c16="http://schemas.microsoft.com/office/drawing/2014/chart" uri="{C3380CC4-5D6E-409C-BE32-E72D297353CC}">
                <c16:uniqueId val="{00000397-D7B3-4398-882A-B9E3DCEAF5EA}"/>
              </c:ext>
            </c:extLst>
          </c:dPt>
          <c:dPt>
            <c:idx val="394"/>
            <c:invertIfNegative val="0"/>
            <c:bubble3D val="0"/>
            <c:spPr>
              <a:solidFill>
                <a:srgbClr val="9CC746"/>
              </a:solidFill>
              <a:ln>
                <a:noFill/>
              </a:ln>
              <a:effectLst/>
            </c:spPr>
            <c:extLst>
              <c:ext xmlns:c16="http://schemas.microsoft.com/office/drawing/2014/chart" uri="{C3380CC4-5D6E-409C-BE32-E72D297353CC}">
                <c16:uniqueId val="{00000398-D7B3-4398-882A-B9E3DCEAF5EA}"/>
              </c:ext>
            </c:extLst>
          </c:dPt>
          <c:dPt>
            <c:idx val="395"/>
            <c:invertIfNegative val="0"/>
            <c:bubble3D val="0"/>
            <c:spPr>
              <a:solidFill>
                <a:srgbClr val="9CC746"/>
              </a:solidFill>
              <a:ln>
                <a:noFill/>
              </a:ln>
              <a:effectLst/>
            </c:spPr>
            <c:extLst>
              <c:ext xmlns:c16="http://schemas.microsoft.com/office/drawing/2014/chart" uri="{C3380CC4-5D6E-409C-BE32-E72D297353CC}">
                <c16:uniqueId val="{00000399-D7B3-4398-882A-B9E3DCEAF5EA}"/>
              </c:ext>
            </c:extLst>
          </c:dPt>
          <c:dPt>
            <c:idx val="396"/>
            <c:invertIfNegative val="0"/>
            <c:bubble3D val="0"/>
            <c:spPr>
              <a:solidFill>
                <a:srgbClr val="9CC746"/>
              </a:solidFill>
              <a:ln>
                <a:noFill/>
              </a:ln>
              <a:effectLst/>
            </c:spPr>
            <c:extLst>
              <c:ext xmlns:c16="http://schemas.microsoft.com/office/drawing/2014/chart" uri="{C3380CC4-5D6E-409C-BE32-E72D297353CC}">
                <c16:uniqueId val="{0000039A-D7B3-4398-882A-B9E3DCEAF5EA}"/>
              </c:ext>
            </c:extLst>
          </c:dPt>
          <c:dPt>
            <c:idx val="397"/>
            <c:invertIfNegative val="0"/>
            <c:bubble3D val="0"/>
            <c:spPr>
              <a:solidFill>
                <a:srgbClr val="9CC746"/>
              </a:solidFill>
              <a:ln>
                <a:noFill/>
              </a:ln>
              <a:effectLst/>
            </c:spPr>
            <c:extLst>
              <c:ext xmlns:c16="http://schemas.microsoft.com/office/drawing/2014/chart" uri="{C3380CC4-5D6E-409C-BE32-E72D297353CC}">
                <c16:uniqueId val="{0000039B-D7B3-4398-882A-B9E3DCEAF5EA}"/>
              </c:ext>
            </c:extLst>
          </c:dPt>
          <c:dPt>
            <c:idx val="398"/>
            <c:invertIfNegative val="0"/>
            <c:bubble3D val="0"/>
            <c:spPr>
              <a:solidFill>
                <a:srgbClr val="9B2D2A"/>
              </a:solidFill>
              <a:ln>
                <a:noFill/>
              </a:ln>
              <a:effectLst/>
            </c:spPr>
            <c:extLst>
              <c:ext xmlns:c16="http://schemas.microsoft.com/office/drawing/2014/chart" uri="{C3380CC4-5D6E-409C-BE32-E72D297353CC}">
                <c16:uniqueId val="{0000039C-D7B3-4398-882A-B9E3DCEAF5EA}"/>
              </c:ext>
            </c:extLst>
          </c:dPt>
          <c:dPt>
            <c:idx val="399"/>
            <c:invertIfNegative val="0"/>
            <c:bubble3D val="0"/>
            <c:spPr>
              <a:solidFill>
                <a:srgbClr val="9B2D2A"/>
              </a:solidFill>
              <a:ln>
                <a:noFill/>
              </a:ln>
              <a:effectLst/>
            </c:spPr>
            <c:extLst>
              <c:ext xmlns:c16="http://schemas.microsoft.com/office/drawing/2014/chart" uri="{C3380CC4-5D6E-409C-BE32-E72D297353CC}">
                <c16:uniqueId val="{0000039D-D7B3-4398-882A-B9E3DCEAF5EA}"/>
              </c:ext>
            </c:extLst>
          </c:dPt>
          <c:dPt>
            <c:idx val="400"/>
            <c:invertIfNegative val="0"/>
            <c:bubble3D val="0"/>
            <c:spPr>
              <a:solidFill>
                <a:srgbClr val="9B2D2A"/>
              </a:solidFill>
              <a:ln>
                <a:noFill/>
              </a:ln>
              <a:effectLst/>
            </c:spPr>
            <c:extLst>
              <c:ext xmlns:c16="http://schemas.microsoft.com/office/drawing/2014/chart" uri="{C3380CC4-5D6E-409C-BE32-E72D297353CC}">
                <c16:uniqueId val="{0000039E-D7B3-4398-882A-B9E3DCEAF5EA}"/>
              </c:ext>
            </c:extLst>
          </c:dPt>
          <c:dPt>
            <c:idx val="401"/>
            <c:invertIfNegative val="0"/>
            <c:bubble3D val="0"/>
            <c:spPr>
              <a:solidFill>
                <a:srgbClr val="9B2D2A"/>
              </a:solidFill>
              <a:ln>
                <a:noFill/>
              </a:ln>
              <a:effectLst/>
            </c:spPr>
            <c:extLst>
              <c:ext xmlns:c16="http://schemas.microsoft.com/office/drawing/2014/chart" uri="{C3380CC4-5D6E-409C-BE32-E72D297353CC}">
                <c16:uniqueId val="{0000039F-D7B3-4398-882A-B9E3DCEAF5EA}"/>
              </c:ext>
            </c:extLst>
          </c:dPt>
          <c:dPt>
            <c:idx val="402"/>
            <c:invertIfNegative val="0"/>
            <c:bubble3D val="0"/>
            <c:spPr>
              <a:solidFill>
                <a:srgbClr val="9B2D2A"/>
              </a:solidFill>
              <a:ln>
                <a:noFill/>
              </a:ln>
              <a:effectLst/>
            </c:spPr>
            <c:extLst>
              <c:ext xmlns:c16="http://schemas.microsoft.com/office/drawing/2014/chart" uri="{C3380CC4-5D6E-409C-BE32-E72D297353CC}">
                <c16:uniqueId val="{000003A0-D7B3-4398-882A-B9E3DCEAF5EA}"/>
              </c:ext>
            </c:extLst>
          </c:dPt>
          <c:dPt>
            <c:idx val="403"/>
            <c:invertIfNegative val="0"/>
            <c:bubble3D val="0"/>
            <c:spPr>
              <a:solidFill>
                <a:srgbClr val="9B2D2A"/>
              </a:solidFill>
              <a:ln>
                <a:noFill/>
              </a:ln>
              <a:effectLst/>
            </c:spPr>
            <c:extLst>
              <c:ext xmlns:c16="http://schemas.microsoft.com/office/drawing/2014/chart" uri="{C3380CC4-5D6E-409C-BE32-E72D297353CC}">
                <c16:uniqueId val="{000003A1-D7B3-4398-882A-B9E3DCEAF5EA}"/>
              </c:ext>
            </c:extLst>
          </c:dPt>
          <c:dPt>
            <c:idx val="404"/>
            <c:invertIfNegative val="0"/>
            <c:bubble3D val="0"/>
            <c:spPr>
              <a:solidFill>
                <a:srgbClr val="9B2D2A"/>
              </a:solidFill>
              <a:ln>
                <a:noFill/>
              </a:ln>
              <a:effectLst/>
            </c:spPr>
            <c:extLst>
              <c:ext xmlns:c16="http://schemas.microsoft.com/office/drawing/2014/chart" uri="{C3380CC4-5D6E-409C-BE32-E72D297353CC}">
                <c16:uniqueId val="{000003A2-D7B3-4398-882A-B9E3DCEAF5EA}"/>
              </c:ext>
            </c:extLst>
          </c:dPt>
          <c:dPt>
            <c:idx val="405"/>
            <c:invertIfNegative val="0"/>
            <c:bubble3D val="0"/>
            <c:spPr>
              <a:solidFill>
                <a:srgbClr val="9B2D2A"/>
              </a:solidFill>
              <a:ln>
                <a:noFill/>
              </a:ln>
              <a:effectLst/>
            </c:spPr>
            <c:extLst>
              <c:ext xmlns:c16="http://schemas.microsoft.com/office/drawing/2014/chart" uri="{C3380CC4-5D6E-409C-BE32-E72D297353CC}">
                <c16:uniqueId val="{000003A3-D7B3-4398-882A-B9E3DCEAF5EA}"/>
              </c:ext>
            </c:extLst>
          </c:dPt>
          <c:dPt>
            <c:idx val="406"/>
            <c:invertIfNegative val="0"/>
            <c:bubble3D val="0"/>
            <c:spPr>
              <a:solidFill>
                <a:srgbClr val="9CC746"/>
              </a:solidFill>
              <a:ln>
                <a:noFill/>
              </a:ln>
              <a:effectLst/>
            </c:spPr>
            <c:extLst>
              <c:ext xmlns:c16="http://schemas.microsoft.com/office/drawing/2014/chart" uri="{C3380CC4-5D6E-409C-BE32-E72D297353CC}">
                <c16:uniqueId val="{000003A4-D7B3-4398-882A-B9E3DCEAF5EA}"/>
              </c:ext>
            </c:extLst>
          </c:dPt>
          <c:dPt>
            <c:idx val="407"/>
            <c:invertIfNegative val="0"/>
            <c:bubble3D val="0"/>
            <c:spPr>
              <a:solidFill>
                <a:srgbClr val="9CC746"/>
              </a:solidFill>
              <a:ln>
                <a:noFill/>
              </a:ln>
              <a:effectLst/>
            </c:spPr>
            <c:extLst>
              <c:ext xmlns:c16="http://schemas.microsoft.com/office/drawing/2014/chart" uri="{C3380CC4-5D6E-409C-BE32-E72D297353CC}">
                <c16:uniqueId val="{000003A5-D7B3-4398-882A-B9E3DCEAF5EA}"/>
              </c:ext>
            </c:extLst>
          </c:dPt>
          <c:dPt>
            <c:idx val="408"/>
            <c:invertIfNegative val="0"/>
            <c:bubble3D val="0"/>
            <c:spPr>
              <a:solidFill>
                <a:srgbClr val="9CC746"/>
              </a:solidFill>
              <a:ln>
                <a:noFill/>
              </a:ln>
              <a:effectLst/>
            </c:spPr>
            <c:extLst>
              <c:ext xmlns:c16="http://schemas.microsoft.com/office/drawing/2014/chart" uri="{C3380CC4-5D6E-409C-BE32-E72D297353CC}">
                <c16:uniqueId val="{000003A6-D7B3-4398-882A-B9E3DCEAF5EA}"/>
              </c:ext>
            </c:extLst>
          </c:dPt>
          <c:dPt>
            <c:idx val="409"/>
            <c:invertIfNegative val="0"/>
            <c:bubble3D val="0"/>
            <c:spPr>
              <a:solidFill>
                <a:srgbClr val="9B2D2A"/>
              </a:solidFill>
              <a:ln>
                <a:noFill/>
              </a:ln>
              <a:effectLst/>
            </c:spPr>
            <c:extLst>
              <c:ext xmlns:c16="http://schemas.microsoft.com/office/drawing/2014/chart" uri="{C3380CC4-5D6E-409C-BE32-E72D297353CC}">
                <c16:uniqueId val="{000003A7-D7B3-4398-882A-B9E3DCEAF5EA}"/>
              </c:ext>
            </c:extLst>
          </c:dPt>
          <c:dPt>
            <c:idx val="410"/>
            <c:invertIfNegative val="0"/>
            <c:bubble3D val="0"/>
            <c:spPr>
              <a:solidFill>
                <a:srgbClr val="9B2D2A"/>
              </a:solidFill>
              <a:ln>
                <a:noFill/>
              </a:ln>
              <a:effectLst/>
            </c:spPr>
            <c:extLst>
              <c:ext xmlns:c16="http://schemas.microsoft.com/office/drawing/2014/chart" uri="{C3380CC4-5D6E-409C-BE32-E72D297353CC}">
                <c16:uniqueId val="{000003A8-D7B3-4398-882A-B9E3DCEAF5EA}"/>
              </c:ext>
            </c:extLst>
          </c:dPt>
          <c:dPt>
            <c:idx val="411"/>
            <c:invertIfNegative val="0"/>
            <c:bubble3D val="0"/>
            <c:spPr>
              <a:solidFill>
                <a:srgbClr val="9CC746"/>
              </a:solidFill>
              <a:ln>
                <a:noFill/>
              </a:ln>
              <a:effectLst/>
            </c:spPr>
            <c:extLst>
              <c:ext xmlns:c16="http://schemas.microsoft.com/office/drawing/2014/chart" uri="{C3380CC4-5D6E-409C-BE32-E72D297353CC}">
                <c16:uniqueId val="{000003A9-D7B3-4398-882A-B9E3DCEAF5EA}"/>
              </c:ext>
            </c:extLst>
          </c:dPt>
          <c:dPt>
            <c:idx val="412"/>
            <c:invertIfNegative val="0"/>
            <c:bubble3D val="0"/>
            <c:spPr>
              <a:solidFill>
                <a:srgbClr val="9CC746"/>
              </a:solidFill>
              <a:ln>
                <a:noFill/>
              </a:ln>
              <a:effectLst/>
            </c:spPr>
            <c:extLst>
              <c:ext xmlns:c16="http://schemas.microsoft.com/office/drawing/2014/chart" uri="{C3380CC4-5D6E-409C-BE32-E72D297353CC}">
                <c16:uniqueId val="{000003AA-D7B3-4398-882A-B9E3DCEAF5EA}"/>
              </c:ext>
            </c:extLst>
          </c:dPt>
          <c:dPt>
            <c:idx val="413"/>
            <c:invertIfNegative val="0"/>
            <c:bubble3D val="0"/>
            <c:spPr>
              <a:solidFill>
                <a:srgbClr val="9CC746"/>
              </a:solidFill>
              <a:ln>
                <a:noFill/>
              </a:ln>
              <a:effectLst/>
            </c:spPr>
            <c:extLst>
              <c:ext xmlns:c16="http://schemas.microsoft.com/office/drawing/2014/chart" uri="{C3380CC4-5D6E-409C-BE32-E72D297353CC}">
                <c16:uniqueId val="{000003AB-D7B3-4398-882A-B9E3DCEAF5EA}"/>
              </c:ext>
            </c:extLst>
          </c:dPt>
          <c:dPt>
            <c:idx val="414"/>
            <c:invertIfNegative val="0"/>
            <c:bubble3D val="0"/>
            <c:spPr>
              <a:solidFill>
                <a:srgbClr val="9B2D2A"/>
              </a:solidFill>
              <a:ln>
                <a:noFill/>
              </a:ln>
              <a:effectLst/>
            </c:spPr>
            <c:extLst>
              <c:ext xmlns:c16="http://schemas.microsoft.com/office/drawing/2014/chart" uri="{C3380CC4-5D6E-409C-BE32-E72D297353CC}">
                <c16:uniqueId val="{000003AC-D7B3-4398-882A-B9E3DCEAF5EA}"/>
              </c:ext>
            </c:extLst>
          </c:dPt>
          <c:dPt>
            <c:idx val="415"/>
            <c:invertIfNegative val="0"/>
            <c:bubble3D val="0"/>
            <c:spPr>
              <a:solidFill>
                <a:srgbClr val="9B2D2A"/>
              </a:solidFill>
              <a:ln>
                <a:noFill/>
              </a:ln>
              <a:effectLst/>
            </c:spPr>
            <c:extLst>
              <c:ext xmlns:c16="http://schemas.microsoft.com/office/drawing/2014/chart" uri="{C3380CC4-5D6E-409C-BE32-E72D297353CC}">
                <c16:uniqueId val="{000003AD-D7B3-4398-882A-B9E3DCEAF5EA}"/>
              </c:ext>
            </c:extLst>
          </c:dPt>
          <c:dPt>
            <c:idx val="416"/>
            <c:invertIfNegative val="0"/>
            <c:bubble3D val="0"/>
            <c:spPr>
              <a:solidFill>
                <a:srgbClr val="9B2D2A"/>
              </a:solidFill>
              <a:ln>
                <a:noFill/>
              </a:ln>
              <a:effectLst/>
            </c:spPr>
            <c:extLst>
              <c:ext xmlns:c16="http://schemas.microsoft.com/office/drawing/2014/chart" uri="{C3380CC4-5D6E-409C-BE32-E72D297353CC}">
                <c16:uniqueId val="{000003AE-D7B3-4398-882A-B9E3DCEAF5EA}"/>
              </c:ext>
            </c:extLst>
          </c:dPt>
          <c:dPt>
            <c:idx val="417"/>
            <c:invertIfNegative val="0"/>
            <c:bubble3D val="0"/>
            <c:spPr>
              <a:solidFill>
                <a:srgbClr val="9CC746"/>
              </a:solidFill>
              <a:ln>
                <a:noFill/>
              </a:ln>
              <a:effectLst/>
            </c:spPr>
            <c:extLst>
              <c:ext xmlns:c16="http://schemas.microsoft.com/office/drawing/2014/chart" uri="{C3380CC4-5D6E-409C-BE32-E72D297353CC}">
                <c16:uniqueId val="{000003AF-D7B3-4398-882A-B9E3DCEAF5EA}"/>
              </c:ext>
            </c:extLst>
          </c:dPt>
          <c:dPt>
            <c:idx val="418"/>
            <c:invertIfNegative val="0"/>
            <c:bubble3D val="0"/>
            <c:spPr>
              <a:solidFill>
                <a:srgbClr val="9CC746"/>
              </a:solidFill>
              <a:ln>
                <a:noFill/>
              </a:ln>
              <a:effectLst/>
            </c:spPr>
            <c:extLst>
              <c:ext xmlns:c16="http://schemas.microsoft.com/office/drawing/2014/chart" uri="{C3380CC4-5D6E-409C-BE32-E72D297353CC}">
                <c16:uniqueId val="{000003B0-D7B3-4398-882A-B9E3DCEAF5EA}"/>
              </c:ext>
            </c:extLst>
          </c:dPt>
          <c:dPt>
            <c:idx val="419"/>
            <c:invertIfNegative val="0"/>
            <c:bubble3D val="0"/>
            <c:spPr>
              <a:solidFill>
                <a:srgbClr val="9CC746"/>
              </a:solidFill>
              <a:ln>
                <a:noFill/>
              </a:ln>
              <a:effectLst/>
            </c:spPr>
            <c:extLst>
              <c:ext xmlns:c16="http://schemas.microsoft.com/office/drawing/2014/chart" uri="{C3380CC4-5D6E-409C-BE32-E72D297353CC}">
                <c16:uniqueId val="{000003B1-D7B3-4398-882A-B9E3DCEAF5EA}"/>
              </c:ext>
            </c:extLst>
          </c:dPt>
          <c:dPt>
            <c:idx val="420"/>
            <c:invertIfNegative val="0"/>
            <c:bubble3D val="0"/>
            <c:spPr>
              <a:solidFill>
                <a:srgbClr val="9CC746"/>
              </a:solidFill>
              <a:ln>
                <a:noFill/>
              </a:ln>
              <a:effectLst/>
            </c:spPr>
            <c:extLst>
              <c:ext xmlns:c16="http://schemas.microsoft.com/office/drawing/2014/chart" uri="{C3380CC4-5D6E-409C-BE32-E72D297353CC}">
                <c16:uniqueId val="{000003B2-D7B3-4398-882A-B9E3DCEAF5EA}"/>
              </c:ext>
            </c:extLst>
          </c:dPt>
          <c:dPt>
            <c:idx val="421"/>
            <c:invertIfNegative val="0"/>
            <c:bubble3D val="0"/>
            <c:spPr>
              <a:solidFill>
                <a:srgbClr val="9B2D2A"/>
              </a:solidFill>
              <a:ln>
                <a:noFill/>
              </a:ln>
              <a:effectLst/>
            </c:spPr>
            <c:extLst>
              <c:ext xmlns:c16="http://schemas.microsoft.com/office/drawing/2014/chart" uri="{C3380CC4-5D6E-409C-BE32-E72D297353CC}">
                <c16:uniqueId val="{000003B3-D7B3-4398-882A-B9E3DCEAF5EA}"/>
              </c:ext>
            </c:extLst>
          </c:dPt>
          <c:dPt>
            <c:idx val="422"/>
            <c:invertIfNegative val="0"/>
            <c:bubble3D val="0"/>
            <c:spPr>
              <a:solidFill>
                <a:srgbClr val="9B2D2A"/>
              </a:solidFill>
              <a:ln>
                <a:noFill/>
              </a:ln>
              <a:effectLst/>
            </c:spPr>
            <c:extLst>
              <c:ext xmlns:c16="http://schemas.microsoft.com/office/drawing/2014/chart" uri="{C3380CC4-5D6E-409C-BE32-E72D297353CC}">
                <c16:uniqueId val="{000003B4-D7B3-4398-882A-B9E3DCEAF5EA}"/>
              </c:ext>
            </c:extLst>
          </c:dPt>
          <c:dPt>
            <c:idx val="423"/>
            <c:invertIfNegative val="0"/>
            <c:bubble3D val="0"/>
            <c:spPr>
              <a:solidFill>
                <a:srgbClr val="9B2D2A"/>
              </a:solidFill>
              <a:ln>
                <a:noFill/>
              </a:ln>
              <a:effectLst/>
            </c:spPr>
            <c:extLst>
              <c:ext xmlns:c16="http://schemas.microsoft.com/office/drawing/2014/chart" uri="{C3380CC4-5D6E-409C-BE32-E72D297353CC}">
                <c16:uniqueId val="{000003B5-D7B3-4398-882A-B9E3DCEAF5EA}"/>
              </c:ext>
            </c:extLst>
          </c:dPt>
          <c:dPt>
            <c:idx val="424"/>
            <c:invertIfNegative val="0"/>
            <c:bubble3D val="0"/>
            <c:spPr>
              <a:solidFill>
                <a:srgbClr val="9B2D2A"/>
              </a:solidFill>
              <a:ln>
                <a:noFill/>
              </a:ln>
              <a:effectLst/>
            </c:spPr>
            <c:extLst>
              <c:ext xmlns:c16="http://schemas.microsoft.com/office/drawing/2014/chart" uri="{C3380CC4-5D6E-409C-BE32-E72D297353CC}">
                <c16:uniqueId val="{000003B6-D7B3-4398-882A-B9E3DCEAF5EA}"/>
              </c:ext>
            </c:extLst>
          </c:dPt>
          <c:dPt>
            <c:idx val="425"/>
            <c:invertIfNegative val="0"/>
            <c:bubble3D val="0"/>
            <c:spPr>
              <a:solidFill>
                <a:srgbClr val="9B2D2A"/>
              </a:solidFill>
              <a:ln>
                <a:noFill/>
              </a:ln>
              <a:effectLst/>
            </c:spPr>
            <c:extLst>
              <c:ext xmlns:c16="http://schemas.microsoft.com/office/drawing/2014/chart" uri="{C3380CC4-5D6E-409C-BE32-E72D297353CC}">
                <c16:uniqueId val="{000003B7-D7B3-4398-882A-B9E3DCEAF5EA}"/>
              </c:ext>
            </c:extLst>
          </c:dPt>
          <c:dPt>
            <c:idx val="426"/>
            <c:invertIfNegative val="0"/>
            <c:bubble3D val="0"/>
            <c:spPr>
              <a:solidFill>
                <a:srgbClr val="9B2D2A"/>
              </a:solidFill>
              <a:ln>
                <a:noFill/>
              </a:ln>
              <a:effectLst/>
            </c:spPr>
            <c:extLst>
              <c:ext xmlns:c16="http://schemas.microsoft.com/office/drawing/2014/chart" uri="{C3380CC4-5D6E-409C-BE32-E72D297353CC}">
                <c16:uniqueId val="{000003B8-D7B3-4398-882A-B9E3DCEAF5EA}"/>
              </c:ext>
            </c:extLst>
          </c:dPt>
          <c:dPt>
            <c:idx val="427"/>
            <c:invertIfNegative val="0"/>
            <c:bubble3D val="0"/>
            <c:spPr>
              <a:solidFill>
                <a:srgbClr val="9B2D2A"/>
              </a:solidFill>
              <a:ln>
                <a:noFill/>
              </a:ln>
              <a:effectLst/>
            </c:spPr>
            <c:extLst>
              <c:ext xmlns:c16="http://schemas.microsoft.com/office/drawing/2014/chart" uri="{C3380CC4-5D6E-409C-BE32-E72D297353CC}">
                <c16:uniqueId val="{000003B9-D7B3-4398-882A-B9E3DCEAF5EA}"/>
              </c:ext>
            </c:extLst>
          </c:dPt>
          <c:dPt>
            <c:idx val="428"/>
            <c:invertIfNegative val="0"/>
            <c:bubble3D val="0"/>
            <c:spPr>
              <a:solidFill>
                <a:srgbClr val="9B2D2A"/>
              </a:solidFill>
              <a:ln>
                <a:noFill/>
              </a:ln>
              <a:effectLst/>
            </c:spPr>
            <c:extLst>
              <c:ext xmlns:c16="http://schemas.microsoft.com/office/drawing/2014/chart" uri="{C3380CC4-5D6E-409C-BE32-E72D297353CC}">
                <c16:uniqueId val="{000003BA-D7B3-4398-882A-B9E3DCEAF5EA}"/>
              </c:ext>
            </c:extLst>
          </c:dPt>
          <c:dPt>
            <c:idx val="429"/>
            <c:invertIfNegative val="0"/>
            <c:bubble3D val="0"/>
            <c:spPr>
              <a:solidFill>
                <a:srgbClr val="9CC746"/>
              </a:solidFill>
              <a:ln>
                <a:noFill/>
              </a:ln>
              <a:effectLst/>
            </c:spPr>
            <c:extLst>
              <c:ext xmlns:c16="http://schemas.microsoft.com/office/drawing/2014/chart" uri="{C3380CC4-5D6E-409C-BE32-E72D297353CC}">
                <c16:uniqueId val="{000003BB-D7B3-4398-882A-B9E3DCEAF5EA}"/>
              </c:ext>
            </c:extLst>
          </c:dPt>
          <c:dPt>
            <c:idx val="430"/>
            <c:invertIfNegative val="0"/>
            <c:bubble3D val="0"/>
            <c:spPr>
              <a:solidFill>
                <a:srgbClr val="9B2D2A"/>
              </a:solidFill>
              <a:ln>
                <a:noFill/>
              </a:ln>
              <a:effectLst/>
            </c:spPr>
            <c:extLst>
              <c:ext xmlns:c16="http://schemas.microsoft.com/office/drawing/2014/chart" uri="{C3380CC4-5D6E-409C-BE32-E72D297353CC}">
                <c16:uniqueId val="{000003BC-D7B3-4398-882A-B9E3DCEAF5EA}"/>
              </c:ext>
            </c:extLst>
          </c:dPt>
          <c:dPt>
            <c:idx val="431"/>
            <c:invertIfNegative val="0"/>
            <c:bubble3D val="0"/>
            <c:spPr>
              <a:solidFill>
                <a:srgbClr val="9B2D2A"/>
              </a:solidFill>
              <a:ln>
                <a:noFill/>
              </a:ln>
              <a:effectLst/>
            </c:spPr>
            <c:extLst>
              <c:ext xmlns:c16="http://schemas.microsoft.com/office/drawing/2014/chart" uri="{C3380CC4-5D6E-409C-BE32-E72D297353CC}">
                <c16:uniqueId val="{000003BD-D7B3-4398-882A-B9E3DCEAF5EA}"/>
              </c:ext>
            </c:extLst>
          </c:dPt>
          <c:dPt>
            <c:idx val="432"/>
            <c:invertIfNegative val="0"/>
            <c:bubble3D val="0"/>
            <c:spPr>
              <a:solidFill>
                <a:srgbClr val="9CC746"/>
              </a:solidFill>
              <a:ln>
                <a:noFill/>
              </a:ln>
              <a:effectLst/>
            </c:spPr>
            <c:extLst>
              <c:ext xmlns:c16="http://schemas.microsoft.com/office/drawing/2014/chart" uri="{C3380CC4-5D6E-409C-BE32-E72D297353CC}">
                <c16:uniqueId val="{000003BE-D7B3-4398-882A-B9E3DCEAF5EA}"/>
              </c:ext>
            </c:extLst>
          </c:dPt>
          <c:dPt>
            <c:idx val="433"/>
            <c:invertIfNegative val="0"/>
            <c:bubble3D val="0"/>
            <c:spPr>
              <a:solidFill>
                <a:srgbClr val="9CC746"/>
              </a:solidFill>
              <a:ln>
                <a:noFill/>
              </a:ln>
              <a:effectLst/>
            </c:spPr>
            <c:extLst>
              <c:ext xmlns:c16="http://schemas.microsoft.com/office/drawing/2014/chart" uri="{C3380CC4-5D6E-409C-BE32-E72D297353CC}">
                <c16:uniqueId val="{000003BF-D7B3-4398-882A-B9E3DCEAF5EA}"/>
              </c:ext>
            </c:extLst>
          </c:dPt>
          <c:dPt>
            <c:idx val="434"/>
            <c:invertIfNegative val="0"/>
            <c:bubble3D val="0"/>
            <c:spPr>
              <a:solidFill>
                <a:srgbClr val="9B2D2A"/>
              </a:solidFill>
              <a:ln>
                <a:noFill/>
              </a:ln>
              <a:effectLst/>
            </c:spPr>
            <c:extLst>
              <c:ext xmlns:c16="http://schemas.microsoft.com/office/drawing/2014/chart" uri="{C3380CC4-5D6E-409C-BE32-E72D297353CC}">
                <c16:uniqueId val="{000003C0-D7B3-4398-882A-B9E3DCEAF5EA}"/>
              </c:ext>
            </c:extLst>
          </c:dPt>
          <c:dPt>
            <c:idx val="435"/>
            <c:invertIfNegative val="0"/>
            <c:bubble3D val="0"/>
            <c:spPr>
              <a:solidFill>
                <a:srgbClr val="9CC746"/>
              </a:solidFill>
              <a:ln>
                <a:noFill/>
              </a:ln>
              <a:effectLst/>
            </c:spPr>
            <c:extLst>
              <c:ext xmlns:c16="http://schemas.microsoft.com/office/drawing/2014/chart" uri="{C3380CC4-5D6E-409C-BE32-E72D297353CC}">
                <c16:uniqueId val="{000003C1-D7B3-4398-882A-B9E3DCEAF5EA}"/>
              </c:ext>
            </c:extLst>
          </c:dPt>
          <c:dPt>
            <c:idx val="436"/>
            <c:invertIfNegative val="0"/>
            <c:bubble3D val="0"/>
            <c:spPr>
              <a:solidFill>
                <a:srgbClr val="9B2D2A"/>
              </a:solidFill>
              <a:ln>
                <a:noFill/>
              </a:ln>
              <a:effectLst/>
            </c:spPr>
            <c:extLst>
              <c:ext xmlns:c16="http://schemas.microsoft.com/office/drawing/2014/chart" uri="{C3380CC4-5D6E-409C-BE32-E72D297353CC}">
                <c16:uniqueId val="{000003C2-D7B3-4398-882A-B9E3DCEAF5EA}"/>
              </c:ext>
            </c:extLst>
          </c:dPt>
          <c:dPt>
            <c:idx val="437"/>
            <c:invertIfNegative val="0"/>
            <c:bubble3D val="0"/>
            <c:spPr>
              <a:solidFill>
                <a:srgbClr val="9B2D2A"/>
              </a:solidFill>
              <a:ln>
                <a:noFill/>
              </a:ln>
              <a:effectLst/>
            </c:spPr>
            <c:extLst>
              <c:ext xmlns:c16="http://schemas.microsoft.com/office/drawing/2014/chart" uri="{C3380CC4-5D6E-409C-BE32-E72D297353CC}">
                <c16:uniqueId val="{000003C3-D7B3-4398-882A-B9E3DCEAF5EA}"/>
              </c:ext>
            </c:extLst>
          </c:dPt>
          <c:dPt>
            <c:idx val="438"/>
            <c:invertIfNegative val="0"/>
            <c:bubble3D val="0"/>
            <c:spPr>
              <a:solidFill>
                <a:srgbClr val="9B2D2A"/>
              </a:solidFill>
              <a:ln>
                <a:noFill/>
              </a:ln>
              <a:effectLst/>
            </c:spPr>
            <c:extLst>
              <c:ext xmlns:c16="http://schemas.microsoft.com/office/drawing/2014/chart" uri="{C3380CC4-5D6E-409C-BE32-E72D297353CC}">
                <c16:uniqueId val="{000003C4-D7B3-4398-882A-B9E3DCEAF5EA}"/>
              </c:ext>
            </c:extLst>
          </c:dPt>
          <c:dPt>
            <c:idx val="439"/>
            <c:invertIfNegative val="0"/>
            <c:bubble3D val="0"/>
            <c:spPr>
              <a:solidFill>
                <a:srgbClr val="9B2D2A"/>
              </a:solidFill>
              <a:ln>
                <a:noFill/>
              </a:ln>
              <a:effectLst/>
            </c:spPr>
            <c:extLst>
              <c:ext xmlns:c16="http://schemas.microsoft.com/office/drawing/2014/chart" uri="{C3380CC4-5D6E-409C-BE32-E72D297353CC}">
                <c16:uniqueId val="{000003C5-D7B3-4398-882A-B9E3DCEAF5EA}"/>
              </c:ext>
            </c:extLst>
          </c:dPt>
          <c:dPt>
            <c:idx val="440"/>
            <c:invertIfNegative val="0"/>
            <c:bubble3D val="0"/>
            <c:spPr>
              <a:solidFill>
                <a:srgbClr val="9CC746"/>
              </a:solidFill>
              <a:ln>
                <a:noFill/>
              </a:ln>
              <a:effectLst/>
            </c:spPr>
            <c:extLst>
              <c:ext xmlns:c16="http://schemas.microsoft.com/office/drawing/2014/chart" uri="{C3380CC4-5D6E-409C-BE32-E72D297353CC}">
                <c16:uniqueId val="{000003C6-D7B3-4398-882A-B9E3DCEAF5EA}"/>
              </c:ext>
            </c:extLst>
          </c:dPt>
          <c:dPt>
            <c:idx val="441"/>
            <c:invertIfNegative val="0"/>
            <c:bubble3D val="0"/>
            <c:spPr>
              <a:solidFill>
                <a:srgbClr val="9CC746"/>
              </a:solidFill>
              <a:ln>
                <a:noFill/>
              </a:ln>
              <a:effectLst/>
            </c:spPr>
            <c:extLst>
              <c:ext xmlns:c16="http://schemas.microsoft.com/office/drawing/2014/chart" uri="{C3380CC4-5D6E-409C-BE32-E72D297353CC}">
                <c16:uniqueId val="{000003C7-D7B3-4398-882A-B9E3DCEAF5EA}"/>
              </c:ext>
            </c:extLst>
          </c:dPt>
          <c:dPt>
            <c:idx val="442"/>
            <c:invertIfNegative val="0"/>
            <c:bubble3D val="0"/>
            <c:spPr>
              <a:solidFill>
                <a:srgbClr val="9B2D2A"/>
              </a:solidFill>
              <a:ln>
                <a:noFill/>
              </a:ln>
              <a:effectLst/>
            </c:spPr>
            <c:extLst>
              <c:ext xmlns:c16="http://schemas.microsoft.com/office/drawing/2014/chart" uri="{C3380CC4-5D6E-409C-BE32-E72D297353CC}">
                <c16:uniqueId val="{000003C8-D7B3-4398-882A-B9E3DCEAF5EA}"/>
              </c:ext>
            </c:extLst>
          </c:dPt>
          <c:dPt>
            <c:idx val="443"/>
            <c:invertIfNegative val="0"/>
            <c:bubble3D val="0"/>
            <c:spPr>
              <a:solidFill>
                <a:srgbClr val="9B2D2A"/>
              </a:solidFill>
              <a:ln>
                <a:noFill/>
              </a:ln>
              <a:effectLst/>
            </c:spPr>
            <c:extLst>
              <c:ext xmlns:c16="http://schemas.microsoft.com/office/drawing/2014/chart" uri="{C3380CC4-5D6E-409C-BE32-E72D297353CC}">
                <c16:uniqueId val="{000003C9-D7B3-4398-882A-B9E3DCEAF5EA}"/>
              </c:ext>
            </c:extLst>
          </c:dPt>
          <c:dPt>
            <c:idx val="444"/>
            <c:invertIfNegative val="0"/>
            <c:bubble3D val="0"/>
            <c:spPr>
              <a:solidFill>
                <a:srgbClr val="9CC746"/>
              </a:solidFill>
              <a:ln>
                <a:noFill/>
              </a:ln>
              <a:effectLst/>
            </c:spPr>
            <c:extLst>
              <c:ext xmlns:c16="http://schemas.microsoft.com/office/drawing/2014/chart" uri="{C3380CC4-5D6E-409C-BE32-E72D297353CC}">
                <c16:uniqueId val="{000003CA-D7B3-4398-882A-B9E3DCEAF5EA}"/>
              </c:ext>
            </c:extLst>
          </c:dPt>
          <c:dPt>
            <c:idx val="445"/>
            <c:invertIfNegative val="0"/>
            <c:bubble3D val="0"/>
            <c:spPr>
              <a:solidFill>
                <a:srgbClr val="9CC746"/>
              </a:solidFill>
              <a:ln>
                <a:noFill/>
              </a:ln>
              <a:effectLst/>
            </c:spPr>
            <c:extLst>
              <c:ext xmlns:c16="http://schemas.microsoft.com/office/drawing/2014/chart" uri="{C3380CC4-5D6E-409C-BE32-E72D297353CC}">
                <c16:uniqueId val="{000003CB-D7B3-4398-882A-B9E3DCEAF5EA}"/>
              </c:ext>
            </c:extLst>
          </c:dPt>
          <c:dPt>
            <c:idx val="446"/>
            <c:invertIfNegative val="0"/>
            <c:bubble3D val="0"/>
            <c:spPr>
              <a:solidFill>
                <a:srgbClr val="9CC746"/>
              </a:solidFill>
              <a:ln>
                <a:noFill/>
              </a:ln>
              <a:effectLst/>
            </c:spPr>
            <c:extLst>
              <c:ext xmlns:c16="http://schemas.microsoft.com/office/drawing/2014/chart" uri="{C3380CC4-5D6E-409C-BE32-E72D297353CC}">
                <c16:uniqueId val="{000003CC-D7B3-4398-882A-B9E3DCEAF5EA}"/>
              </c:ext>
            </c:extLst>
          </c:dPt>
          <c:dPt>
            <c:idx val="447"/>
            <c:invertIfNegative val="0"/>
            <c:bubble3D val="0"/>
            <c:spPr>
              <a:solidFill>
                <a:srgbClr val="9CC746"/>
              </a:solidFill>
              <a:ln>
                <a:noFill/>
              </a:ln>
              <a:effectLst/>
            </c:spPr>
            <c:extLst>
              <c:ext xmlns:c16="http://schemas.microsoft.com/office/drawing/2014/chart" uri="{C3380CC4-5D6E-409C-BE32-E72D297353CC}">
                <c16:uniqueId val="{000003CD-D7B3-4398-882A-B9E3DCEAF5EA}"/>
              </c:ext>
            </c:extLst>
          </c:dPt>
          <c:dPt>
            <c:idx val="448"/>
            <c:invertIfNegative val="0"/>
            <c:bubble3D val="0"/>
            <c:spPr>
              <a:solidFill>
                <a:srgbClr val="9CC746"/>
              </a:solidFill>
              <a:ln>
                <a:noFill/>
              </a:ln>
              <a:effectLst/>
            </c:spPr>
            <c:extLst>
              <c:ext xmlns:c16="http://schemas.microsoft.com/office/drawing/2014/chart" uri="{C3380CC4-5D6E-409C-BE32-E72D297353CC}">
                <c16:uniqueId val="{000003CE-D7B3-4398-882A-B9E3DCEAF5EA}"/>
              </c:ext>
            </c:extLst>
          </c:dPt>
          <c:dPt>
            <c:idx val="449"/>
            <c:invertIfNegative val="0"/>
            <c:bubble3D val="0"/>
            <c:spPr>
              <a:solidFill>
                <a:srgbClr val="9B2D2A"/>
              </a:solidFill>
              <a:ln>
                <a:noFill/>
              </a:ln>
              <a:effectLst/>
            </c:spPr>
            <c:extLst>
              <c:ext xmlns:c16="http://schemas.microsoft.com/office/drawing/2014/chart" uri="{C3380CC4-5D6E-409C-BE32-E72D297353CC}">
                <c16:uniqueId val="{000003CF-D7B3-4398-882A-B9E3DCEAF5EA}"/>
              </c:ext>
            </c:extLst>
          </c:dPt>
          <c:dPt>
            <c:idx val="450"/>
            <c:invertIfNegative val="0"/>
            <c:bubble3D val="0"/>
            <c:spPr>
              <a:solidFill>
                <a:srgbClr val="9B2D2A"/>
              </a:solidFill>
              <a:ln>
                <a:noFill/>
              </a:ln>
              <a:effectLst/>
            </c:spPr>
            <c:extLst>
              <c:ext xmlns:c16="http://schemas.microsoft.com/office/drawing/2014/chart" uri="{C3380CC4-5D6E-409C-BE32-E72D297353CC}">
                <c16:uniqueId val="{000003D0-D7B3-4398-882A-B9E3DCEAF5EA}"/>
              </c:ext>
            </c:extLst>
          </c:dPt>
          <c:dPt>
            <c:idx val="451"/>
            <c:invertIfNegative val="0"/>
            <c:bubble3D val="0"/>
            <c:spPr>
              <a:solidFill>
                <a:srgbClr val="9CC746"/>
              </a:solidFill>
              <a:ln>
                <a:noFill/>
              </a:ln>
              <a:effectLst/>
            </c:spPr>
            <c:extLst>
              <c:ext xmlns:c16="http://schemas.microsoft.com/office/drawing/2014/chart" uri="{C3380CC4-5D6E-409C-BE32-E72D297353CC}">
                <c16:uniqueId val="{000003D1-D7B3-4398-882A-B9E3DCEAF5EA}"/>
              </c:ext>
            </c:extLst>
          </c:dPt>
          <c:dPt>
            <c:idx val="452"/>
            <c:invertIfNegative val="0"/>
            <c:bubble3D val="0"/>
            <c:spPr>
              <a:solidFill>
                <a:srgbClr val="9CC746"/>
              </a:solidFill>
              <a:ln>
                <a:noFill/>
              </a:ln>
              <a:effectLst/>
            </c:spPr>
            <c:extLst>
              <c:ext xmlns:c16="http://schemas.microsoft.com/office/drawing/2014/chart" uri="{C3380CC4-5D6E-409C-BE32-E72D297353CC}">
                <c16:uniqueId val="{000003D2-D7B3-4398-882A-B9E3DCEAF5EA}"/>
              </c:ext>
            </c:extLst>
          </c:dPt>
          <c:dPt>
            <c:idx val="453"/>
            <c:invertIfNegative val="0"/>
            <c:bubble3D val="0"/>
            <c:spPr>
              <a:solidFill>
                <a:srgbClr val="9CC746"/>
              </a:solidFill>
              <a:ln>
                <a:noFill/>
              </a:ln>
              <a:effectLst/>
            </c:spPr>
            <c:extLst>
              <c:ext xmlns:c16="http://schemas.microsoft.com/office/drawing/2014/chart" uri="{C3380CC4-5D6E-409C-BE32-E72D297353CC}">
                <c16:uniqueId val="{000003D3-D7B3-4398-882A-B9E3DCEAF5EA}"/>
              </c:ext>
            </c:extLst>
          </c:dPt>
          <c:dPt>
            <c:idx val="454"/>
            <c:invertIfNegative val="0"/>
            <c:bubble3D val="0"/>
            <c:spPr>
              <a:solidFill>
                <a:srgbClr val="9CC746"/>
              </a:solidFill>
              <a:ln>
                <a:noFill/>
              </a:ln>
              <a:effectLst/>
            </c:spPr>
            <c:extLst>
              <c:ext xmlns:c16="http://schemas.microsoft.com/office/drawing/2014/chart" uri="{C3380CC4-5D6E-409C-BE32-E72D297353CC}">
                <c16:uniqueId val="{000003D4-D7B3-4398-882A-B9E3DCEAF5EA}"/>
              </c:ext>
            </c:extLst>
          </c:dPt>
          <c:dPt>
            <c:idx val="455"/>
            <c:invertIfNegative val="0"/>
            <c:bubble3D val="0"/>
            <c:spPr>
              <a:solidFill>
                <a:srgbClr val="9CC746"/>
              </a:solidFill>
              <a:ln>
                <a:noFill/>
              </a:ln>
              <a:effectLst/>
            </c:spPr>
            <c:extLst>
              <c:ext xmlns:c16="http://schemas.microsoft.com/office/drawing/2014/chart" uri="{C3380CC4-5D6E-409C-BE32-E72D297353CC}">
                <c16:uniqueId val="{000003D5-D7B3-4398-882A-B9E3DCEAF5EA}"/>
              </c:ext>
            </c:extLst>
          </c:dPt>
          <c:dPt>
            <c:idx val="456"/>
            <c:invertIfNegative val="0"/>
            <c:bubble3D val="0"/>
            <c:spPr>
              <a:solidFill>
                <a:srgbClr val="9CC746"/>
              </a:solidFill>
              <a:ln>
                <a:noFill/>
              </a:ln>
              <a:effectLst/>
            </c:spPr>
            <c:extLst>
              <c:ext xmlns:c16="http://schemas.microsoft.com/office/drawing/2014/chart" uri="{C3380CC4-5D6E-409C-BE32-E72D297353CC}">
                <c16:uniqueId val="{000003D6-D7B3-4398-882A-B9E3DCEAF5EA}"/>
              </c:ext>
            </c:extLst>
          </c:dPt>
          <c:dPt>
            <c:idx val="457"/>
            <c:invertIfNegative val="0"/>
            <c:bubble3D val="0"/>
            <c:spPr>
              <a:solidFill>
                <a:srgbClr val="9CC746"/>
              </a:solidFill>
              <a:ln>
                <a:noFill/>
              </a:ln>
              <a:effectLst/>
            </c:spPr>
            <c:extLst>
              <c:ext xmlns:c16="http://schemas.microsoft.com/office/drawing/2014/chart" uri="{C3380CC4-5D6E-409C-BE32-E72D297353CC}">
                <c16:uniqueId val="{000003D7-D7B3-4398-882A-B9E3DCEAF5EA}"/>
              </c:ext>
            </c:extLst>
          </c:dPt>
          <c:dPt>
            <c:idx val="458"/>
            <c:invertIfNegative val="0"/>
            <c:bubble3D val="0"/>
            <c:spPr>
              <a:solidFill>
                <a:srgbClr val="9B2D2A"/>
              </a:solidFill>
              <a:ln>
                <a:noFill/>
              </a:ln>
              <a:effectLst/>
            </c:spPr>
            <c:extLst>
              <c:ext xmlns:c16="http://schemas.microsoft.com/office/drawing/2014/chart" uri="{C3380CC4-5D6E-409C-BE32-E72D297353CC}">
                <c16:uniqueId val="{000003D8-D7B3-4398-882A-B9E3DCEAF5EA}"/>
              </c:ext>
            </c:extLst>
          </c:dPt>
          <c:dPt>
            <c:idx val="459"/>
            <c:invertIfNegative val="0"/>
            <c:bubble3D val="0"/>
            <c:spPr>
              <a:solidFill>
                <a:srgbClr val="9CC746"/>
              </a:solidFill>
              <a:ln>
                <a:noFill/>
              </a:ln>
              <a:effectLst/>
            </c:spPr>
            <c:extLst>
              <c:ext xmlns:c16="http://schemas.microsoft.com/office/drawing/2014/chart" uri="{C3380CC4-5D6E-409C-BE32-E72D297353CC}">
                <c16:uniqueId val="{000003D9-D7B3-4398-882A-B9E3DCEAF5EA}"/>
              </c:ext>
            </c:extLst>
          </c:dPt>
          <c:dPt>
            <c:idx val="460"/>
            <c:invertIfNegative val="0"/>
            <c:bubble3D val="0"/>
            <c:spPr>
              <a:solidFill>
                <a:srgbClr val="9CC746"/>
              </a:solidFill>
              <a:ln>
                <a:noFill/>
              </a:ln>
              <a:effectLst/>
            </c:spPr>
            <c:extLst>
              <c:ext xmlns:c16="http://schemas.microsoft.com/office/drawing/2014/chart" uri="{C3380CC4-5D6E-409C-BE32-E72D297353CC}">
                <c16:uniqueId val="{000003DA-D7B3-4398-882A-B9E3DCEAF5EA}"/>
              </c:ext>
            </c:extLst>
          </c:dPt>
          <c:dPt>
            <c:idx val="461"/>
            <c:invertIfNegative val="0"/>
            <c:bubble3D val="0"/>
            <c:spPr>
              <a:solidFill>
                <a:srgbClr val="9B2D2A"/>
              </a:solidFill>
              <a:ln>
                <a:noFill/>
              </a:ln>
              <a:effectLst/>
            </c:spPr>
            <c:extLst>
              <c:ext xmlns:c16="http://schemas.microsoft.com/office/drawing/2014/chart" uri="{C3380CC4-5D6E-409C-BE32-E72D297353CC}">
                <c16:uniqueId val="{000003DB-D7B3-4398-882A-B9E3DCEAF5EA}"/>
              </c:ext>
            </c:extLst>
          </c:dPt>
          <c:dPt>
            <c:idx val="462"/>
            <c:invertIfNegative val="0"/>
            <c:bubble3D val="0"/>
            <c:spPr>
              <a:solidFill>
                <a:srgbClr val="9B2D2A"/>
              </a:solidFill>
              <a:ln>
                <a:noFill/>
              </a:ln>
              <a:effectLst/>
            </c:spPr>
            <c:extLst>
              <c:ext xmlns:c16="http://schemas.microsoft.com/office/drawing/2014/chart" uri="{C3380CC4-5D6E-409C-BE32-E72D297353CC}">
                <c16:uniqueId val="{000003DC-D7B3-4398-882A-B9E3DCEAF5EA}"/>
              </c:ext>
            </c:extLst>
          </c:dPt>
          <c:dPt>
            <c:idx val="463"/>
            <c:invertIfNegative val="0"/>
            <c:bubble3D val="0"/>
            <c:spPr>
              <a:solidFill>
                <a:srgbClr val="9CC746"/>
              </a:solidFill>
              <a:ln>
                <a:noFill/>
              </a:ln>
              <a:effectLst/>
            </c:spPr>
            <c:extLst>
              <c:ext xmlns:c16="http://schemas.microsoft.com/office/drawing/2014/chart" uri="{C3380CC4-5D6E-409C-BE32-E72D297353CC}">
                <c16:uniqueId val="{000003DD-D7B3-4398-882A-B9E3DCEAF5EA}"/>
              </c:ext>
            </c:extLst>
          </c:dPt>
          <c:dPt>
            <c:idx val="464"/>
            <c:invertIfNegative val="0"/>
            <c:bubble3D val="0"/>
            <c:spPr>
              <a:solidFill>
                <a:srgbClr val="9B2D2A"/>
              </a:solidFill>
              <a:ln>
                <a:noFill/>
              </a:ln>
              <a:effectLst/>
            </c:spPr>
            <c:extLst>
              <c:ext xmlns:c16="http://schemas.microsoft.com/office/drawing/2014/chart" uri="{C3380CC4-5D6E-409C-BE32-E72D297353CC}">
                <c16:uniqueId val="{000003DE-D7B3-4398-882A-B9E3DCEAF5EA}"/>
              </c:ext>
            </c:extLst>
          </c:dPt>
          <c:dPt>
            <c:idx val="465"/>
            <c:invertIfNegative val="0"/>
            <c:bubble3D val="0"/>
            <c:spPr>
              <a:solidFill>
                <a:srgbClr val="9B2D2A"/>
              </a:solidFill>
              <a:ln>
                <a:noFill/>
              </a:ln>
              <a:effectLst/>
            </c:spPr>
            <c:extLst>
              <c:ext xmlns:c16="http://schemas.microsoft.com/office/drawing/2014/chart" uri="{C3380CC4-5D6E-409C-BE32-E72D297353CC}">
                <c16:uniqueId val="{000003DF-D7B3-4398-882A-B9E3DCEAF5EA}"/>
              </c:ext>
            </c:extLst>
          </c:dPt>
          <c:dPt>
            <c:idx val="466"/>
            <c:invertIfNegative val="0"/>
            <c:bubble3D val="0"/>
            <c:spPr>
              <a:solidFill>
                <a:srgbClr val="9B2D2A"/>
              </a:solidFill>
              <a:ln>
                <a:noFill/>
              </a:ln>
              <a:effectLst/>
            </c:spPr>
            <c:extLst>
              <c:ext xmlns:c16="http://schemas.microsoft.com/office/drawing/2014/chart" uri="{C3380CC4-5D6E-409C-BE32-E72D297353CC}">
                <c16:uniqueId val="{000003E0-D7B3-4398-882A-B9E3DCEAF5EA}"/>
              </c:ext>
            </c:extLst>
          </c:dPt>
          <c:dPt>
            <c:idx val="467"/>
            <c:invertIfNegative val="0"/>
            <c:bubble3D val="0"/>
            <c:spPr>
              <a:solidFill>
                <a:srgbClr val="9B2D2A"/>
              </a:solidFill>
              <a:ln>
                <a:noFill/>
              </a:ln>
              <a:effectLst/>
            </c:spPr>
            <c:extLst>
              <c:ext xmlns:c16="http://schemas.microsoft.com/office/drawing/2014/chart" uri="{C3380CC4-5D6E-409C-BE32-E72D297353CC}">
                <c16:uniqueId val="{000003E1-D7B3-4398-882A-B9E3DCEAF5EA}"/>
              </c:ext>
            </c:extLst>
          </c:dPt>
          <c:dPt>
            <c:idx val="468"/>
            <c:invertIfNegative val="0"/>
            <c:bubble3D val="0"/>
            <c:spPr>
              <a:solidFill>
                <a:srgbClr val="9B2D2A"/>
              </a:solidFill>
              <a:ln>
                <a:noFill/>
              </a:ln>
              <a:effectLst/>
            </c:spPr>
            <c:extLst>
              <c:ext xmlns:c16="http://schemas.microsoft.com/office/drawing/2014/chart" uri="{C3380CC4-5D6E-409C-BE32-E72D297353CC}">
                <c16:uniqueId val="{000003E2-D7B3-4398-882A-B9E3DCEAF5EA}"/>
              </c:ext>
            </c:extLst>
          </c:dPt>
          <c:dPt>
            <c:idx val="469"/>
            <c:invertIfNegative val="0"/>
            <c:bubble3D val="0"/>
            <c:spPr>
              <a:solidFill>
                <a:srgbClr val="9B2D2A"/>
              </a:solidFill>
              <a:ln>
                <a:noFill/>
              </a:ln>
              <a:effectLst/>
            </c:spPr>
            <c:extLst>
              <c:ext xmlns:c16="http://schemas.microsoft.com/office/drawing/2014/chart" uri="{C3380CC4-5D6E-409C-BE32-E72D297353CC}">
                <c16:uniqueId val="{000003E3-D7B3-4398-882A-B9E3DCEAF5EA}"/>
              </c:ext>
            </c:extLst>
          </c:dPt>
          <c:dPt>
            <c:idx val="470"/>
            <c:invertIfNegative val="0"/>
            <c:bubble3D val="0"/>
            <c:spPr>
              <a:solidFill>
                <a:srgbClr val="9B2D2A"/>
              </a:solidFill>
              <a:ln>
                <a:noFill/>
              </a:ln>
              <a:effectLst/>
            </c:spPr>
            <c:extLst>
              <c:ext xmlns:c16="http://schemas.microsoft.com/office/drawing/2014/chart" uri="{C3380CC4-5D6E-409C-BE32-E72D297353CC}">
                <c16:uniqueId val="{000003E4-D7B3-4398-882A-B9E3DCEAF5EA}"/>
              </c:ext>
            </c:extLst>
          </c:dPt>
          <c:dPt>
            <c:idx val="471"/>
            <c:invertIfNegative val="0"/>
            <c:bubble3D val="0"/>
            <c:spPr>
              <a:solidFill>
                <a:srgbClr val="9B2D2A"/>
              </a:solidFill>
              <a:ln>
                <a:noFill/>
              </a:ln>
              <a:effectLst/>
            </c:spPr>
            <c:extLst>
              <c:ext xmlns:c16="http://schemas.microsoft.com/office/drawing/2014/chart" uri="{C3380CC4-5D6E-409C-BE32-E72D297353CC}">
                <c16:uniqueId val="{000003E5-D7B3-4398-882A-B9E3DCEAF5EA}"/>
              </c:ext>
            </c:extLst>
          </c:dPt>
          <c:dPt>
            <c:idx val="472"/>
            <c:invertIfNegative val="0"/>
            <c:bubble3D val="0"/>
            <c:spPr>
              <a:solidFill>
                <a:srgbClr val="9CC746"/>
              </a:solidFill>
              <a:ln>
                <a:noFill/>
              </a:ln>
              <a:effectLst/>
            </c:spPr>
            <c:extLst>
              <c:ext xmlns:c16="http://schemas.microsoft.com/office/drawing/2014/chart" uri="{C3380CC4-5D6E-409C-BE32-E72D297353CC}">
                <c16:uniqueId val="{000003E6-D7B3-4398-882A-B9E3DCEAF5EA}"/>
              </c:ext>
            </c:extLst>
          </c:dPt>
          <c:dPt>
            <c:idx val="473"/>
            <c:invertIfNegative val="0"/>
            <c:bubble3D val="0"/>
            <c:spPr>
              <a:solidFill>
                <a:srgbClr val="9CC746"/>
              </a:solidFill>
              <a:ln>
                <a:noFill/>
              </a:ln>
              <a:effectLst/>
            </c:spPr>
            <c:extLst>
              <c:ext xmlns:c16="http://schemas.microsoft.com/office/drawing/2014/chart" uri="{C3380CC4-5D6E-409C-BE32-E72D297353CC}">
                <c16:uniqueId val="{000003E7-D7B3-4398-882A-B9E3DCEAF5EA}"/>
              </c:ext>
            </c:extLst>
          </c:dPt>
          <c:dPt>
            <c:idx val="474"/>
            <c:invertIfNegative val="0"/>
            <c:bubble3D val="0"/>
            <c:spPr>
              <a:solidFill>
                <a:srgbClr val="9B2D2A"/>
              </a:solidFill>
              <a:ln>
                <a:noFill/>
              </a:ln>
              <a:effectLst/>
            </c:spPr>
            <c:extLst>
              <c:ext xmlns:c16="http://schemas.microsoft.com/office/drawing/2014/chart" uri="{C3380CC4-5D6E-409C-BE32-E72D297353CC}">
                <c16:uniqueId val="{000003E8-D7B3-4398-882A-B9E3DCEAF5EA}"/>
              </c:ext>
            </c:extLst>
          </c:dPt>
          <c:dPt>
            <c:idx val="475"/>
            <c:invertIfNegative val="0"/>
            <c:bubble3D val="0"/>
            <c:spPr>
              <a:solidFill>
                <a:srgbClr val="9CC746"/>
              </a:solidFill>
              <a:ln>
                <a:noFill/>
              </a:ln>
              <a:effectLst/>
            </c:spPr>
            <c:extLst>
              <c:ext xmlns:c16="http://schemas.microsoft.com/office/drawing/2014/chart" uri="{C3380CC4-5D6E-409C-BE32-E72D297353CC}">
                <c16:uniqueId val="{000003E9-D7B3-4398-882A-B9E3DCEAF5EA}"/>
              </c:ext>
            </c:extLst>
          </c:dPt>
          <c:dPt>
            <c:idx val="476"/>
            <c:invertIfNegative val="0"/>
            <c:bubble3D val="0"/>
            <c:spPr>
              <a:solidFill>
                <a:srgbClr val="9B2D2A"/>
              </a:solidFill>
              <a:ln>
                <a:noFill/>
              </a:ln>
              <a:effectLst/>
            </c:spPr>
            <c:extLst>
              <c:ext xmlns:c16="http://schemas.microsoft.com/office/drawing/2014/chart" uri="{C3380CC4-5D6E-409C-BE32-E72D297353CC}">
                <c16:uniqueId val="{000003EA-D7B3-4398-882A-B9E3DCEAF5EA}"/>
              </c:ext>
            </c:extLst>
          </c:dPt>
          <c:dPt>
            <c:idx val="477"/>
            <c:invertIfNegative val="0"/>
            <c:bubble3D val="0"/>
            <c:spPr>
              <a:solidFill>
                <a:srgbClr val="9B2D2A"/>
              </a:solidFill>
              <a:ln>
                <a:noFill/>
              </a:ln>
              <a:effectLst/>
            </c:spPr>
            <c:extLst>
              <c:ext xmlns:c16="http://schemas.microsoft.com/office/drawing/2014/chart" uri="{C3380CC4-5D6E-409C-BE32-E72D297353CC}">
                <c16:uniqueId val="{000003EB-D7B3-4398-882A-B9E3DCEAF5EA}"/>
              </c:ext>
            </c:extLst>
          </c:dPt>
          <c:dPt>
            <c:idx val="478"/>
            <c:invertIfNegative val="0"/>
            <c:bubble3D val="0"/>
            <c:spPr>
              <a:solidFill>
                <a:srgbClr val="9B2D2A"/>
              </a:solidFill>
              <a:ln>
                <a:noFill/>
              </a:ln>
              <a:effectLst/>
            </c:spPr>
            <c:extLst>
              <c:ext xmlns:c16="http://schemas.microsoft.com/office/drawing/2014/chart" uri="{C3380CC4-5D6E-409C-BE32-E72D297353CC}">
                <c16:uniqueId val="{000003EC-D7B3-4398-882A-B9E3DCEAF5EA}"/>
              </c:ext>
            </c:extLst>
          </c:dPt>
          <c:dPt>
            <c:idx val="479"/>
            <c:invertIfNegative val="0"/>
            <c:bubble3D val="0"/>
            <c:spPr>
              <a:solidFill>
                <a:srgbClr val="9B2D2A"/>
              </a:solidFill>
              <a:ln>
                <a:noFill/>
              </a:ln>
              <a:effectLst/>
            </c:spPr>
            <c:extLst>
              <c:ext xmlns:c16="http://schemas.microsoft.com/office/drawing/2014/chart" uri="{C3380CC4-5D6E-409C-BE32-E72D297353CC}">
                <c16:uniqueId val="{000003ED-D7B3-4398-882A-B9E3DCEAF5EA}"/>
              </c:ext>
            </c:extLst>
          </c:dPt>
          <c:dPt>
            <c:idx val="480"/>
            <c:invertIfNegative val="0"/>
            <c:bubble3D val="0"/>
            <c:spPr>
              <a:solidFill>
                <a:srgbClr val="9CC746"/>
              </a:solidFill>
              <a:ln>
                <a:noFill/>
              </a:ln>
              <a:effectLst/>
            </c:spPr>
            <c:extLst>
              <c:ext xmlns:c16="http://schemas.microsoft.com/office/drawing/2014/chart" uri="{C3380CC4-5D6E-409C-BE32-E72D297353CC}">
                <c16:uniqueId val="{000003EE-D7B3-4398-882A-B9E3DCEAF5EA}"/>
              </c:ext>
            </c:extLst>
          </c:dPt>
          <c:dPt>
            <c:idx val="481"/>
            <c:invertIfNegative val="0"/>
            <c:bubble3D val="0"/>
            <c:spPr>
              <a:solidFill>
                <a:srgbClr val="9B2D2A"/>
              </a:solidFill>
              <a:ln>
                <a:noFill/>
              </a:ln>
              <a:effectLst/>
            </c:spPr>
            <c:extLst>
              <c:ext xmlns:c16="http://schemas.microsoft.com/office/drawing/2014/chart" uri="{C3380CC4-5D6E-409C-BE32-E72D297353CC}">
                <c16:uniqueId val="{000003EF-D7B3-4398-882A-B9E3DCEAF5EA}"/>
              </c:ext>
            </c:extLst>
          </c:dPt>
          <c:dPt>
            <c:idx val="482"/>
            <c:invertIfNegative val="0"/>
            <c:bubble3D val="0"/>
            <c:spPr>
              <a:solidFill>
                <a:srgbClr val="9B2D2A"/>
              </a:solidFill>
              <a:ln>
                <a:noFill/>
              </a:ln>
              <a:effectLst/>
            </c:spPr>
            <c:extLst>
              <c:ext xmlns:c16="http://schemas.microsoft.com/office/drawing/2014/chart" uri="{C3380CC4-5D6E-409C-BE32-E72D297353CC}">
                <c16:uniqueId val="{000003F0-D7B3-4398-882A-B9E3DCEAF5EA}"/>
              </c:ext>
            </c:extLst>
          </c:dPt>
          <c:dPt>
            <c:idx val="483"/>
            <c:invertIfNegative val="0"/>
            <c:bubble3D val="0"/>
            <c:spPr>
              <a:solidFill>
                <a:srgbClr val="9CC746"/>
              </a:solidFill>
              <a:ln>
                <a:noFill/>
              </a:ln>
              <a:effectLst/>
            </c:spPr>
            <c:extLst>
              <c:ext xmlns:c16="http://schemas.microsoft.com/office/drawing/2014/chart" uri="{C3380CC4-5D6E-409C-BE32-E72D297353CC}">
                <c16:uniqueId val="{000003F1-D7B3-4398-882A-B9E3DCEAF5EA}"/>
              </c:ext>
            </c:extLst>
          </c:dPt>
          <c:dPt>
            <c:idx val="484"/>
            <c:invertIfNegative val="0"/>
            <c:bubble3D val="0"/>
            <c:spPr>
              <a:solidFill>
                <a:srgbClr val="9B2D2A"/>
              </a:solidFill>
              <a:ln>
                <a:noFill/>
              </a:ln>
              <a:effectLst/>
            </c:spPr>
            <c:extLst>
              <c:ext xmlns:c16="http://schemas.microsoft.com/office/drawing/2014/chart" uri="{C3380CC4-5D6E-409C-BE32-E72D297353CC}">
                <c16:uniqueId val="{000003F2-D7B3-4398-882A-B9E3DCEAF5EA}"/>
              </c:ext>
            </c:extLst>
          </c:dPt>
          <c:dPt>
            <c:idx val="485"/>
            <c:invertIfNegative val="0"/>
            <c:bubble3D val="0"/>
            <c:spPr>
              <a:solidFill>
                <a:srgbClr val="9B2D2A"/>
              </a:solidFill>
              <a:ln>
                <a:noFill/>
              </a:ln>
              <a:effectLst/>
            </c:spPr>
            <c:extLst>
              <c:ext xmlns:c16="http://schemas.microsoft.com/office/drawing/2014/chart" uri="{C3380CC4-5D6E-409C-BE32-E72D297353CC}">
                <c16:uniqueId val="{000003F3-D7B3-4398-882A-B9E3DCEAF5EA}"/>
              </c:ext>
            </c:extLst>
          </c:dPt>
          <c:dPt>
            <c:idx val="486"/>
            <c:invertIfNegative val="0"/>
            <c:bubble3D val="0"/>
            <c:spPr>
              <a:solidFill>
                <a:srgbClr val="9B2D2A"/>
              </a:solidFill>
              <a:ln>
                <a:noFill/>
              </a:ln>
              <a:effectLst/>
            </c:spPr>
            <c:extLst>
              <c:ext xmlns:c16="http://schemas.microsoft.com/office/drawing/2014/chart" uri="{C3380CC4-5D6E-409C-BE32-E72D297353CC}">
                <c16:uniqueId val="{000003F4-D7B3-4398-882A-B9E3DCEAF5EA}"/>
              </c:ext>
            </c:extLst>
          </c:dPt>
          <c:dPt>
            <c:idx val="487"/>
            <c:invertIfNegative val="0"/>
            <c:bubble3D val="0"/>
            <c:spPr>
              <a:solidFill>
                <a:srgbClr val="9CC746"/>
              </a:solidFill>
              <a:ln>
                <a:noFill/>
              </a:ln>
              <a:effectLst/>
            </c:spPr>
            <c:extLst>
              <c:ext xmlns:c16="http://schemas.microsoft.com/office/drawing/2014/chart" uri="{C3380CC4-5D6E-409C-BE32-E72D297353CC}">
                <c16:uniqueId val="{000003F5-D7B3-4398-882A-B9E3DCEAF5EA}"/>
              </c:ext>
            </c:extLst>
          </c:dPt>
          <c:dPt>
            <c:idx val="488"/>
            <c:invertIfNegative val="0"/>
            <c:bubble3D val="0"/>
            <c:spPr>
              <a:solidFill>
                <a:srgbClr val="9CC746"/>
              </a:solidFill>
              <a:ln>
                <a:noFill/>
              </a:ln>
              <a:effectLst/>
            </c:spPr>
            <c:extLst>
              <c:ext xmlns:c16="http://schemas.microsoft.com/office/drawing/2014/chart" uri="{C3380CC4-5D6E-409C-BE32-E72D297353CC}">
                <c16:uniqueId val="{000003F6-D7B3-4398-882A-B9E3DCEAF5EA}"/>
              </c:ext>
            </c:extLst>
          </c:dPt>
          <c:dPt>
            <c:idx val="489"/>
            <c:invertIfNegative val="0"/>
            <c:bubble3D val="0"/>
            <c:spPr>
              <a:solidFill>
                <a:srgbClr val="9B2D2A"/>
              </a:solidFill>
              <a:ln>
                <a:noFill/>
              </a:ln>
              <a:effectLst/>
            </c:spPr>
            <c:extLst>
              <c:ext xmlns:c16="http://schemas.microsoft.com/office/drawing/2014/chart" uri="{C3380CC4-5D6E-409C-BE32-E72D297353CC}">
                <c16:uniqueId val="{000003F7-D7B3-4398-882A-B9E3DCEAF5EA}"/>
              </c:ext>
            </c:extLst>
          </c:dPt>
          <c:dPt>
            <c:idx val="490"/>
            <c:invertIfNegative val="0"/>
            <c:bubble3D val="0"/>
            <c:spPr>
              <a:solidFill>
                <a:srgbClr val="9B2D2A"/>
              </a:solidFill>
              <a:ln>
                <a:noFill/>
              </a:ln>
              <a:effectLst/>
            </c:spPr>
            <c:extLst>
              <c:ext xmlns:c16="http://schemas.microsoft.com/office/drawing/2014/chart" uri="{C3380CC4-5D6E-409C-BE32-E72D297353CC}">
                <c16:uniqueId val="{000003F8-D7B3-4398-882A-B9E3DCEAF5EA}"/>
              </c:ext>
            </c:extLst>
          </c:dPt>
          <c:dPt>
            <c:idx val="491"/>
            <c:invertIfNegative val="0"/>
            <c:bubble3D val="0"/>
            <c:spPr>
              <a:solidFill>
                <a:srgbClr val="9CC746"/>
              </a:solidFill>
              <a:ln>
                <a:noFill/>
              </a:ln>
              <a:effectLst/>
            </c:spPr>
            <c:extLst>
              <c:ext xmlns:c16="http://schemas.microsoft.com/office/drawing/2014/chart" uri="{C3380CC4-5D6E-409C-BE32-E72D297353CC}">
                <c16:uniqueId val="{000003F9-D7B3-4398-882A-B9E3DCEAF5EA}"/>
              </c:ext>
            </c:extLst>
          </c:dPt>
          <c:dPt>
            <c:idx val="492"/>
            <c:invertIfNegative val="0"/>
            <c:bubble3D val="0"/>
            <c:spPr>
              <a:solidFill>
                <a:srgbClr val="9CC746"/>
              </a:solidFill>
              <a:ln>
                <a:noFill/>
              </a:ln>
              <a:effectLst/>
            </c:spPr>
            <c:extLst>
              <c:ext xmlns:c16="http://schemas.microsoft.com/office/drawing/2014/chart" uri="{C3380CC4-5D6E-409C-BE32-E72D297353CC}">
                <c16:uniqueId val="{000003FA-D7B3-4398-882A-B9E3DCEAF5EA}"/>
              </c:ext>
            </c:extLst>
          </c:dPt>
          <c:cat>
            <c:multiLvlStrRef>
              <c:f>pt.lvl3_generic_9!$B$8:$C$501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pt.lvl3_generic_9!$D$8:$D$501</c:f>
              <c:numCache>
                <c:formatCode>General</c:formatCode>
                <c:ptCount val="493"/>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pt idx="69">
                  <c:v>1</c:v>
                </c:pt>
                <c:pt idx="70">
                  <c:v>0.88215488215488214</c:v>
                </c:pt>
                <c:pt idx="71">
                  <c:v>0.98600273442710418</c:v>
                </c:pt>
                <c:pt idx="72">
                  <c:v>0.90292094967315506</c:v>
                </c:pt>
                <c:pt idx="73">
                  <c:v>0.9</c:v>
                </c:pt>
                <c:pt idx="74">
                  <c:v>0.96122448979591835</c:v>
                </c:pt>
                <c:pt idx="75">
                  <c:v>0.97865111561866147</c:v>
                </c:pt>
                <c:pt idx="76">
                  <c:v>0.93758862105636298</c:v>
                </c:pt>
                <c:pt idx="77">
                  <c:v>0.82098214285714288</c:v>
                </c:pt>
                <c:pt idx="78">
                  <c:v>0.86428571428571421</c:v>
                </c:pt>
                <c:pt idx="79">
                  <c:v>0.93148148148148147</c:v>
                </c:pt>
                <c:pt idx="80">
                  <c:v>0.93333333333333335</c:v>
                </c:pt>
                <c:pt idx="81">
                  <c:v>1</c:v>
                </c:pt>
                <c:pt idx="82">
                  <c:v>0.98112554112554118</c:v>
                </c:pt>
                <c:pt idx="83">
                  <c:v>0.91111615100585686</c:v>
                </c:pt>
                <c:pt idx="84">
                  <c:v>0.90557843616429956</c:v>
                </c:pt>
                <c:pt idx="85">
                  <c:v>0.80952380952380965</c:v>
                </c:pt>
                <c:pt idx="86">
                  <c:v>0.91666666666666663</c:v>
                </c:pt>
                <c:pt idx="87">
                  <c:v>0.97499999999999998</c:v>
                </c:pt>
                <c:pt idx="88">
                  <c:v>0.9910714285714286</c:v>
                </c:pt>
                <c:pt idx="89">
                  <c:v>0.93055555555555558</c:v>
                </c:pt>
                <c:pt idx="90">
                  <c:v>0.97976190476190472</c:v>
                </c:pt>
                <c:pt idx="91">
                  <c:v>0.95627705627705617</c:v>
                </c:pt>
                <c:pt idx="92">
                  <c:v>0.96085343228200359</c:v>
                </c:pt>
                <c:pt idx="93">
                  <c:v>0.97145877378435519</c:v>
                </c:pt>
                <c:pt idx="94">
                  <c:v>0.88202205882352946</c:v>
                </c:pt>
                <c:pt idx="95">
                  <c:v>0.67801937645687649</c:v>
                </c:pt>
                <c:pt idx="96">
                  <c:v>0.71736273530391181</c:v>
                </c:pt>
                <c:pt idx="97">
                  <c:v>0.68798306956201694</c:v>
                </c:pt>
                <c:pt idx="98">
                  <c:v>0.86082933173269305</c:v>
                </c:pt>
                <c:pt idx="99">
                  <c:v>0.97797503782673267</c:v>
                </c:pt>
                <c:pt idx="100">
                  <c:v>0.75889276035617492</c:v>
                </c:pt>
                <c:pt idx="101">
                  <c:v>0.8499470899470899</c:v>
                </c:pt>
                <c:pt idx="102">
                  <c:v>0.83431952662721898</c:v>
                </c:pt>
                <c:pt idx="103">
                  <c:v>0.79010928096293942</c:v>
                </c:pt>
                <c:pt idx="104">
                  <c:v>0.74683031107179709</c:v>
                </c:pt>
                <c:pt idx="105">
                  <c:v>0.89534121762740193</c:v>
                </c:pt>
                <c:pt idx="106">
                  <c:v>0.89965294933025908</c:v>
                </c:pt>
                <c:pt idx="107">
                  <c:v>0.90554499138258726</c:v>
                </c:pt>
                <c:pt idx="108">
                  <c:v>0.81836734693877555</c:v>
                </c:pt>
                <c:pt idx="109">
                  <c:v>0.86830808080808086</c:v>
                </c:pt>
                <c:pt idx="110">
                  <c:v>0.72197802197802197</c:v>
                </c:pt>
                <c:pt idx="111">
                  <c:v>0.92167207792207795</c:v>
                </c:pt>
                <c:pt idx="112">
                  <c:v>0.80365497076023396</c:v>
                </c:pt>
                <c:pt idx="113">
                  <c:v>0.83345928496790567</c:v>
                </c:pt>
                <c:pt idx="114">
                  <c:v>0.85814284868000701</c:v>
                </c:pt>
                <c:pt idx="115">
                  <c:v>0.74124405488041845</c:v>
                </c:pt>
                <c:pt idx="116">
                  <c:v>0.99195010742141898</c:v>
                </c:pt>
                <c:pt idx="117">
                  <c:v>0.94705882352941184</c:v>
                </c:pt>
                <c:pt idx="118">
                  <c:v>0.90076806451075464</c:v>
                </c:pt>
                <c:pt idx="119">
                  <c:v>0.95049513134619523</c:v>
                </c:pt>
                <c:pt idx="120">
                  <c:v>0.93052066980638415</c:v>
                </c:pt>
                <c:pt idx="121">
                  <c:v>0.85564516129032264</c:v>
                </c:pt>
                <c:pt idx="122">
                  <c:v>0.97720893115244467</c:v>
                </c:pt>
                <c:pt idx="123">
                  <c:v>0.82661425225828045</c:v>
                </c:pt>
                <c:pt idx="124">
                  <c:v>0.77083333333333315</c:v>
                </c:pt>
                <c:pt idx="125">
                  <c:v>0.88995726495726502</c:v>
                </c:pt>
                <c:pt idx="126">
                  <c:v>0.9207823426573426</c:v>
                </c:pt>
                <c:pt idx="127">
                  <c:v>0.93386243386243395</c:v>
                </c:pt>
                <c:pt idx="128">
                  <c:v>1</c:v>
                </c:pt>
                <c:pt idx="129">
                  <c:v>0.9285714285714286</c:v>
                </c:pt>
                <c:pt idx="130">
                  <c:v>0.93856209150326808</c:v>
                </c:pt>
                <c:pt idx="131">
                  <c:v>0.85132275132275126</c:v>
                </c:pt>
                <c:pt idx="132">
                  <c:v>0.88158051099227563</c:v>
                </c:pt>
                <c:pt idx="133">
                  <c:v>0.95833333333333337</c:v>
                </c:pt>
                <c:pt idx="134">
                  <c:v>1</c:v>
                </c:pt>
                <c:pt idx="135">
                  <c:v>0.83001024740155172</c:v>
                </c:pt>
                <c:pt idx="136">
                  <c:v>0.85177937512402713</c:v>
                </c:pt>
                <c:pt idx="137">
                  <c:v>0.77246658312447791</c:v>
                </c:pt>
                <c:pt idx="138">
                  <c:v>0.81746031746031744</c:v>
                </c:pt>
                <c:pt idx="139">
                  <c:v>0.94243697478991606</c:v>
                </c:pt>
                <c:pt idx="140">
                  <c:v>0.97916666666666674</c:v>
                </c:pt>
                <c:pt idx="141">
                  <c:v>0.94107796964939816</c:v>
                </c:pt>
                <c:pt idx="142">
                  <c:v>0.93333333333333335</c:v>
                </c:pt>
                <c:pt idx="143">
                  <c:v>0.85487179487179488</c:v>
                </c:pt>
                <c:pt idx="144">
                  <c:v>0.87552718349819791</c:v>
                </c:pt>
                <c:pt idx="145">
                  <c:v>0.80769230769230771</c:v>
                </c:pt>
                <c:pt idx="146">
                  <c:v>0.81377551020408156</c:v>
                </c:pt>
                <c:pt idx="147">
                  <c:v>0.94795918367346932</c:v>
                </c:pt>
                <c:pt idx="148">
                  <c:v>1</c:v>
                </c:pt>
                <c:pt idx="149">
                  <c:v>0.91428571428571437</c:v>
                </c:pt>
                <c:pt idx="150">
                  <c:v>0.9285714285714286</c:v>
                </c:pt>
                <c:pt idx="151">
                  <c:v>0.86285714285714288</c:v>
                </c:pt>
                <c:pt idx="152">
                  <c:v>0.97222222222222221</c:v>
                </c:pt>
                <c:pt idx="153">
                  <c:v>0.9966666666666667</c:v>
                </c:pt>
                <c:pt idx="154">
                  <c:v>0.88470238095238096</c:v>
                </c:pt>
                <c:pt idx="155">
                  <c:v>0.94267399267399266</c:v>
                </c:pt>
                <c:pt idx="156">
                  <c:v>0.98557692307692313</c:v>
                </c:pt>
                <c:pt idx="157">
                  <c:v>1</c:v>
                </c:pt>
                <c:pt idx="158">
                  <c:v>0.9508928571428571</c:v>
                </c:pt>
                <c:pt idx="159">
                  <c:v>1</c:v>
                </c:pt>
                <c:pt idx="160">
                  <c:v>0.97539682539682526</c:v>
                </c:pt>
                <c:pt idx="161">
                  <c:v>0.82999622926093519</c:v>
                </c:pt>
                <c:pt idx="162">
                  <c:v>0.79458648989898994</c:v>
                </c:pt>
                <c:pt idx="163">
                  <c:v>0.8406001984126984</c:v>
                </c:pt>
                <c:pt idx="164">
                  <c:v>0.87845876399655465</c:v>
                </c:pt>
                <c:pt idx="165">
                  <c:v>0.76605191256830596</c:v>
                </c:pt>
                <c:pt idx="166">
                  <c:v>0.5714285714285714</c:v>
                </c:pt>
                <c:pt idx="167">
                  <c:v>0.85897747377339218</c:v>
                </c:pt>
                <c:pt idx="168">
                  <c:v>0.87963241976952733</c:v>
                </c:pt>
                <c:pt idx="169">
                  <c:v>0.94979342126171939</c:v>
                </c:pt>
                <c:pt idx="170">
                  <c:v>0.81036324786324787</c:v>
                </c:pt>
                <c:pt idx="171">
                  <c:v>0.9642857142857143</c:v>
                </c:pt>
                <c:pt idx="172">
                  <c:v>0.99100259151279546</c:v>
                </c:pt>
                <c:pt idx="173">
                  <c:v>0.91546052631578945</c:v>
                </c:pt>
                <c:pt idx="174">
                  <c:v>0.79298642533936647</c:v>
                </c:pt>
                <c:pt idx="175">
                  <c:v>0.876833676505403</c:v>
                </c:pt>
                <c:pt idx="176">
                  <c:v>0.92211465782894353</c:v>
                </c:pt>
                <c:pt idx="177">
                  <c:v>0.74059126082783377</c:v>
                </c:pt>
                <c:pt idx="178">
                  <c:v>0.77053386649829869</c:v>
                </c:pt>
                <c:pt idx="179">
                  <c:v>0.68726598577544074</c:v>
                </c:pt>
                <c:pt idx="180">
                  <c:v>0.83201058201058198</c:v>
                </c:pt>
                <c:pt idx="181">
                  <c:v>0.98717948717948723</c:v>
                </c:pt>
                <c:pt idx="182">
                  <c:v>0.87301587301587302</c:v>
                </c:pt>
                <c:pt idx="183">
                  <c:v>0.6</c:v>
                </c:pt>
                <c:pt idx="184">
                  <c:v>0.94638047138047143</c:v>
                </c:pt>
                <c:pt idx="185">
                  <c:v>0.93876262626262619</c:v>
                </c:pt>
                <c:pt idx="186">
                  <c:v>0.79503367003367009</c:v>
                </c:pt>
                <c:pt idx="187">
                  <c:v>0.73484848484848475</c:v>
                </c:pt>
                <c:pt idx="188">
                  <c:v>0.90277777777777768</c:v>
                </c:pt>
                <c:pt idx="189">
                  <c:v>0.90666666666666662</c:v>
                </c:pt>
                <c:pt idx="190">
                  <c:v>0.8</c:v>
                </c:pt>
                <c:pt idx="191">
                  <c:v>0.89032567049808431</c:v>
                </c:pt>
                <c:pt idx="192">
                  <c:v>0.94665718349928873</c:v>
                </c:pt>
                <c:pt idx="193">
                  <c:v>0.87878787878787878</c:v>
                </c:pt>
                <c:pt idx="194">
                  <c:v>0.98333333333333339</c:v>
                </c:pt>
                <c:pt idx="195">
                  <c:v>0.9767628205128206</c:v>
                </c:pt>
                <c:pt idx="196">
                  <c:v>1</c:v>
                </c:pt>
                <c:pt idx="197">
                  <c:v>1</c:v>
                </c:pt>
                <c:pt idx="198">
                  <c:v>0.92918192918192921</c:v>
                </c:pt>
                <c:pt idx="199">
                  <c:v>0.78587848932676507</c:v>
                </c:pt>
                <c:pt idx="200">
                  <c:v>0.78888888888888886</c:v>
                </c:pt>
                <c:pt idx="201">
                  <c:v>0.92380952380952386</c:v>
                </c:pt>
                <c:pt idx="202">
                  <c:v>0.96612632394730036</c:v>
                </c:pt>
                <c:pt idx="203">
                  <c:v>0.69349501905424282</c:v>
                </c:pt>
                <c:pt idx="204">
                  <c:v>0.30931562280084446</c:v>
                </c:pt>
                <c:pt idx="205">
                  <c:v>0.14274376417233561</c:v>
                </c:pt>
                <c:pt idx="206">
                  <c:v>0.15060209613432465</c:v>
                </c:pt>
                <c:pt idx="207">
                  <c:v>0.51098619452861405</c:v>
                </c:pt>
                <c:pt idx="208">
                  <c:v>0.69741051976346102</c:v>
                </c:pt>
                <c:pt idx="209">
                  <c:v>0.66687832054020646</c:v>
                </c:pt>
                <c:pt idx="210">
                  <c:v>0.63156501618040073</c:v>
                </c:pt>
                <c:pt idx="211">
                  <c:v>0.5712328767123287</c:v>
                </c:pt>
                <c:pt idx="212">
                  <c:v>0.90247819775683558</c:v>
                </c:pt>
                <c:pt idx="213">
                  <c:v>0.86040421823872526</c:v>
                </c:pt>
                <c:pt idx="214">
                  <c:v>0.75946245505262611</c:v>
                </c:pt>
                <c:pt idx="215">
                  <c:v>0.7831799888630151</c:v>
                </c:pt>
                <c:pt idx="216">
                  <c:v>0.77095022150135428</c:v>
                </c:pt>
                <c:pt idx="217">
                  <c:v>0.73596256684491979</c:v>
                </c:pt>
                <c:pt idx="218">
                  <c:v>0.7248168498168498</c:v>
                </c:pt>
                <c:pt idx="219">
                  <c:v>0.5714285714285714</c:v>
                </c:pt>
                <c:pt idx="220">
                  <c:v>0.72727272727272729</c:v>
                </c:pt>
                <c:pt idx="221">
                  <c:v>0.9195512291701039</c:v>
                </c:pt>
                <c:pt idx="222">
                  <c:v>0.52857905982905984</c:v>
                </c:pt>
                <c:pt idx="223">
                  <c:v>0.12333333333333334</c:v>
                </c:pt>
                <c:pt idx="224">
                  <c:v>0.10675249370153146</c:v>
                </c:pt>
                <c:pt idx="225">
                  <c:v>0.37865525147995432</c:v>
                </c:pt>
                <c:pt idx="226">
                  <c:v>0.36145334166724541</c:v>
                </c:pt>
                <c:pt idx="227">
                  <c:v>0.43434343434343431</c:v>
                </c:pt>
                <c:pt idx="228">
                  <c:v>0.6875</c:v>
                </c:pt>
                <c:pt idx="229">
                  <c:v>0.98913913913913909</c:v>
                </c:pt>
                <c:pt idx="230">
                  <c:v>0.88640350877192986</c:v>
                </c:pt>
                <c:pt idx="231">
                  <c:v>0.96969696969696961</c:v>
                </c:pt>
                <c:pt idx="232">
                  <c:v>0.78157894736842104</c:v>
                </c:pt>
                <c:pt idx="233">
                  <c:v>0.78397435897435896</c:v>
                </c:pt>
                <c:pt idx="234">
                  <c:v>0.8569295101553166</c:v>
                </c:pt>
                <c:pt idx="235">
                  <c:v>0.85766762627817394</c:v>
                </c:pt>
                <c:pt idx="236">
                  <c:v>0.8888849888849889</c:v>
                </c:pt>
                <c:pt idx="237">
                  <c:v>0.93378897672375949</c:v>
                </c:pt>
                <c:pt idx="238">
                  <c:v>0.6789215686274509</c:v>
                </c:pt>
                <c:pt idx="239">
                  <c:v>0.59297520661157022</c:v>
                </c:pt>
                <c:pt idx="240">
                  <c:v>0.56060606060606055</c:v>
                </c:pt>
                <c:pt idx="241">
                  <c:v>0.85897435897435892</c:v>
                </c:pt>
                <c:pt idx="242">
                  <c:v>0.6805231805231805</c:v>
                </c:pt>
                <c:pt idx="243">
                  <c:v>0.80867850098619332</c:v>
                </c:pt>
                <c:pt idx="244">
                  <c:v>0.55194805194805197</c:v>
                </c:pt>
                <c:pt idx="245">
                  <c:v>1</c:v>
                </c:pt>
                <c:pt idx="246">
                  <c:v>1</c:v>
                </c:pt>
                <c:pt idx="247">
                  <c:v>1</c:v>
                </c:pt>
                <c:pt idx="248">
                  <c:v>0.8666666666666667</c:v>
                </c:pt>
                <c:pt idx="249">
                  <c:v>0.2</c:v>
                </c:pt>
                <c:pt idx="250">
                  <c:v>1</c:v>
                </c:pt>
                <c:pt idx="251">
                  <c:v>0.9257518796992481</c:v>
                </c:pt>
                <c:pt idx="252">
                  <c:v>0.91666666666666663</c:v>
                </c:pt>
                <c:pt idx="253">
                  <c:v>0.9732142857142857</c:v>
                </c:pt>
                <c:pt idx="254">
                  <c:v>0.875</c:v>
                </c:pt>
                <c:pt idx="255">
                  <c:v>1</c:v>
                </c:pt>
                <c:pt idx="256">
                  <c:v>1</c:v>
                </c:pt>
                <c:pt idx="257">
                  <c:v>1</c:v>
                </c:pt>
                <c:pt idx="258">
                  <c:v>1</c:v>
                </c:pt>
                <c:pt idx="259">
                  <c:v>0.89880952380952384</c:v>
                </c:pt>
                <c:pt idx="260">
                  <c:v>1</c:v>
                </c:pt>
                <c:pt idx="261">
                  <c:v>0.98611111111111116</c:v>
                </c:pt>
                <c:pt idx="262">
                  <c:v>0.93338060124787281</c:v>
                </c:pt>
                <c:pt idx="263">
                  <c:v>0.74359767216910078</c:v>
                </c:pt>
                <c:pt idx="264">
                  <c:v>0.64074074074074072</c:v>
                </c:pt>
                <c:pt idx="265">
                  <c:v>1</c:v>
                </c:pt>
                <c:pt idx="266">
                  <c:v>0.9234693877551019</c:v>
                </c:pt>
                <c:pt idx="267">
                  <c:v>0.86474358974358956</c:v>
                </c:pt>
                <c:pt idx="268">
                  <c:v>0.7120379620379621</c:v>
                </c:pt>
                <c:pt idx="269">
                  <c:v>0.88914128875648235</c:v>
                </c:pt>
                <c:pt idx="270">
                  <c:v>0.8125</c:v>
                </c:pt>
                <c:pt idx="271">
                  <c:v>0.758531746031746</c:v>
                </c:pt>
                <c:pt idx="272">
                  <c:v>0.91428571428571426</c:v>
                </c:pt>
                <c:pt idx="273">
                  <c:v>0.90384615384615374</c:v>
                </c:pt>
                <c:pt idx="274">
                  <c:v>0.84974128540305005</c:v>
                </c:pt>
                <c:pt idx="275">
                  <c:v>0.84999755716239989</c:v>
                </c:pt>
                <c:pt idx="276">
                  <c:v>0.99058249040809221</c:v>
                </c:pt>
                <c:pt idx="277">
                  <c:v>0.96185724844261433</c:v>
                </c:pt>
                <c:pt idx="278">
                  <c:v>0.82258610954263134</c:v>
                </c:pt>
                <c:pt idx="279">
                  <c:v>0.6399999999999999</c:v>
                </c:pt>
                <c:pt idx="280">
                  <c:v>0.85178571428571426</c:v>
                </c:pt>
                <c:pt idx="281">
                  <c:v>0.89876033057851246</c:v>
                </c:pt>
                <c:pt idx="282">
                  <c:v>0.96004842615012098</c:v>
                </c:pt>
                <c:pt idx="283">
                  <c:v>0.86605458451323114</c:v>
                </c:pt>
                <c:pt idx="284">
                  <c:v>0.87405303030303028</c:v>
                </c:pt>
                <c:pt idx="285">
                  <c:v>0.81341911764705888</c:v>
                </c:pt>
                <c:pt idx="286">
                  <c:v>0.8516934046345811</c:v>
                </c:pt>
                <c:pt idx="287">
                  <c:v>0.82546296296296295</c:v>
                </c:pt>
                <c:pt idx="288">
                  <c:v>1</c:v>
                </c:pt>
                <c:pt idx="289">
                  <c:v>0.92592592592592593</c:v>
                </c:pt>
                <c:pt idx="290">
                  <c:v>0.94711538461538458</c:v>
                </c:pt>
                <c:pt idx="291">
                  <c:v>0.96497252747252749</c:v>
                </c:pt>
                <c:pt idx="292">
                  <c:v>0.99201173222912342</c:v>
                </c:pt>
                <c:pt idx="293">
                  <c:v>0.83403149138443267</c:v>
                </c:pt>
                <c:pt idx="294">
                  <c:v>0.7920416284052646</c:v>
                </c:pt>
                <c:pt idx="295">
                  <c:v>0.72402597402597402</c:v>
                </c:pt>
                <c:pt idx="296">
                  <c:v>0.97551020408163269</c:v>
                </c:pt>
                <c:pt idx="297">
                  <c:v>0.97083333333333333</c:v>
                </c:pt>
                <c:pt idx="298">
                  <c:v>0.91797283176593536</c:v>
                </c:pt>
                <c:pt idx="299">
                  <c:v>0.7057067932067933</c:v>
                </c:pt>
                <c:pt idx="300">
                  <c:v>0.91398892332852877</c:v>
                </c:pt>
                <c:pt idx="301">
                  <c:v>0.84451766182535415</c:v>
                </c:pt>
                <c:pt idx="302">
                  <c:v>0.52083333333333326</c:v>
                </c:pt>
                <c:pt idx="303">
                  <c:v>0.72727272727272729</c:v>
                </c:pt>
                <c:pt idx="304">
                  <c:v>1</c:v>
                </c:pt>
                <c:pt idx="305">
                  <c:v>1</c:v>
                </c:pt>
                <c:pt idx="306">
                  <c:v>1</c:v>
                </c:pt>
                <c:pt idx="307">
                  <c:v>0.84195402298850575</c:v>
                </c:pt>
                <c:pt idx="308">
                  <c:v>0.90909090909090906</c:v>
                </c:pt>
                <c:pt idx="309">
                  <c:v>0.93333333333333324</c:v>
                </c:pt>
                <c:pt idx="310">
                  <c:v>0.98181818181818192</c:v>
                </c:pt>
                <c:pt idx="311">
                  <c:v>0.94444444444444442</c:v>
                </c:pt>
                <c:pt idx="312">
                  <c:v>0.9910714285714286</c:v>
                </c:pt>
                <c:pt idx="313">
                  <c:v>1</c:v>
                </c:pt>
                <c:pt idx="314">
                  <c:v>0.9149831649831649</c:v>
                </c:pt>
                <c:pt idx="315">
                  <c:v>0.90909090909090906</c:v>
                </c:pt>
                <c:pt idx="316">
                  <c:v>1</c:v>
                </c:pt>
                <c:pt idx="317">
                  <c:v>1</c:v>
                </c:pt>
                <c:pt idx="318">
                  <c:v>0.91249999999999998</c:v>
                </c:pt>
                <c:pt idx="319">
                  <c:v>0.8666666666666667</c:v>
                </c:pt>
                <c:pt idx="320">
                  <c:v>1</c:v>
                </c:pt>
                <c:pt idx="321">
                  <c:v>1</c:v>
                </c:pt>
                <c:pt idx="322">
                  <c:v>0.99801587301587291</c:v>
                </c:pt>
                <c:pt idx="323">
                  <c:v>0.97851813738101368</c:v>
                </c:pt>
                <c:pt idx="324">
                  <c:v>0.83865583270345179</c:v>
                </c:pt>
                <c:pt idx="325">
                  <c:v>0.75862849118427211</c:v>
                </c:pt>
                <c:pt idx="326">
                  <c:v>0.55648880105401843</c:v>
                </c:pt>
                <c:pt idx="327">
                  <c:v>0.74677143329241791</c:v>
                </c:pt>
                <c:pt idx="328">
                  <c:v>0.74767404568277385</c:v>
                </c:pt>
                <c:pt idx="329">
                  <c:v>0.72301707038713781</c:v>
                </c:pt>
                <c:pt idx="330">
                  <c:v>0.62381265916401574</c:v>
                </c:pt>
                <c:pt idx="331">
                  <c:v>0.59005931553597268</c:v>
                </c:pt>
                <c:pt idx="332">
                  <c:v>0.60858029555976778</c:v>
                </c:pt>
                <c:pt idx="333">
                  <c:v>0.69813946713279307</c:v>
                </c:pt>
                <c:pt idx="334">
                  <c:v>0.55868355247237234</c:v>
                </c:pt>
                <c:pt idx="335">
                  <c:v>0.77585846540457204</c:v>
                </c:pt>
                <c:pt idx="336">
                  <c:v>0.81659179266248405</c:v>
                </c:pt>
                <c:pt idx="337">
                  <c:v>0.66882955120760001</c:v>
                </c:pt>
                <c:pt idx="338">
                  <c:v>0.80262385403965131</c:v>
                </c:pt>
                <c:pt idx="339">
                  <c:v>0.70532829990233648</c:v>
                </c:pt>
                <c:pt idx="340">
                  <c:v>0.81661761849261838</c:v>
                </c:pt>
                <c:pt idx="341">
                  <c:v>0.90917043806343845</c:v>
                </c:pt>
                <c:pt idx="342">
                  <c:v>0.87747230967858847</c:v>
                </c:pt>
                <c:pt idx="343">
                  <c:v>0.86563427758980516</c:v>
                </c:pt>
                <c:pt idx="344">
                  <c:v>0.79377833843839163</c:v>
                </c:pt>
                <c:pt idx="345">
                  <c:v>0.79423593879239041</c:v>
                </c:pt>
                <c:pt idx="346">
                  <c:v>0.6252299783549784</c:v>
                </c:pt>
                <c:pt idx="347">
                  <c:v>0.61596484741118951</c:v>
                </c:pt>
                <c:pt idx="348">
                  <c:v>0.18626027933234121</c:v>
                </c:pt>
                <c:pt idx="349">
                  <c:v>0.50796716722156632</c:v>
                </c:pt>
                <c:pt idx="350">
                  <c:v>0.53486327579464832</c:v>
                </c:pt>
                <c:pt idx="351">
                  <c:v>0.59174223142137805</c:v>
                </c:pt>
                <c:pt idx="352">
                  <c:v>0.54183748495282646</c:v>
                </c:pt>
                <c:pt idx="353">
                  <c:v>0.58805464165855492</c:v>
                </c:pt>
                <c:pt idx="354">
                  <c:v>0.5325462416371507</c:v>
                </c:pt>
                <c:pt idx="355">
                  <c:v>0.75362936478740183</c:v>
                </c:pt>
                <c:pt idx="356">
                  <c:v>0.71718933582141142</c:v>
                </c:pt>
                <c:pt idx="357">
                  <c:v>0.86096922013834676</c:v>
                </c:pt>
                <c:pt idx="358">
                  <c:v>0.94111048426245425</c:v>
                </c:pt>
                <c:pt idx="359">
                  <c:v>0.84260954381752706</c:v>
                </c:pt>
                <c:pt idx="360">
                  <c:v>0.84145609318996428</c:v>
                </c:pt>
                <c:pt idx="361">
                  <c:v>0.88803030303030306</c:v>
                </c:pt>
                <c:pt idx="362">
                  <c:v>0.88047275641025635</c:v>
                </c:pt>
                <c:pt idx="363">
                  <c:v>0.81933830097414639</c:v>
                </c:pt>
                <c:pt idx="364">
                  <c:v>0.86231733002596445</c:v>
                </c:pt>
                <c:pt idx="365">
                  <c:v>0.78764005602240905</c:v>
                </c:pt>
                <c:pt idx="366">
                  <c:v>0.58347278067412545</c:v>
                </c:pt>
                <c:pt idx="367">
                  <c:v>0.76366307950158896</c:v>
                </c:pt>
                <c:pt idx="368">
                  <c:v>0.81520547243287567</c:v>
                </c:pt>
                <c:pt idx="369">
                  <c:v>0.80670311877962142</c:v>
                </c:pt>
                <c:pt idx="370">
                  <c:v>0.68725831518199521</c:v>
                </c:pt>
                <c:pt idx="371">
                  <c:v>0.81688762125776559</c:v>
                </c:pt>
                <c:pt idx="372">
                  <c:v>0.81051112672757364</c:v>
                </c:pt>
                <c:pt idx="373">
                  <c:v>0.81329642579642591</c:v>
                </c:pt>
                <c:pt idx="374">
                  <c:v>0.76536186735292788</c:v>
                </c:pt>
                <c:pt idx="375">
                  <c:v>0.6462132988509135</c:v>
                </c:pt>
                <c:pt idx="376">
                  <c:v>0.61990881458966562</c:v>
                </c:pt>
                <c:pt idx="377">
                  <c:v>0.86728395061728403</c:v>
                </c:pt>
                <c:pt idx="378">
                  <c:v>0.77589796335200756</c:v>
                </c:pt>
                <c:pt idx="379">
                  <c:v>0.83195010932638125</c:v>
                </c:pt>
                <c:pt idx="380">
                  <c:v>0.84155844155844151</c:v>
                </c:pt>
                <c:pt idx="381">
                  <c:v>0.95620155038759691</c:v>
                </c:pt>
                <c:pt idx="382">
                  <c:v>1</c:v>
                </c:pt>
                <c:pt idx="383">
                  <c:v>0.91666666666666663</c:v>
                </c:pt>
                <c:pt idx="384">
                  <c:v>0.92380952380952375</c:v>
                </c:pt>
                <c:pt idx="385">
                  <c:v>0.75970057514701816</c:v>
                </c:pt>
                <c:pt idx="386">
                  <c:v>0.56277427330058905</c:v>
                </c:pt>
                <c:pt idx="387">
                  <c:v>0.6751387289902574</c:v>
                </c:pt>
                <c:pt idx="388">
                  <c:v>0.82697163947163954</c:v>
                </c:pt>
                <c:pt idx="389">
                  <c:v>0.96569994106713819</c:v>
                </c:pt>
                <c:pt idx="390">
                  <c:v>0.89378881987577641</c:v>
                </c:pt>
                <c:pt idx="391">
                  <c:v>0.93592361636600974</c:v>
                </c:pt>
                <c:pt idx="392">
                  <c:v>0.95440115440115425</c:v>
                </c:pt>
                <c:pt idx="393">
                  <c:v>0.96882660836149215</c:v>
                </c:pt>
                <c:pt idx="394">
                  <c:v>0.85811941251596424</c:v>
                </c:pt>
                <c:pt idx="395">
                  <c:v>0.86649346024346008</c:v>
                </c:pt>
                <c:pt idx="396">
                  <c:v>0.83388348438115212</c:v>
                </c:pt>
                <c:pt idx="397">
                  <c:v>0.85116879174256221</c:v>
                </c:pt>
                <c:pt idx="398">
                  <c:v>0.77550505050505047</c:v>
                </c:pt>
                <c:pt idx="399">
                  <c:v>6.3166880068288508E-2</c:v>
                </c:pt>
                <c:pt idx="400">
                  <c:v>0.40949677643311594</c:v>
                </c:pt>
                <c:pt idx="401">
                  <c:v>0.60033236572781812</c:v>
                </c:pt>
                <c:pt idx="402">
                  <c:v>0.6642196831678826</c:v>
                </c:pt>
                <c:pt idx="403">
                  <c:v>0.68124111463636117</c:v>
                </c:pt>
                <c:pt idx="404">
                  <c:v>0.67745009307995818</c:v>
                </c:pt>
                <c:pt idx="405">
                  <c:v>0.78061224489795922</c:v>
                </c:pt>
                <c:pt idx="406">
                  <c:v>0.98953823953823949</c:v>
                </c:pt>
                <c:pt idx="407">
                  <c:v>0.92</c:v>
                </c:pt>
                <c:pt idx="408">
                  <c:v>0.85544126501432838</c:v>
                </c:pt>
                <c:pt idx="409">
                  <c:v>0.78097563811849524</c:v>
                </c:pt>
                <c:pt idx="410">
                  <c:v>0.7039915966386554</c:v>
                </c:pt>
                <c:pt idx="411">
                  <c:v>0.9234800566365553</c:v>
                </c:pt>
                <c:pt idx="412">
                  <c:v>0.82984503419286026</c:v>
                </c:pt>
                <c:pt idx="413">
                  <c:v>0.92204491725768323</c:v>
                </c:pt>
                <c:pt idx="414">
                  <c:v>0.73601031865737743</c:v>
                </c:pt>
                <c:pt idx="415">
                  <c:v>0.59496627042604044</c:v>
                </c:pt>
                <c:pt idx="416">
                  <c:v>0.77888421750852288</c:v>
                </c:pt>
                <c:pt idx="417">
                  <c:v>0.92919449708281554</c:v>
                </c:pt>
                <c:pt idx="418">
                  <c:v>0.88893571706071706</c:v>
                </c:pt>
                <c:pt idx="419">
                  <c:v>0.91601165558222741</c:v>
                </c:pt>
                <c:pt idx="420">
                  <c:v>0.92609963351062408</c:v>
                </c:pt>
                <c:pt idx="421">
                  <c:v>0.77427436724445597</c:v>
                </c:pt>
                <c:pt idx="422">
                  <c:v>0.52947058269948299</c:v>
                </c:pt>
                <c:pt idx="423">
                  <c:v>0.47889533996113387</c:v>
                </c:pt>
                <c:pt idx="424">
                  <c:v>0.51638478154285128</c:v>
                </c:pt>
                <c:pt idx="425">
                  <c:v>0.63689695469449226</c:v>
                </c:pt>
                <c:pt idx="426">
                  <c:v>0.53535567471305046</c:v>
                </c:pt>
                <c:pt idx="427">
                  <c:v>0.37123796264067754</c:v>
                </c:pt>
                <c:pt idx="428">
                  <c:v>0.70762840762840762</c:v>
                </c:pt>
                <c:pt idx="429">
                  <c:v>0.84632674506344707</c:v>
                </c:pt>
                <c:pt idx="430">
                  <c:v>0.7975206611570248</c:v>
                </c:pt>
                <c:pt idx="431">
                  <c:v>0.7648231541420395</c:v>
                </c:pt>
                <c:pt idx="432">
                  <c:v>0.97069252004034612</c:v>
                </c:pt>
                <c:pt idx="433">
                  <c:v>0.89290850029651825</c:v>
                </c:pt>
                <c:pt idx="434">
                  <c:v>0.71826277703544739</c:v>
                </c:pt>
                <c:pt idx="435">
                  <c:v>0.81570402985683121</c:v>
                </c:pt>
                <c:pt idx="436">
                  <c:v>0.6885123771484678</c:v>
                </c:pt>
                <c:pt idx="437">
                  <c:v>0.54319743903587236</c:v>
                </c:pt>
                <c:pt idx="438">
                  <c:v>0.71854066985645937</c:v>
                </c:pt>
                <c:pt idx="439">
                  <c:v>0.74107372449275377</c:v>
                </c:pt>
                <c:pt idx="440">
                  <c:v>0.9828738512949039</c:v>
                </c:pt>
                <c:pt idx="441">
                  <c:v>0.88863775113775112</c:v>
                </c:pt>
                <c:pt idx="442">
                  <c:v>0.74411270692071418</c:v>
                </c:pt>
                <c:pt idx="443">
                  <c:v>0.66574074074074074</c:v>
                </c:pt>
                <c:pt idx="444">
                  <c:v>0.97857534622240494</c:v>
                </c:pt>
                <c:pt idx="445">
                  <c:v>0.90144069923051184</c:v>
                </c:pt>
                <c:pt idx="446">
                  <c:v>0.86649889200520736</c:v>
                </c:pt>
                <c:pt idx="447">
                  <c:v>0.8454723882043782</c:v>
                </c:pt>
                <c:pt idx="448">
                  <c:v>0.81914382055726076</c:v>
                </c:pt>
                <c:pt idx="449">
                  <c:v>0.76011100052195946</c:v>
                </c:pt>
                <c:pt idx="450">
                  <c:v>0.61037569377149592</c:v>
                </c:pt>
                <c:pt idx="451">
                  <c:v>0.80324171952078938</c:v>
                </c:pt>
                <c:pt idx="452">
                  <c:v>0.96666666666666667</c:v>
                </c:pt>
                <c:pt idx="453">
                  <c:v>0.875</c:v>
                </c:pt>
                <c:pt idx="454">
                  <c:v>0.87321428571428572</c:v>
                </c:pt>
                <c:pt idx="455">
                  <c:v>0.83991112574061877</c:v>
                </c:pt>
                <c:pt idx="456">
                  <c:v>0.93707012006119661</c:v>
                </c:pt>
                <c:pt idx="457">
                  <c:v>0.88470158058445547</c:v>
                </c:pt>
                <c:pt idx="458">
                  <c:v>0.77115268592644171</c:v>
                </c:pt>
                <c:pt idx="459">
                  <c:v>0.80894128649383124</c:v>
                </c:pt>
                <c:pt idx="460">
                  <c:v>0.8044396419983022</c:v>
                </c:pt>
                <c:pt idx="461">
                  <c:v>0.79470555870782167</c:v>
                </c:pt>
                <c:pt idx="462">
                  <c:v>0.72563204769087108</c:v>
                </c:pt>
                <c:pt idx="463">
                  <c:v>0.80519733519996961</c:v>
                </c:pt>
                <c:pt idx="464">
                  <c:v>0.74431808884803441</c:v>
                </c:pt>
                <c:pt idx="465">
                  <c:v>0.44456344937114167</c:v>
                </c:pt>
                <c:pt idx="466">
                  <c:v>0.66113445378151248</c:v>
                </c:pt>
                <c:pt idx="467">
                  <c:v>0.64663404228621624</c:v>
                </c:pt>
                <c:pt idx="468">
                  <c:v>0.65388888888888885</c:v>
                </c:pt>
                <c:pt idx="469">
                  <c:v>0.64145422478755809</c:v>
                </c:pt>
                <c:pt idx="470">
                  <c:v>0.56468103912548362</c:v>
                </c:pt>
                <c:pt idx="471">
                  <c:v>0.63081415439905997</c:v>
                </c:pt>
                <c:pt idx="472">
                  <c:v>0.8784435275288931</c:v>
                </c:pt>
                <c:pt idx="473">
                  <c:v>0.82071488882634391</c:v>
                </c:pt>
                <c:pt idx="474">
                  <c:v>0.4852284601500903</c:v>
                </c:pt>
                <c:pt idx="475">
                  <c:v>0.80059523809523814</c:v>
                </c:pt>
                <c:pt idx="476">
                  <c:v>0.6581459551993516</c:v>
                </c:pt>
                <c:pt idx="477">
                  <c:v>0.69696969696969691</c:v>
                </c:pt>
                <c:pt idx="478">
                  <c:v>0.4474358974358974</c:v>
                </c:pt>
                <c:pt idx="479">
                  <c:v>0.72537878787878785</c:v>
                </c:pt>
                <c:pt idx="480">
                  <c:v>0.88116756619700254</c:v>
                </c:pt>
                <c:pt idx="481">
                  <c:v>0.64461938897422766</c:v>
                </c:pt>
                <c:pt idx="482">
                  <c:v>0.55960583534112951</c:v>
                </c:pt>
                <c:pt idx="483">
                  <c:v>0.87658944118722337</c:v>
                </c:pt>
                <c:pt idx="484">
                  <c:v>0.73329320743113846</c:v>
                </c:pt>
                <c:pt idx="485">
                  <c:v>0.73205782312925172</c:v>
                </c:pt>
                <c:pt idx="486">
                  <c:v>0.63720592273223853</c:v>
                </c:pt>
                <c:pt idx="487">
                  <c:v>0.95164030524490506</c:v>
                </c:pt>
                <c:pt idx="488">
                  <c:v>0.80896454735740453</c:v>
                </c:pt>
                <c:pt idx="489">
                  <c:v>0.67996715927750406</c:v>
                </c:pt>
                <c:pt idx="490">
                  <c:v>0.54968934589902341</c:v>
                </c:pt>
                <c:pt idx="491">
                  <c:v>0.83094581211092244</c:v>
                </c:pt>
                <c:pt idx="492">
                  <c:v>0.81004601846800428</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449381544"/>
        <c:axId val="449381936"/>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pt.lvl3_generic_9!$E$8:$E$501</c:f>
              <c:numCache>
                <c:formatCode>General</c:formatCode>
                <c:ptCount val="493"/>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pt idx="69">
                  <c:v>0.79999999999999993</c:v>
                </c:pt>
                <c:pt idx="70">
                  <c:v>0.79999999999999993</c:v>
                </c:pt>
                <c:pt idx="71">
                  <c:v>0.8</c:v>
                </c:pt>
                <c:pt idx="72">
                  <c:v>0.79999999999999993</c:v>
                </c:pt>
                <c:pt idx="73">
                  <c:v>0.79999999999999993</c:v>
                </c:pt>
                <c:pt idx="74">
                  <c:v>0.8</c:v>
                </c:pt>
                <c:pt idx="75">
                  <c:v>0.80000000000000016</c:v>
                </c:pt>
                <c:pt idx="76">
                  <c:v>0.80000000000000016</c:v>
                </c:pt>
                <c:pt idx="77">
                  <c:v>0.80000000000000016</c:v>
                </c:pt>
                <c:pt idx="78">
                  <c:v>0.8</c:v>
                </c:pt>
                <c:pt idx="79">
                  <c:v>0.80000000000000016</c:v>
                </c:pt>
                <c:pt idx="80">
                  <c:v>0.80000000000000016</c:v>
                </c:pt>
                <c:pt idx="81">
                  <c:v>0.80000000000000016</c:v>
                </c:pt>
                <c:pt idx="82">
                  <c:v>0.80000000000000016</c:v>
                </c:pt>
                <c:pt idx="83">
                  <c:v>0.80000000000000016</c:v>
                </c:pt>
                <c:pt idx="84">
                  <c:v>0.80000000000000016</c:v>
                </c:pt>
                <c:pt idx="85">
                  <c:v>0.79999999999999993</c:v>
                </c:pt>
                <c:pt idx="86">
                  <c:v>0.80000000000000016</c:v>
                </c:pt>
                <c:pt idx="87">
                  <c:v>0.79999999999999993</c:v>
                </c:pt>
                <c:pt idx="88">
                  <c:v>0.80000000000000016</c:v>
                </c:pt>
                <c:pt idx="89">
                  <c:v>0.80000000000000016</c:v>
                </c:pt>
                <c:pt idx="90">
                  <c:v>0.79999999999999993</c:v>
                </c:pt>
                <c:pt idx="91">
                  <c:v>0.8</c:v>
                </c:pt>
                <c:pt idx="92">
                  <c:v>0.8</c:v>
                </c:pt>
                <c:pt idx="93">
                  <c:v>0.80000000000000016</c:v>
                </c:pt>
                <c:pt idx="94">
                  <c:v>0.80000000000000016</c:v>
                </c:pt>
                <c:pt idx="95">
                  <c:v>0.80000000000000016</c:v>
                </c:pt>
                <c:pt idx="96">
                  <c:v>0.8</c:v>
                </c:pt>
                <c:pt idx="97">
                  <c:v>0.79999999999999993</c:v>
                </c:pt>
                <c:pt idx="98">
                  <c:v>0.8</c:v>
                </c:pt>
                <c:pt idx="99">
                  <c:v>0.80000000000000016</c:v>
                </c:pt>
                <c:pt idx="100">
                  <c:v>0.80000000000000016</c:v>
                </c:pt>
                <c:pt idx="101">
                  <c:v>0.80000000000000016</c:v>
                </c:pt>
                <c:pt idx="102">
                  <c:v>0.8</c:v>
                </c:pt>
                <c:pt idx="103">
                  <c:v>0.79999999999999993</c:v>
                </c:pt>
                <c:pt idx="104">
                  <c:v>0.79999999999999993</c:v>
                </c:pt>
                <c:pt idx="105">
                  <c:v>0.80000000000000016</c:v>
                </c:pt>
                <c:pt idx="106">
                  <c:v>0.80000000000000016</c:v>
                </c:pt>
                <c:pt idx="107">
                  <c:v>0.8</c:v>
                </c:pt>
                <c:pt idx="108">
                  <c:v>0.8</c:v>
                </c:pt>
                <c:pt idx="109">
                  <c:v>0.79999999999999993</c:v>
                </c:pt>
                <c:pt idx="110">
                  <c:v>0.79999999999999993</c:v>
                </c:pt>
                <c:pt idx="111">
                  <c:v>0.80000000000000016</c:v>
                </c:pt>
                <c:pt idx="112">
                  <c:v>0.80000000000000016</c:v>
                </c:pt>
                <c:pt idx="113">
                  <c:v>0.8</c:v>
                </c:pt>
                <c:pt idx="114">
                  <c:v>0.8</c:v>
                </c:pt>
                <c:pt idx="115">
                  <c:v>0.79999999999999993</c:v>
                </c:pt>
                <c:pt idx="116">
                  <c:v>0.80000000000000016</c:v>
                </c:pt>
                <c:pt idx="117">
                  <c:v>0.80000000000000016</c:v>
                </c:pt>
                <c:pt idx="118">
                  <c:v>0.79999999999999993</c:v>
                </c:pt>
                <c:pt idx="119">
                  <c:v>0.8</c:v>
                </c:pt>
                <c:pt idx="120">
                  <c:v>0.8</c:v>
                </c:pt>
                <c:pt idx="121">
                  <c:v>0.8</c:v>
                </c:pt>
                <c:pt idx="122">
                  <c:v>0.8</c:v>
                </c:pt>
                <c:pt idx="123">
                  <c:v>0.8</c:v>
                </c:pt>
                <c:pt idx="124">
                  <c:v>0.8</c:v>
                </c:pt>
                <c:pt idx="125">
                  <c:v>0.79999999999999993</c:v>
                </c:pt>
                <c:pt idx="126">
                  <c:v>0.79999999999999993</c:v>
                </c:pt>
                <c:pt idx="127">
                  <c:v>0.79999999999999993</c:v>
                </c:pt>
                <c:pt idx="128">
                  <c:v>0.79999999999999993</c:v>
                </c:pt>
                <c:pt idx="129">
                  <c:v>0.8</c:v>
                </c:pt>
                <c:pt idx="130">
                  <c:v>0.80000000000000016</c:v>
                </c:pt>
                <c:pt idx="131">
                  <c:v>0.8</c:v>
                </c:pt>
                <c:pt idx="132">
                  <c:v>0.79999999999999993</c:v>
                </c:pt>
                <c:pt idx="133">
                  <c:v>0.79999999999999993</c:v>
                </c:pt>
                <c:pt idx="134">
                  <c:v>0.79999999999999993</c:v>
                </c:pt>
                <c:pt idx="135">
                  <c:v>0.79999999999999993</c:v>
                </c:pt>
                <c:pt idx="136">
                  <c:v>0.8</c:v>
                </c:pt>
                <c:pt idx="137">
                  <c:v>0.80000000000000016</c:v>
                </c:pt>
                <c:pt idx="138">
                  <c:v>0.8</c:v>
                </c:pt>
                <c:pt idx="139">
                  <c:v>0.79999999999999993</c:v>
                </c:pt>
                <c:pt idx="140">
                  <c:v>0.79999999999999993</c:v>
                </c:pt>
                <c:pt idx="141">
                  <c:v>0.8</c:v>
                </c:pt>
                <c:pt idx="142">
                  <c:v>0.80000000000000016</c:v>
                </c:pt>
                <c:pt idx="143">
                  <c:v>0.80000000000000016</c:v>
                </c:pt>
                <c:pt idx="144">
                  <c:v>0.79999999999999993</c:v>
                </c:pt>
                <c:pt idx="145">
                  <c:v>0.8</c:v>
                </c:pt>
                <c:pt idx="146">
                  <c:v>0.8</c:v>
                </c:pt>
                <c:pt idx="147">
                  <c:v>0.8</c:v>
                </c:pt>
                <c:pt idx="148">
                  <c:v>0.80000000000000016</c:v>
                </c:pt>
                <c:pt idx="149">
                  <c:v>0.8</c:v>
                </c:pt>
                <c:pt idx="150">
                  <c:v>0.8</c:v>
                </c:pt>
                <c:pt idx="151">
                  <c:v>0.80000000000000016</c:v>
                </c:pt>
                <c:pt idx="152">
                  <c:v>0.79999999999999993</c:v>
                </c:pt>
                <c:pt idx="153">
                  <c:v>0.79999999999999993</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0.80000000000000016</c:v>
                </c:pt>
                <c:pt idx="165">
                  <c:v>0.79999999999999993</c:v>
                </c:pt>
                <c:pt idx="166">
                  <c:v>0.79999999999999993</c:v>
                </c:pt>
                <c:pt idx="167">
                  <c:v>0.8</c:v>
                </c:pt>
                <c:pt idx="168">
                  <c:v>0.8</c:v>
                </c:pt>
                <c:pt idx="169">
                  <c:v>0.8</c:v>
                </c:pt>
                <c:pt idx="170">
                  <c:v>0.8</c:v>
                </c:pt>
                <c:pt idx="171">
                  <c:v>0.8</c:v>
                </c:pt>
                <c:pt idx="172">
                  <c:v>0.8</c:v>
                </c:pt>
                <c:pt idx="173">
                  <c:v>0.80000000000000016</c:v>
                </c:pt>
                <c:pt idx="174">
                  <c:v>0.80000000000000016</c:v>
                </c:pt>
                <c:pt idx="175">
                  <c:v>0.8</c:v>
                </c:pt>
                <c:pt idx="176">
                  <c:v>0.8</c:v>
                </c:pt>
                <c:pt idx="177">
                  <c:v>0.8</c:v>
                </c:pt>
                <c:pt idx="178">
                  <c:v>0.8</c:v>
                </c:pt>
                <c:pt idx="179">
                  <c:v>0.79999999999999993</c:v>
                </c:pt>
                <c:pt idx="180">
                  <c:v>0.79999999999999993</c:v>
                </c:pt>
                <c:pt idx="181">
                  <c:v>0.79999999999999993</c:v>
                </c:pt>
                <c:pt idx="182">
                  <c:v>0.79999999999999993</c:v>
                </c:pt>
                <c:pt idx="183">
                  <c:v>0.8</c:v>
                </c:pt>
                <c:pt idx="184">
                  <c:v>0.79999999999999993</c:v>
                </c:pt>
                <c:pt idx="185">
                  <c:v>0.79999999999999993</c:v>
                </c:pt>
                <c:pt idx="186">
                  <c:v>0.79999999999999993</c:v>
                </c:pt>
                <c:pt idx="187">
                  <c:v>0.79999999999999993</c:v>
                </c:pt>
                <c:pt idx="188">
                  <c:v>0.79999999999999993</c:v>
                </c:pt>
                <c:pt idx="189">
                  <c:v>0.79999999999999993</c:v>
                </c:pt>
                <c:pt idx="190">
                  <c:v>0.79999999999999993</c:v>
                </c:pt>
                <c:pt idx="191">
                  <c:v>0.79999999999999993</c:v>
                </c:pt>
                <c:pt idx="192">
                  <c:v>0.79999999999999993</c:v>
                </c:pt>
                <c:pt idx="193">
                  <c:v>0.79999999999999993</c:v>
                </c:pt>
                <c:pt idx="194">
                  <c:v>0.79999999999999993</c:v>
                </c:pt>
                <c:pt idx="195">
                  <c:v>0.79999999999999993</c:v>
                </c:pt>
                <c:pt idx="196">
                  <c:v>0.8</c:v>
                </c:pt>
                <c:pt idx="197">
                  <c:v>0.8</c:v>
                </c:pt>
                <c:pt idx="198">
                  <c:v>0.8</c:v>
                </c:pt>
                <c:pt idx="199">
                  <c:v>0.80000000000000016</c:v>
                </c:pt>
                <c:pt idx="200">
                  <c:v>0.79999999999999993</c:v>
                </c:pt>
                <c:pt idx="201">
                  <c:v>0.8</c:v>
                </c:pt>
                <c:pt idx="202">
                  <c:v>0.8</c:v>
                </c:pt>
                <c:pt idx="203">
                  <c:v>0.80000000000000016</c:v>
                </c:pt>
                <c:pt idx="204">
                  <c:v>0.8</c:v>
                </c:pt>
                <c:pt idx="205">
                  <c:v>0.8</c:v>
                </c:pt>
                <c:pt idx="206">
                  <c:v>0.8</c:v>
                </c:pt>
                <c:pt idx="207">
                  <c:v>0.80000000000000016</c:v>
                </c:pt>
                <c:pt idx="208">
                  <c:v>0.80000000000000016</c:v>
                </c:pt>
                <c:pt idx="209">
                  <c:v>0.8</c:v>
                </c:pt>
                <c:pt idx="210">
                  <c:v>0.8</c:v>
                </c:pt>
                <c:pt idx="211">
                  <c:v>0.79999999999999993</c:v>
                </c:pt>
                <c:pt idx="212">
                  <c:v>0.79999999999999993</c:v>
                </c:pt>
                <c:pt idx="213">
                  <c:v>0.79999999999999993</c:v>
                </c:pt>
                <c:pt idx="214">
                  <c:v>0.79999999999999993</c:v>
                </c:pt>
                <c:pt idx="215">
                  <c:v>0.79999999999999993</c:v>
                </c:pt>
                <c:pt idx="216">
                  <c:v>0.79999999999999993</c:v>
                </c:pt>
                <c:pt idx="217">
                  <c:v>0.79999999999999993</c:v>
                </c:pt>
                <c:pt idx="218">
                  <c:v>0.79999999999999993</c:v>
                </c:pt>
                <c:pt idx="219">
                  <c:v>0.79999999999999993</c:v>
                </c:pt>
                <c:pt idx="220">
                  <c:v>0.79999999999999993</c:v>
                </c:pt>
                <c:pt idx="221">
                  <c:v>0.79999999999999993</c:v>
                </c:pt>
                <c:pt idx="222">
                  <c:v>0.79999999999999993</c:v>
                </c:pt>
                <c:pt idx="223">
                  <c:v>0.79999999999999993</c:v>
                </c:pt>
                <c:pt idx="224">
                  <c:v>0.8</c:v>
                </c:pt>
                <c:pt idx="225">
                  <c:v>0.79999999999999993</c:v>
                </c:pt>
                <c:pt idx="226">
                  <c:v>0.79999999999999993</c:v>
                </c:pt>
                <c:pt idx="227">
                  <c:v>0.79999999999999993</c:v>
                </c:pt>
                <c:pt idx="228">
                  <c:v>0.79999999999999993</c:v>
                </c:pt>
                <c:pt idx="229">
                  <c:v>0.79999999999999993</c:v>
                </c:pt>
                <c:pt idx="230">
                  <c:v>0.79999999999999993</c:v>
                </c:pt>
                <c:pt idx="231">
                  <c:v>0.79999999999999993</c:v>
                </c:pt>
                <c:pt idx="232">
                  <c:v>0.79999999999999993</c:v>
                </c:pt>
                <c:pt idx="233">
                  <c:v>0.79999999999999993</c:v>
                </c:pt>
                <c:pt idx="234">
                  <c:v>0.79999999999999993</c:v>
                </c:pt>
                <c:pt idx="235">
                  <c:v>0.79999999999999993</c:v>
                </c:pt>
                <c:pt idx="236">
                  <c:v>0.79999999999999993</c:v>
                </c:pt>
                <c:pt idx="237">
                  <c:v>0.79999999999999993</c:v>
                </c:pt>
                <c:pt idx="238">
                  <c:v>0.79999999999999993</c:v>
                </c:pt>
                <c:pt idx="239">
                  <c:v>0.79999999999999993</c:v>
                </c:pt>
                <c:pt idx="240">
                  <c:v>0.79999999999999993</c:v>
                </c:pt>
                <c:pt idx="241">
                  <c:v>0.8</c:v>
                </c:pt>
                <c:pt idx="242">
                  <c:v>0.79999999999999993</c:v>
                </c:pt>
                <c:pt idx="243">
                  <c:v>0.8</c:v>
                </c:pt>
                <c:pt idx="244">
                  <c:v>0.79999999999999993</c:v>
                </c:pt>
                <c:pt idx="245">
                  <c:v>0.8</c:v>
                </c:pt>
                <c:pt idx="246">
                  <c:v>0.8</c:v>
                </c:pt>
                <c:pt idx="247">
                  <c:v>0.8</c:v>
                </c:pt>
                <c:pt idx="248">
                  <c:v>0.8</c:v>
                </c:pt>
                <c:pt idx="249">
                  <c:v>0.8</c:v>
                </c:pt>
                <c:pt idx="250">
                  <c:v>0.79999999999999993</c:v>
                </c:pt>
                <c:pt idx="251">
                  <c:v>0.79999999999999993</c:v>
                </c:pt>
                <c:pt idx="252">
                  <c:v>0.79999999999999993</c:v>
                </c:pt>
                <c:pt idx="253">
                  <c:v>0.79999999999999993</c:v>
                </c:pt>
                <c:pt idx="254">
                  <c:v>0.79999999999999993</c:v>
                </c:pt>
                <c:pt idx="255">
                  <c:v>0.79999999999999993</c:v>
                </c:pt>
                <c:pt idx="256">
                  <c:v>0.79999999999999993</c:v>
                </c:pt>
                <c:pt idx="257">
                  <c:v>0.79999999999999993</c:v>
                </c:pt>
                <c:pt idx="258">
                  <c:v>0.79999999999999993</c:v>
                </c:pt>
                <c:pt idx="259">
                  <c:v>0.79999999999999993</c:v>
                </c:pt>
                <c:pt idx="260">
                  <c:v>0.79999999999999993</c:v>
                </c:pt>
                <c:pt idx="261">
                  <c:v>0.79999999999999993</c:v>
                </c:pt>
                <c:pt idx="262">
                  <c:v>0.79999999999999993</c:v>
                </c:pt>
                <c:pt idx="263">
                  <c:v>0.8</c:v>
                </c:pt>
                <c:pt idx="264">
                  <c:v>0.79999999999999993</c:v>
                </c:pt>
                <c:pt idx="265">
                  <c:v>0.79999999999999993</c:v>
                </c:pt>
                <c:pt idx="266">
                  <c:v>0.8</c:v>
                </c:pt>
                <c:pt idx="267">
                  <c:v>0.79999999999999993</c:v>
                </c:pt>
                <c:pt idx="268">
                  <c:v>0.79999999999999993</c:v>
                </c:pt>
                <c:pt idx="269">
                  <c:v>0.79999999999999993</c:v>
                </c:pt>
                <c:pt idx="270">
                  <c:v>0.79999999999999993</c:v>
                </c:pt>
                <c:pt idx="271">
                  <c:v>0.79999999999999993</c:v>
                </c:pt>
                <c:pt idx="272">
                  <c:v>0.79999999999999993</c:v>
                </c:pt>
                <c:pt idx="273">
                  <c:v>0.79999999999999993</c:v>
                </c:pt>
                <c:pt idx="274">
                  <c:v>0.79999999999999993</c:v>
                </c:pt>
                <c:pt idx="275">
                  <c:v>0.79999999999999993</c:v>
                </c:pt>
                <c:pt idx="276">
                  <c:v>0.79999999999999993</c:v>
                </c:pt>
                <c:pt idx="277">
                  <c:v>0.79999999999999993</c:v>
                </c:pt>
                <c:pt idx="278">
                  <c:v>0.79999999999999993</c:v>
                </c:pt>
                <c:pt idx="279">
                  <c:v>0.79999999999999993</c:v>
                </c:pt>
                <c:pt idx="280">
                  <c:v>0.79999999999999993</c:v>
                </c:pt>
                <c:pt idx="281">
                  <c:v>0.79999999999999993</c:v>
                </c:pt>
                <c:pt idx="282">
                  <c:v>0.79999999999999993</c:v>
                </c:pt>
                <c:pt idx="283">
                  <c:v>0.79999999999999993</c:v>
                </c:pt>
                <c:pt idx="284">
                  <c:v>0.79999999999999993</c:v>
                </c:pt>
                <c:pt idx="285">
                  <c:v>0.79999999999999993</c:v>
                </c:pt>
                <c:pt idx="286">
                  <c:v>0.79999999999999993</c:v>
                </c:pt>
                <c:pt idx="287">
                  <c:v>0.79999999999999993</c:v>
                </c:pt>
                <c:pt idx="288">
                  <c:v>0.8</c:v>
                </c:pt>
                <c:pt idx="289">
                  <c:v>0.8</c:v>
                </c:pt>
                <c:pt idx="290">
                  <c:v>0.79999999999999993</c:v>
                </c:pt>
                <c:pt idx="291">
                  <c:v>0.79999999999999993</c:v>
                </c:pt>
                <c:pt idx="292">
                  <c:v>0.79999999999999993</c:v>
                </c:pt>
                <c:pt idx="293">
                  <c:v>0.79999999999999993</c:v>
                </c:pt>
                <c:pt idx="294">
                  <c:v>0.79999999999999993</c:v>
                </c:pt>
                <c:pt idx="295">
                  <c:v>0.79999999999999993</c:v>
                </c:pt>
                <c:pt idx="296">
                  <c:v>0.79999999999999993</c:v>
                </c:pt>
                <c:pt idx="297">
                  <c:v>0.79999999999999993</c:v>
                </c:pt>
                <c:pt idx="298">
                  <c:v>0.79999999999999993</c:v>
                </c:pt>
                <c:pt idx="299">
                  <c:v>0.79999999999999993</c:v>
                </c:pt>
                <c:pt idx="300">
                  <c:v>0.8</c:v>
                </c:pt>
                <c:pt idx="301">
                  <c:v>0.8</c:v>
                </c:pt>
                <c:pt idx="302">
                  <c:v>0.79999999999999993</c:v>
                </c:pt>
                <c:pt idx="303">
                  <c:v>0.79999999999999993</c:v>
                </c:pt>
                <c:pt idx="304">
                  <c:v>0.79999999999999993</c:v>
                </c:pt>
                <c:pt idx="305">
                  <c:v>0.79999999999999993</c:v>
                </c:pt>
                <c:pt idx="306">
                  <c:v>0.79999999999999993</c:v>
                </c:pt>
                <c:pt idx="307">
                  <c:v>0.79999999999999993</c:v>
                </c:pt>
                <c:pt idx="308">
                  <c:v>0.79999999999999993</c:v>
                </c:pt>
                <c:pt idx="309">
                  <c:v>0.79999999999999993</c:v>
                </c:pt>
                <c:pt idx="310">
                  <c:v>0.79999999999999993</c:v>
                </c:pt>
                <c:pt idx="311">
                  <c:v>0.79999999999999993</c:v>
                </c:pt>
                <c:pt idx="312">
                  <c:v>0.79999999999999993</c:v>
                </c:pt>
                <c:pt idx="313">
                  <c:v>0.79999999999999993</c:v>
                </c:pt>
                <c:pt idx="314">
                  <c:v>0.79999999999999993</c:v>
                </c:pt>
                <c:pt idx="315">
                  <c:v>0.79999999999999993</c:v>
                </c:pt>
                <c:pt idx="316">
                  <c:v>0.79999999999999993</c:v>
                </c:pt>
                <c:pt idx="317">
                  <c:v>0.79999999999999993</c:v>
                </c:pt>
                <c:pt idx="318">
                  <c:v>0.79999999999999993</c:v>
                </c:pt>
                <c:pt idx="319">
                  <c:v>0.79999999999999993</c:v>
                </c:pt>
                <c:pt idx="320">
                  <c:v>0.79999999999999993</c:v>
                </c:pt>
                <c:pt idx="321">
                  <c:v>0.79999999999999993</c:v>
                </c:pt>
                <c:pt idx="322">
                  <c:v>0.8</c:v>
                </c:pt>
                <c:pt idx="323">
                  <c:v>0.8</c:v>
                </c:pt>
                <c:pt idx="324">
                  <c:v>0.79999999999999993</c:v>
                </c:pt>
                <c:pt idx="325">
                  <c:v>0.79999999999999993</c:v>
                </c:pt>
                <c:pt idx="326">
                  <c:v>0.79999999999999993</c:v>
                </c:pt>
                <c:pt idx="327">
                  <c:v>0.79999999999999993</c:v>
                </c:pt>
                <c:pt idx="328">
                  <c:v>0.79999999999999993</c:v>
                </c:pt>
                <c:pt idx="329">
                  <c:v>0.79999999999999993</c:v>
                </c:pt>
                <c:pt idx="330">
                  <c:v>0.79999999999999993</c:v>
                </c:pt>
                <c:pt idx="331">
                  <c:v>0.79999999999999993</c:v>
                </c:pt>
                <c:pt idx="332">
                  <c:v>0.79999999999999993</c:v>
                </c:pt>
                <c:pt idx="333">
                  <c:v>0.79999999999999993</c:v>
                </c:pt>
                <c:pt idx="334">
                  <c:v>0.79999999999999993</c:v>
                </c:pt>
                <c:pt idx="335">
                  <c:v>0.79999999999999993</c:v>
                </c:pt>
                <c:pt idx="336">
                  <c:v>0.79999999999999993</c:v>
                </c:pt>
                <c:pt idx="337">
                  <c:v>0.79999999999999993</c:v>
                </c:pt>
                <c:pt idx="338">
                  <c:v>0.79999999999999993</c:v>
                </c:pt>
                <c:pt idx="339">
                  <c:v>0.79999999999999993</c:v>
                </c:pt>
                <c:pt idx="340">
                  <c:v>0.79999999999999993</c:v>
                </c:pt>
                <c:pt idx="341">
                  <c:v>0.79999999999999993</c:v>
                </c:pt>
                <c:pt idx="342">
                  <c:v>0.8</c:v>
                </c:pt>
                <c:pt idx="343">
                  <c:v>0.8</c:v>
                </c:pt>
                <c:pt idx="344">
                  <c:v>0.79999999999999993</c:v>
                </c:pt>
                <c:pt idx="345">
                  <c:v>0.79999999999999993</c:v>
                </c:pt>
                <c:pt idx="346">
                  <c:v>0.79999999999999993</c:v>
                </c:pt>
                <c:pt idx="347">
                  <c:v>0.79999999999999993</c:v>
                </c:pt>
                <c:pt idx="348">
                  <c:v>0.79999999999999993</c:v>
                </c:pt>
                <c:pt idx="349">
                  <c:v>0.79999999999999993</c:v>
                </c:pt>
                <c:pt idx="350">
                  <c:v>0.79999999999999993</c:v>
                </c:pt>
                <c:pt idx="351">
                  <c:v>0.80000000000000016</c:v>
                </c:pt>
                <c:pt idx="352">
                  <c:v>0.80000000000000016</c:v>
                </c:pt>
                <c:pt idx="353">
                  <c:v>0.80000000000000016</c:v>
                </c:pt>
                <c:pt idx="354">
                  <c:v>0.79999999999999993</c:v>
                </c:pt>
                <c:pt idx="355">
                  <c:v>0.80000000000000016</c:v>
                </c:pt>
                <c:pt idx="356">
                  <c:v>0.8</c:v>
                </c:pt>
                <c:pt idx="357">
                  <c:v>0.8</c:v>
                </c:pt>
                <c:pt idx="358">
                  <c:v>0.8</c:v>
                </c:pt>
                <c:pt idx="359">
                  <c:v>0.8</c:v>
                </c:pt>
                <c:pt idx="360">
                  <c:v>0.79999999999999993</c:v>
                </c:pt>
                <c:pt idx="361">
                  <c:v>0.79999999999999993</c:v>
                </c:pt>
                <c:pt idx="362">
                  <c:v>0.79999999999999993</c:v>
                </c:pt>
                <c:pt idx="363">
                  <c:v>0.79999999999999993</c:v>
                </c:pt>
                <c:pt idx="364">
                  <c:v>0.79999999999999993</c:v>
                </c:pt>
                <c:pt idx="365">
                  <c:v>0.79999999999999993</c:v>
                </c:pt>
                <c:pt idx="366">
                  <c:v>0.79999999999999993</c:v>
                </c:pt>
                <c:pt idx="367">
                  <c:v>0.79999999999999993</c:v>
                </c:pt>
                <c:pt idx="368">
                  <c:v>0.8</c:v>
                </c:pt>
                <c:pt idx="369">
                  <c:v>0.80000000000000016</c:v>
                </c:pt>
                <c:pt idx="370">
                  <c:v>0.8</c:v>
                </c:pt>
                <c:pt idx="371">
                  <c:v>0.79999999999999993</c:v>
                </c:pt>
                <c:pt idx="372">
                  <c:v>0.79999999999999993</c:v>
                </c:pt>
                <c:pt idx="373">
                  <c:v>0.79999999999999993</c:v>
                </c:pt>
                <c:pt idx="374">
                  <c:v>0.79999999999999993</c:v>
                </c:pt>
                <c:pt idx="375">
                  <c:v>0.79999999999999993</c:v>
                </c:pt>
                <c:pt idx="376">
                  <c:v>0.79999999999999993</c:v>
                </c:pt>
                <c:pt idx="377">
                  <c:v>0.79999999999999993</c:v>
                </c:pt>
                <c:pt idx="378">
                  <c:v>0.79999999999999993</c:v>
                </c:pt>
                <c:pt idx="379">
                  <c:v>0.79999999999999993</c:v>
                </c:pt>
                <c:pt idx="380">
                  <c:v>0.79999999999999993</c:v>
                </c:pt>
                <c:pt idx="381">
                  <c:v>0.79999999999999993</c:v>
                </c:pt>
                <c:pt idx="382">
                  <c:v>0.79999999999999993</c:v>
                </c:pt>
                <c:pt idx="383">
                  <c:v>0.79999999999999993</c:v>
                </c:pt>
                <c:pt idx="384">
                  <c:v>0.79999999999999993</c:v>
                </c:pt>
                <c:pt idx="385">
                  <c:v>0.79999999999999993</c:v>
                </c:pt>
                <c:pt idx="386">
                  <c:v>0.79999999999999993</c:v>
                </c:pt>
                <c:pt idx="387">
                  <c:v>0.79999999999999993</c:v>
                </c:pt>
                <c:pt idx="388">
                  <c:v>0.79999999999999993</c:v>
                </c:pt>
                <c:pt idx="389">
                  <c:v>0.79999999999999993</c:v>
                </c:pt>
                <c:pt idx="390">
                  <c:v>0.79999999999999993</c:v>
                </c:pt>
                <c:pt idx="391">
                  <c:v>0.79999999999999993</c:v>
                </c:pt>
                <c:pt idx="392">
                  <c:v>0.79999999999999993</c:v>
                </c:pt>
                <c:pt idx="393">
                  <c:v>0.79999999999999993</c:v>
                </c:pt>
                <c:pt idx="394">
                  <c:v>0.79999999999999993</c:v>
                </c:pt>
                <c:pt idx="395">
                  <c:v>0.79999999999999993</c:v>
                </c:pt>
                <c:pt idx="396">
                  <c:v>0.8</c:v>
                </c:pt>
                <c:pt idx="397">
                  <c:v>0.79999999999999993</c:v>
                </c:pt>
                <c:pt idx="398">
                  <c:v>0.79999999999999993</c:v>
                </c:pt>
                <c:pt idx="399">
                  <c:v>0.79999999999999993</c:v>
                </c:pt>
                <c:pt idx="400">
                  <c:v>0.8</c:v>
                </c:pt>
                <c:pt idx="401">
                  <c:v>0.8</c:v>
                </c:pt>
                <c:pt idx="402">
                  <c:v>0.8</c:v>
                </c:pt>
                <c:pt idx="403">
                  <c:v>0.8</c:v>
                </c:pt>
                <c:pt idx="404">
                  <c:v>0.79999999999999993</c:v>
                </c:pt>
                <c:pt idx="405">
                  <c:v>0.8</c:v>
                </c:pt>
                <c:pt idx="406">
                  <c:v>0.8</c:v>
                </c:pt>
                <c:pt idx="407">
                  <c:v>0.80000000000000016</c:v>
                </c:pt>
                <c:pt idx="408">
                  <c:v>0.80000000000000016</c:v>
                </c:pt>
                <c:pt idx="409">
                  <c:v>0.80000000000000016</c:v>
                </c:pt>
                <c:pt idx="410">
                  <c:v>0.8</c:v>
                </c:pt>
                <c:pt idx="411">
                  <c:v>0.8</c:v>
                </c:pt>
                <c:pt idx="412">
                  <c:v>0.79999999999999993</c:v>
                </c:pt>
                <c:pt idx="413">
                  <c:v>0.80000000000000016</c:v>
                </c:pt>
                <c:pt idx="414">
                  <c:v>0.80000000000000016</c:v>
                </c:pt>
                <c:pt idx="415">
                  <c:v>0.80000000000000016</c:v>
                </c:pt>
                <c:pt idx="416">
                  <c:v>0.8</c:v>
                </c:pt>
                <c:pt idx="417">
                  <c:v>0.79999999999999993</c:v>
                </c:pt>
                <c:pt idx="418">
                  <c:v>0.79999999999999993</c:v>
                </c:pt>
                <c:pt idx="419">
                  <c:v>0.8</c:v>
                </c:pt>
                <c:pt idx="420">
                  <c:v>0.80000000000000016</c:v>
                </c:pt>
                <c:pt idx="421">
                  <c:v>0.80000000000000016</c:v>
                </c:pt>
                <c:pt idx="422">
                  <c:v>0.8</c:v>
                </c:pt>
                <c:pt idx="423">
                  <c:v>0.80000000000000016</c:v>
                </c:pt>
                <c:pt idx="424">
                  <c:v>0.8</c:v>
                </c:pt>
                <c:pt idx="425">
                  <c:v>0.80000000000000016</c:v>
                </c:pt>
                <c:pt idx="426">
                  <c:v>0.80000000000000016</c:v>
                </c:pt>
                <c:pt idx="427">
                  <c:v>0.8</c:v>
                </c:pt>
                <c:pt idx="428">
                  <c:v>0.80000000000000016</c:v>
                </c:pt>
                <c:pt idx="429">
                  <c:v>0.8</c:v>
                </c:pt>
                <c:pt idx="430">
                  <c:v>0.79999999999999993</c:v>
                </c:pt>
                <c:pt idx="431">
                  <c:v>0.79999999999999993</c:v>
                </c:pt>
                <c:pt idx="432">
                  <c:v>0.80000000000000016</c:v>
                </c:pt>
                <c:pt idx="433">
                  <c:v>0.8</c:v>
                </c:pt>
                <c:pt idx="434">
                  <c:v>0.8</c:v>
                </c:pt>
                <c:pt idx="435">
                  <c:v>0.80000000000000016</c:v>
                </c:pt>
                <c:pt idx="436">
                  <c:v>0.80000000000000016</c:v>
                </c:pt>
                <c:pt idx="437">
                  <c:v>0.8</c:v>
                </c:pt>
                <c:pt idx="438">
                  <c:v>0.8</c:v>
                </c:pt>
                <c:pt idx="439">
                  <c:v>0.8</c:v>
                </c:pt>
                <c:pt idx="440">
                  <c:v>0.79999999999999993</c:v>
                </c:pt>
                <c:pt idx="441">
                  <c:v>0.8</c:v>
                </c:pt>
                <c:pt idx="442">
                  <c:v>0.8</c:v>
                </c:pt>
                <c:pt idx="443">
                  <c:v>0.79999999999999993</c:v>
                </c:pt>
                <c:pt idx="444">
                  <c:v>0.8</c:v>
                </c:pt>
                <c:pt idx="445">
                  <c:v>0.8</c:v>
                </c:pt>
                <c:pt idx="446">
                  <c:v>0.8</c:v>
                </c:pt>
                <c:pt idx="447">
                  <c:v>0.8</c:v>
                </c:pt>
                <c:pt idx="448">
                  <c:v>0.79999999999999993</c:v>
                </c:pt>
                <c:pt idx="449">
                  <c:v>0.8</c:v>
                </c:pt>
                <c:pt idx="450">
                  <c:v>0.8</c:v>
                </c:pt>
                <c:pt idx="451">
                  <c:v>0.79999999999999993</c:v>
                </c:pt>
                <c:pt idx="452">
                  <c:v>0.79999999999999993</c:v>
                </c:pt>
                <c:pt idx="453">
                  <c:v>0.79999999999999993</c:v>
                </c:pt>
                <c:pt idx="454">
                  <c:v>0.79999999999999993</c:v>
                </c:pt>
                <c:pt idx="455">
                  <c:v>0.8</c:v>
                </c:pt>
                <c:pt idx="456">
                  <c:v>0.80000000000000016</c:v>
                </c:pt>
                <c:pt idx="457">
                  <c:v>0.8</c:v>
                </c:pt>
                <c:pt idx="458">
                  <c:v>0.8</c:v>
                </c:pt>
                <c:pt idx="459">
                  <c:v>0.8</c:v>
                </c:pt>
                <c:pt idx="460">
                  <c:v>0.8</c:v>
                </c:pt>
                <c:pt idx="461">
                  <c:v>0.8</c:v>
                </c:pt>
                <c:pt idx="462">
                  <c:v>0.8</c:v>
                </c:pt>
                <c:pt idx="463">
                  <c:v>0.80000000000000016</c:v>
                </c:pt>
                <c:pt idx="464">
                  <c:v>0.80000000000000016</c:v>
                </c:pt>
                <c:pt idx="465">
                  <c:v>0.8</c:v>
                </c:pt>
                <c:pt idx="466">
                  <c:v>0.8</c:v>
                </c:pt>
                <c:pt idx="467">
                  <c:v>0.79999999999999993</c:v>
                </c:pt>
                <c:pt idx="468">
                  <c:v>0.80000000000000016</c:v>
                </c:pt>
                <c:pt idx="469">
                  <c:v>0.79999999999999993</c:v>
                </c:pt>
                <c:pt idx="470">
                  <c:v>0.79999999999999993</c:v>
                </c:pt>
                <c:pt idx="471">
                  <c:v>0.79999999999999993</c:v>
                </c:pt>
                <c:pt idx="472">
                  <c:v>0.8</c:v>
                </c:pt>
                <c:pt idx="473">
                  <c:v>0.8</c:v>
                </c:pt>
                <c:pt idx="474">
                  <c:v>0.79999999999999993</c:v>
                </c:pt>
                <c:pt idx="475">
                  <c:v>0.79999999999999993</c:v>
                </c:pt>
                <c:pt idx="476">
                  <c:v>0.8</c:v>
                </c:pt>
                <c:pt idx="477">
                  <c:v>0.79999999999999993</c:v>
                </c:pt>
                <c:pt idx="478">
                  <c:v>0.79999999999999993</c:v>
                </c:pt>
                <c:pt idx="479">
                  <c:v>0.79999999999999993</c:v>
                </c:pt>
                <c:pt idx="480">
                  <c:v>0.8</c:v>
                </c:pt>
                <c:pt idx="481">
                  <c:v>0.79999999999999993</c:v>
                </c:pt>
                <c:pt idx="482">
                  <c:v>0.79999999999999993</c:v>
                </c:pt>
                <c:pt idx="483">
                  <c:v>0.8</c:v>
                </c:pt>
                <c:pt idx="484">
                  <c:v>0.8</c:v>
                </c:pt>
                <c:pt idx="485">
                  <c:v>0.8</c:v>
                </c:pt>
                <c:pt idx="486">
                  <c:v>0.79999999999999993</c:v>
                </c:pt>
                <c:pt idx="487">
                  <c:v>0.8</c:v>
                </c:pt>
                <c:pt idx="488">
                  <c:v>0.8</c:v>
                </c:pt>
                <c:pt idx="489">
                  <c:v>0.79999999999999993</c:v>
                </c:pt>
                <c:pt idx="490">
                  <c:v>0.79999999999999993</c:v>
                </c:pt>
                <c:pt idx="491">
                  <c:v>0.79999999999999993</c:v>
                </c:pt>
                <c:pt idx="492">
                  <c:v>0.79999999999999993</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7E28-4C7A-B09E-74921A0FA3C0}"/>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7E28-4C7A-B09E-74921A0FA3C0}"/>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7E28-4C7A-B09E-74921A0FA3C0}"/>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7E28-4C7A-B09E-74921A0FA3C0}"/>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7E28-4C7A-B09E-74921A0FA3C0}"/>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7E28-4C7A-B09E-74921A0FA3C0}"/>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7E28-4C7A-B09E-74921A0FA3C0}"/>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7E28-4C7A-B09E-74921A0FA3C0}"/>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7E28-4C7A-B09E-74921A0FA3C0}"/>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7E28-4C7A-B09E-74921A0FA3C0}"/>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7E28-4C7A-B09E-74921A0FA3C0}"/>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7E28-4C7A-B09E-74921A0FA3C0}"/>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7E28-4C7A-B09E-74921A0FA3C0}"/>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7E28-4C7A-B09E-74921A0FA3C0}"/>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7E28-4C7A-B09E-74921A0FA3C0}"/>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7E28-4C7A-B09E-74921A0FA3C0}"/>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7E28-4C7A-B09E-74921A0FA3C0}"/>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7E28-4C7A-B09E-74921A0FA3C0}"/>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7E28-4C7A-B09E-74921A0FA3C0}"/>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7E28-4C7A-B09E-74921A0FA3C0}"/>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7E28-4C7A-B09E-74921A0FA3C0}"/>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7E28-4C7A-B09E-74921A0FA3C0}"/>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7E28-4C7A-B09E-74921A0FA3C0}"/>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7E28-4C7A-B09E-74921A0FA3C0}"/>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7E28-4C7A-B09E-74921A0FA3C0}"/>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7E28-4C7A-B09E-74921A0FA3C0}"/>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7E28-4C7A-B09E-74921A0FA3C0}"/>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7E28-4C7A-B09E-74921A0FA3C0}"/>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7E28-4C7A-B09E-74921A0FA3C0}"/>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7E28-4C7A-B09E-74921A0FA3C0}"/>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7E28-4C7A-B09E-74921A0FA3C0}"/>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7E28-4C7A-B09E-74921A0FA3C0}"/>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7E28-4C7A-B09E-74921A0FA3C0}"/>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ADFF-4F35-A4C0-2453E5B57754}"/>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ADFF-4F35-A4C0-2453E5B57754}"/>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ADFF-4F35-A4C0-2453E5B57754}"/>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ADFF-4F35-A4C0-2453E5B57754}"/>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ADFF-4F35-A4C0-2453E5B57754}"/>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ADFF-4F35-A4C0-2453E5B57754}"/>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ADFF-4F35-A4C0-2453E5B57754}"/>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ADFF-4F35-A4C0-2453E5B57754}"/>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ADFF-4F35-A4C0-2453E5B57754}"/>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ADFF-4F35-A4C0-2453E5B57754}"/>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ADFF-4F35-A4C0-2453E5B57754}"/>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ADFF-4F35-A4C0-2453E5B57754}"/>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ADFF-4F35-A4C0-2453E5B57754}"/>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ADFF-4F35-A4C0-2453E5B57754}"/>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ADFF-4F35-A4C0-2453E5B57754}"/>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ADFF-4F35-A4C0-2453E5B57754}"/>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ADFF-4F35-A4C0-2453E5B57754}"/>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ADFF-4F35-A4C0-2453E5B57754}"/>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ADFF-4F35-A4C0-2453E5B57754}"/>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ADFF-4F35-A4C0-2453E5B57754}"/>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ADFF-4F35-A4C0-2453E5B57754}"/>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ADFF-4F35-A4C0-2453E5B57754}"/>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ADFF-4F35-A4C0-2453E5B57754}"/>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ADFF-4F35-A4C0-2453E5B57754}"/>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ADFF-4F35-A4C0-2453E5B57754}"/>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ADFF-4F35-A4C0-2453E5B57754}"/>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ADFF-4F35-A4C0-2453E5B57754}"/>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9804-4DD8-9694-568AA3BDB7BE}"/>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9804-4DD8-9694-568AA3BDB7BE}"/>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9804-4DD8-9694-568AA3BDB7BE}"/>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9804-4DD8-9694-568AA3BDB7BE}"/>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9804-4DD8-9694-568AA3BDB7BE}"/>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9804-4DD8-9694-568AA3BDB7BE}"/>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9804-4DD8-9694-568AA3BDB7BE}"/>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9804-4DD8-9694-568AA3BDB7BE}"/>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9804-4DD8-9694-568AA3BDB7BE}"/>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9804-4DD8-9694-568AA3BDB7BE}"/>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9804-4DD8-9694-568AA3BDB7BE}"/>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9804-4DD8-9694-568AA3BDB7BE}"/>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9804-4DD8-9694-568AA3BDB7BE}"/>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9804-4DD8-9694-568AA3BDB7BE}"/>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9804-4DD8-9694-568AA3BDB7BE}"/>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9804-4DD8-9694-568AA3BDB7BE}"/>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059F-4BE3-88E0-18DC76385D0D}"/>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059F-4BE3-88E0-18DC76385D0D}"/>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059F-4BE3-88E0-18DC76385D0D}"/>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059F-4BE3-88E0-18DC76385D0D}"/>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059F-4BE3-88E0-18DC76385D0D}"/>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059F-4BE3-88E0-18DC76385D0D}"/>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9804-4DD8-9694-568AA3BDB7BE}"/>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9804-4DD8-9694-568AA3BDB7BE}"/>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45A8-4A3E-BAB4-1739250877BD}"/>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45A8-4A3E-BAB4-1739250877BD}"/>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45A8-4A3E-BAB4-1739250877BD}"/>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45A8-4A3E-BAB4-1739250877BD}"/>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431D-487A-8E3D-A3FDF8517418}"/>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431D-487A-8E3D-A3FDF8517418}"/>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4352-4722-B63F-CD5C1C52E553}"/>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4352-4722-B63F-CD5C1C52E553}"/>
              </c:ext>
            </c:extLst>
          </c:dPt>
          <c:dPt>
            <c:idx val="1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2-F844-4F86-962E-A86465320DB0}"/>
              </c:ext>
            </c:extLst>
          </c:dPt>
          <c:dPt>
            <c:idx val="1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3-F844-4F86-962E-A86465320DB0}"/>
              </c:ext>
            </c:extLst>
          </c:dPt>
          <c:dPt>
            <c:idx val="1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4-F844-4F86-962E-A86465320DB0}"/>
              </c:ext>
            </c:extLst>
          </c:dPt>
          <c:dPt>
            <c:idx val="1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5-F844-4F86-962E-A86465320DB0}"/>
              </c:ext>
            </c:extLst>
          </c:dPt>
          <c:dPt>
            <c:idx val="1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6-F844-4F86-962E-A86465320DB0}"/>
              </c:ext>
            </c:extLst>
          </c:dPt>
          <c:dPt>
            <c:idx val="1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7-F844-4F86-962E-A86465320DB0}"/>
              </c:ext>
            </c:extLst>
          </c:dPt>
          <c:dPt>
            <c:idx val="1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8-F844-4F86-962E-A86465320DB0}"/>
              </c:ext>
            </c:extLst>
          </c:dPt>
          <c:dPt>
            <c:idx val="1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9-F844-4F86-962E-A86465320DB0}"/>
              </c:ext>
            </c:extLst>
          </c:dPt>
          <c:dPt>
            <c:idx val="1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A-F844-4F86-962E-A86465320DB0}"/>
              </c:ext>
            </c:extLst>
          </c:dPt>
          <c:dPt>
            <c:idx val="1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B-F844-4F86-962E-A86465320DB0}"/>
              </c:ext>
            </c:extLst>
          </c:dPt>
          <c:dPt>
            <c:idx val="1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C-F844-4F86-962E-A86465320DB0}"/>
              </c:ext>
            </c:extLst>
          </c:dPt>
          <c:dPt>
            <c:idx val="1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D-F844-4F86-962E-A86465320DB0}"/>
              </c:ext>
            </c:extLst>
          </c:dPt>
          <c:dPt>
            <c:idx val="1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E-F844-4F86-962E-A86465320DB0}"/>
              </c:ext>
            </c:extLst>
          </c:dPt>
          <c:dPt>
            <c:idx val="1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2F-F844-4F86-962E-A86465320DB0}"/>
              </c:ext>
            </c:extLst>
          </c:dPt>
          <c:dPt>
            <c:idx val="1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0-F844-4F86-962E-A86465320DB0}"/>
              </c:ext>
            </c:extLst>
          </c:dPt>
          <c:dPt>
            <c:idx val="1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1-F844-4F86-962E-A86465320DB0}"/>
              </c:ext>
            </c:extLst>
          </c:dPt>
          <c:dPt>
            <c:idx val="1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2-F844-4F86-962E-A86465320DB0}"/>
              </c:ext>
            </c:extLst>
          </c:dPt>
          <c:dPt>
            <c:idx val="1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3-F844-4F86-962E-A86465320DB0}"/>
              </c:ext>
            </c:extLst>
          </c:dPt>
          <c:dPt>
            <c:idx val="1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4-F844-4F86-962E-A86465320DB0}"/>
              </c:ext>
            </c:extLst>
          </c:dPt>
          <c:dPt>
            <c:idx val="1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5-F844-4F86-962E-A86465320DB0}"/>
              </c:ext>
            </c:extLst>
          </c:dPt>
          <c:dPt>
            <c:idx val="1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6-F844-4F86-962E-A86465320DB0}"/>
              </c:ext>
            </c:extLst>
          </c:dPt>
          <c:dPt>
            <c:idx val="1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7-F844-4F86-962E-A86465320DB0}"/>
              </c:ext>
            </c:extLst>
          </c:dPt>
          <c:dPt>
            <c:idx val="1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8-F844-4F86-962E-A86465320DB0}"/>
              </c:ext>
            </c:extLst>
          </c:dPt>
          <c:dPt>
            <c:idx val="1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9-F844-4F86-962E-A86465320DB0}"/>
              </c:ext>
            </c:extLst>
          </c:dPt>
          <c:dPt>
            <c:idx val="1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A-F844-4F86-962E-A86465320DB0}"/>
              </c:ext>
            </c:extLst>
          </c:dPt>
          <c:dPt>
            <c:idx val="1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B-F844-4F86-962E-A86465320DB0}"/>
              </c:ext>
            </c:extLst>
          </c:dPt>
          <c:dPt>
            <c:idx val="1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C-F844-4F86-962E-A86465320DB0}"/>
              </c:ext>
            </c:extLst>
          </c:dPt>
          <c:dPt>
            <c:idx val="1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D-F844-4F86-962E-A86465320DB0}"/>
              </c:ext>
            </c:extLst>
          </c:dPt>
          <c:dPt>
            <c:idx val="1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E-F844-4F86-962E-A86465320DB0}"/>
              </c:ext>
            </c:extLst>
          </c:dPt>
          <c:dPt>
            <c:idx val="1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3F-F844-4F86-962E-A86465320DB0}"/>
              </c:ext>
            </c:extLst>
          </c:dPt>
          <c:dPt>
            <c:idx val="1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0-F844-4F86-962E-A86465320DB0}"/>
              </c:ext>
            </c:extLst>
          </c:dPt>
          <c:dPt>
            <c:idx val="1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1-F844-4F86-962E-A86465320DB0}"/>
              </c:ext>
            </c:extLst>
          </c:dPt>
          <c:dPt>
            <c:idx val="1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2-F844-4F86-962E-A86465320DB0}"/>
              </c:ext>
            </c:extLst>
          </c:dPt>
          <c:dPt>
            <c:idx val="1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3-F844-4F86-962E-A86465320DB0}"/>
              </c:ext>
            </c:extLst>
          </c:dPt>
          <c:dPt>
            <c:idx val="1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4-F844-4F86-962E-A86465320DB0}"/>
              </c:ext>
            </c:extLst>
          </c:dPt>
          <c:dPt>
            <c:idx val="1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5-F844-4F86-962E-A86465320DB0}"/>
              </c:ext>
            </c:extLst>
          </c:dPt>
          <c:dPt>
            <c:idx val="1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6-F844-4F86-962E-A86465320DB0}"/>
              </c:ext>
            </c:extLst>
          </c:dPt>
          <c:dPt>
            <c:idx val="1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7-F844-4F86-962E-A86465320DB0}"/>
              </c:ext>
            </c:extLst>
          </c:dPt>
          <c:dPt>
            <c:idx val="1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8-F844-4F86-962E-A86465320DB0}"/>
              </c:ext>
            </c:extLst>
          </c:dPt>
          <c:dPt>
            <c:idx val="1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9-F844-4F86-962E-A86465320DB0}"/>
              </c:ext>
            </c:extLst>
          </c:dPt>
          <c:dPt>
            <c:idx val="1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A-F844-4F86-962E-A86465320DB0}"/>
              </c:ext>
            </c:extLst>
          </c:dPt>
          <c:dPt>
            <c:idx val="1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B-F844-4F86-962E-A86465320DB0}"/>
              </c:ext>
            </c:extLst>
          </c:dPt>
          <c:dPt>
            <c:idx val="1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C-F844-4F86-962E-A86465320DB0}"/>
              </c:ext>
            </c:extLst>
          </c:dPt>
          <c:dPt>
            <c:idx val="1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D-F844-4F86-962E-A86465320DB0}"/>
              </c:ext>
            </c:extLst>
          </c:dPt>
          <c:dPt>
            <c:idx val="1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E-F844-4F86-962E-A86465320DB0}"/>
              </c:ext>
            </c:extLst>
          </c:dPt>
          <c:dPt>
            <c:idx val="1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4F-F844-4F86-962E-A86465320DB0}"/>
              </c:ext>
            </c:extLst>
          </c:dPt>
          <c:dPt>
            <c:idx val="1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0-F844-4F86-962E-A86465320DB0}"/>
              </c:ext>
            </c:extLst>
          </c:dPt>
          <c:dPt>
            <c:idx val="1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1-F844-4F86-962E-A86465320DB0}"/>
              </c:ext>
            </c:extLst>
          </c:dPt>
          <c:dPt>
            <c:idx val="1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2-F844-4F86-962E-A86465320DB0}"/>
              </c:ext>
            </c:extLst>
          </c:dPt>
          <c:dPt>
            <c:idx val="1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3-F844-4F86-962E-A86465320DB0}"/>
              </c:ext>
            </c:extLst>
          </c:dPt>
          <c:dPt>
            <c:idx val="1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4-F844-4F86-962E-A86465320DB0}"/>
              </c:ext>
            </c:extLst>
          </c:dPt>
          <c:dPt>
            <c:idx val="1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5-F844-4F86-962E-A86465320DB0}"/>
              </c:ext>
            </c:extLst>
          </c:dPt>
          <c:dPt>
            <c:idx val="1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6-F844-4F86-962E-A86465320DB0}"/>
              </c:ext>
            </c:extLst>
          </c:dPt>
          <c:dPt>
            <c:idx val="1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7-F844-4F86-962E-A86465320DB0}"/>
              </c:ext>
            </c:extLst>
          </c:dPt>
          <c:dPt>
            <c:idx val="1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8-F844-4F86-962E-A86465320DB0}"/>
              </c:ext>
            </c:extLst>
          </c:dPt>
          <c:dPt>
            <c:idx val="1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9-F844-4F86-962E-A86465320DB0}"/>
              </c:ext>
            </c:extLst>
          </c:dPt>
          <c:dPt>
            <c:idx val="1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A-F844-4F86-962E-A86465320DB0}"/>
              </c:ext>
            </c:extLst>
          </c:dPt>
          <c:dPt>
            <c:idx val="1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B-F844-4F86-962E-A86465320DB0}"/>
              </c:ext>
            </c:extLst>
          </c:dPt>
          <c:dPt>
            <c:idx val="1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C-F844-4F86-962E-A86465320DB0}"/>
              </c:ext>
            </c:extLst>
          </c:dPt>
          <c:dPt>
            <c:idx val="1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D-F844-4F86-962E-A86465320DB0}"/>
              </c:ext>
            </c:extLst>
          </c:dPt>
          <c:dPt>
            <c:idx val="1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E-F844-4F86-962E-A86465320DB0}"/>
              </c:ext>
            </c:extLst>
          </c:dPt>
          <c:dPt>
            <c:idx val="1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5F-F844-4F86-962E-A86465320DB0}"/>
              </c:ext>
            </c:extLst>
          </c:dPt>
          <c:dPt>
            <c:idx val="2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0-F844-4F86-962E-A86465320DB0}"/>
              </c:ext>
            </c:extLst>
          </c:dPt>
          <c:dPt>
            <c:idx val="2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1-F844-4F86-962E-A86465320DB0}"/>
              </c:ext>
            </c:extLst>
          </c:dPt>
          <c:dPt>
            <c:idx val="2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2-F844-4F86-962E-A86465320DB0}"/>
              </c:ext>
            </c:extLst>
          </c:dPt>
          <c:dPt>
            <c:idx val="2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3-F844-4F86-962E-A86465320DB0}"/>
              </c:ext>
            </c:extLst>
          </c:dPt>
          <c:dPt>
            <c:idx val="2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4-F844-4F86-962E-A86465320DB0}"/>
              </c:ext>
            </c:extLst>
          </c:dPt>
          <c:dPt>
            <c:idx val="2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5-F844-4F86-962E-A86465320DB0}"/>
              </c:ext>
            </c:extLst>
          </c:dPt>
          <c:dPt>
            <c:idx val="2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6-F844-4F86-962E-A86465320DB0}"/>
              </c:ext>
            </c:extLst>
          </c:dPt>
          <c:dPt>
            <c:idx val="2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7-F844-4F86-962E-A86465320DB0}"/>
              </c:ext>
            </c:extLst>
          </c:dPt>
          <c:dPt>
            <c:idx val="2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8-F844-4F86-962E-A86465320DB0}"/>
              </c:ext>
            </c:extLst>
          </c:dPt>
          <c:dPt>
            <c:idx val="2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9-F844-4F86-962E-A86465320DB0}"/>
              </c:ext>
            </c:extLst>
          </c:dPt>
          <c:dPt>
            <c:idx val="2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A-F844-4F86-962E-A86465320DB0}"/>
              </c:ext>
            </c:extLst>
          </c:dPt>
          <c:dPt>
            <c:idx val="2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B-F844-4F86-962E-A86465320DB0}"/>
              </c:ext>
            </c:extLst>
          </c:dPt>
          <c:dPt>
            <c:idx val="2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C-F844-4F86-962E-A86465320DB0}"/>
              </c:ext>
            </c:extLst>
          </c:dPt>
          <c:dPt>
            <c:idx val="2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D-F844-4F86-962E-A86465320DB0}"/>
              </c:ext>
            </c:extLst>
          </c:dPt>
          <c:dPt>
            <c:idx val="2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E-F844-4F86-962E-A86465320DB0}"/>
              </c:ext>
            </c:extLst>
          </c:dPt>
          <c:dPt>
            <c:idx val="2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6F-F844-4F86-962E-A86465320DB0}"/>
              </c:ext>
            </c:extLst>
          </c:dPt>
          <c:dPt>
            <c:idx val="2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0-F844-4F86-962E-A86465320DB0}"/>
              </c:ext>
            </c:extLst>
          </c:dPt>
          <c:dPt>
            <c:idx val="2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1-F844-4F86-962E-A86465320DB0}"/>
              </c:ext>
            </c:extLst>
          </c:dPt>
          <c:dPt>
            <c:idx val="2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2-F844-4F86-962E-A86465320DB0}"/>
              </c:ext>
            </c:extLst>
          </c:dPt>
          <c:dPt>
            <c:idx val="2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3-F844-4F86-962E-A86465320DB0}"/>
              </c:ext>
            </c:extLst>
          </c:dPt>
          <c:dPt>
            <c:idx val="2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4-F844-4F86-962E-A86465320DB0}"/>
              </c:ext>
            </c:extLst>
          </c:dPt>
          <c:dPt>
            <c:idx val="2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5-F844-4F86-962E-A86465320DB0}"/>
              </c:ext>
            </c:extLst>
          </c:dPt>
          <c:dPt>
            <c:idx val="2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6-F844-4F86-962E-A86465320DB0}"/>
              </c:ext>
            </c:extLst>
          </c:dPt>
          <c:dPt>
            <c:idx val="2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7-F844-4F86-962E-A86465320DB0}"/>
              </c:ext>
            </c:extLst>
          </c:dPt>
          <c:dPt>
            <c:idx val="2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8-F844-4F86-962E-A86465320DB0}"/>
              </c:ext>
            </c:extLst>
          </c:dPt>
          <c:dPt>
            <c:idx val="2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9-F844-4F86-962E-A86465320DB0}"/>
              </c:ext>
            </c:extLst>
          </c:dPt>
          <c:dPt>
            <c:idx val="2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A-F844-4F86-962E-A86465320DB0}"/>
              </c:ext>
            </c:extLst>
          </c:dPt>
          <c:dPt>
            <c:idx val="2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B-F844-4F86-962E-A86465320DB0}"/>
              </c:ext>
            </c:extLst>
          </c:dPt>
          <c:dPt>
            <c:idx val="2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C-F844-4F86-962E-A86465320DB0}"/>
              </c:ext>
            </c:extLst>
          </c:dPt>
          <c:dPt>
            <c:idx val="2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D-F844-4F86-962E-A86465320DB0}"/>
              </c:ext>
            </c:extLst>
          </c:dPt>
          <c:dPt>
            <c:idx val="2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E-F844-4F86-962E-A86465320DB0}"/>
              </c:ext>
            </c:extLst>
          </c:dPt>
          <c:dPt>
            <c:idx val="2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7F-F844-4F86-962E-A86465320DB0}"/>
              </c:ext>
            </c:extLst>
          </c:dPt>
          <c:dPt>
            <c:idx val="2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0-F844-4F86-962E-A86465320DB0}"/>
              </c:ext>
            </c:extLst>
          </c:dPt>
          <c:dPt>
            <c:idx val="2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1-F844-4F86-962E-A86465320DB0}"/>
              </c:ext>
            </c:extLst>
          </c:dPt>
          <c:dPt>
            <c:idx val="2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2-F844-4F86-962E-A86465320DB0}"/>
              </c:ext>
            </c:extLst>
          </c:dPt>
          <c:dPt>
            <c:idx val="2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3-F844-4F86-962E-A86465320DB0}"/>
              </c:ext>
            </c:extLst>
          </c:dPt>
          <c:dPt>
            <c:idx val="2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4-F844-4F86-962E-A86465320DB0}"/>
              </c:ext>
            </c:extLst>
          </c:dPt>
          <c:dPt>
            <c:idx val="2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5-F844-4F86-962E-A86465320DB0}"/>
              </c:ext>
            </c:extLst>
          </c:dPt>
          <c:dPt>
            <c:idx val="2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6-F844-4F86-962E-A86465320DB0}"/>
              </c:ext>
            </c:extLst>
          </c:dPt>
          <c:dPt>
            <c:idx val="2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7-F844-4F86-962E-A86465320DB0}"/>
              </c:ext>
            </c:extLst>
          </c:dPt>
          <c:dPt>
            <c:idx val="2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8-F844-4F86-962E-A86465320DB0}"/>
              </c:ext>
            </c:extLst>
          </c:dPt>
          <c:dPt>
            <c:idx val="2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9-F844-4F86-962E-A86465320DB0}"/>
              </c:ext>
            </c:extLst>
          </c:dPt>
          <c:dPt>
            <c:idx val="2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A-F844-4F86-962E-A86465320DB0}"/>
              </c:ext>
            </c:extLst>
          </c:dPt>
          <c:dPt>
            <c:idx val="2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B-F844-4F86-962E-A86465320DB0}"/>
              </c:ext>
            </c:extLst>
          </c:dPt>
          <c:dPt>
            <c:idx val="2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C-F844-4F86-962E-A86465320DB0}"/>
              </c:ext>
            </c:extLst>
          </c:dPt>
          <c:dPt>
            <c:idx val="2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D-F844-4F86-962E-A86465320DB0}"/>
              </c:ext>
            </c:extLst>
          </c:dPt>
          <c:dPt>
            <c:idx val="2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E-F844-4F86-962E-A86465320DB0}"/>
              </c:ext>
            </c:extLst>
          </c:dPt>
          <c:dPt>
            <c:idx val="2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8F-F844-4F86-962E-A86465320DB0}"/>
              </c:ext>
            </c:extLst>
          </c:dPt>
          <c:dPt>
            <c:idx val="2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0-F844-4F86-962E-A86465320DB0}"/>
              </c:ext>
            </c:extLst>
          </c:dPt>
          <c:dPt>
            <c:idx val="2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1-F844-4F86-962E-A86465320DB0}"/>
              </c:ext>
            </c:extLst>
          </c:dPt>
          <c:dPt>
            <c:idx val="2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2-F844-4F86-962E-A86465320DB0}"/>
              </c:ext>
            </c:extLst>
          </c:dPt>
          <c:dPt>
            <c:idx val="2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3-F844-4F86-962E-A86465320DB0}"/>
              </c:ext>
            </c:extLst>
          </c:dPt>
          <c:dPt>
            <c:idx val="2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4-F844-4F86-962E-A86465320DB0}"/>
              </c:ext>
            </c:extLst>
          </c:dPt>
          <c:dPt>
            <c:idx val="2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5-F844-4F86-962E-A86465320DB0}"/>
              </c:ext>
            </c:extLst>
          </c:dPt>
          <c:dPt>
            <c:idx val="2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6-F844-4F86-962E-A86465320DB0}"/>
              </c:ext>
            </c:extLst>
          </c:dPt>
          <c:dPt>
            <c:idx val="2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7-F844-4F86-962E-A86465320DB0}"/>
              </c:ext>
            </c:extLst>
          </c:dPt>
          <c:dPt>
            <c:idx val="2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8-F844-4F86-962E-A86465320DB0}"/>
              </c:ext>
            </c:extLst>
          </c:dPt>
          <c:dPt>
            <c:idx val="2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9-F844-4F86-962E-A86465320DB0}"/>
              </c:ext>
            </c:extLst>
          </c:dPt>
          <c:dPt>
            <c:idx val="2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A-F844-4F86-962E-A86465320DB0}"/>
              </c:ext>
            </c:extLst>
          </c:dPt>
          <c:dPt>
            <c:idx val="2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B-F844-4F86-962E-A86465320DB0}"/>
              </c:ext>
            </c:extLst>
          </c:dPt>
          <c:dPt>
            <c:idx val="2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C-F844-4F86-962E-A86465320DB0}"/>
              </c:ext>
            </c:extLst>
          </c:dPt>
          <c:dPt>
            <c:idx val="2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D-F844-4F86-962E-A86465320DB0}"/>
              </c:ext>
            </c:extLst>
          </c:dPt>
          <c:dPt>
            <c:idx val="2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E-F844-4F86-962E-A86465320DB0}"/>
              </c:ext>
            </c:extLst>
          </c:dPt>
          <c:dPt>
            <c:idx val="2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9F-F844-4F86-962E-A86465320DB0}"/>
              </c:ext>
            </c:extLst>
          </c:dPt>
          <c:dPt>
            <c:idx val="2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0-F844-4F86-962E-A86465320DB0}"/>
              </c:ext>
            </c:extLst>
          </c:dPt>
          <c:dPt>
            <c:idx val="2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1-F844-4F86-962E-A86465320DB0}"/>
              </c:ext>
            </c:extLst>
          </c:dPt>
          <c:dPt>
            <c:idx val="2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2-F844-4F86-962E-A86465320DB0}"/>
              </c:ext>
            </c:extLst>
          </c:dPt>
          <c:dPt>
            <c:idx val="2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3-F844-4F86-962E-A86465320DB0}"/>
              </c:ext>
            </c:extLst>
          </c:dPt>
          <c:dPt>
            <c:idx val="2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4-F844-4F86-962E-A86465320DB0}"/>
              </c:ext>
            </c:extLst>
          </c:dPt>
          <c:dPt>
            <c:idx val="2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5-F844-4F86-962E-A86465320DB0}"/>
              </c:ext>
            </c:extLst>
          </c:dPt>
          <c:dPt>
            <c:idx val="2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6-F844-4F86-962E-A86465320DB0}"/>
              </c:ext>
            </c:extLst>
          </c:dPt>
          <c:dPt>
            <c:idx val="2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7-F844-4F86-962E-A86465320DB0}"/>
              </c:ext>
            </c:extLst>
          </c:dPt>
          <c:dPt>
            <c:idx val="2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8-F844-4F86-962E-A86465320DB0}"/>
              </c:ext>
            </c:extLst>
          </c:dPt>
          <c:dPt>
            <c:idx val="2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9-F844-4F86-962E-A86465320DB0}"/>
              </c:ext>
            </c:extLst>
          </c:dPt>
          <c:dPt>
            <c:idx val="2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A-F844-4F86-962E-A86465320DB0}"/>
              </c:ext>
            </c:extLst>
          </c:dPt>
          <c:dPt>
            <c:idx val="2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B-F844-4F86-962E-A86465320DB0}"/>
              </c:ext>
            </c:extLst>
          </c:dPt>
          <c:dPt>
            <c:idx val="2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C-F844-4F86-962E-A86465320DB0}"/>
              </c:ext>
            </c:extLst>
          </c:dPt>
          <c:dPt>
            <c:idx val="2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D-F844-4F86-962E-A86465320DB0}"/>
              </c:ext>
            </c:extLst>
          </c:dPt>
          <c:dPt>
            <c:idx val="2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E-F844-4F86-962E-A86465320DB0}"/>
              </c:ext>
            </c:extLst>
          </c:dPt>
          <c:dPt>
            <c:idx val="2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AF-F844-4F86-962E-A86465320DB0}"/>
              </c:ext>
            </c:extLst>
          </c:dPt>
          <c:dPt>
            <c:idx val="2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0-F844-4F86-962E-A86465320DB0}"/>
              </c:ext>
            </c:extLst>
          </c:dPt>
          <c:dPt>
            <c:idx val="2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1-F844-4F86-962E-A86465320DB0}"/>
              </c:ext>
            </c:extLst>
          </c:dPt>
          <c:dPt>
            <c:idx val="2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2-F844-4F86-962E-A86465320DB0}"/>
              </c:ext>
            </c:extLst>
          </c:dPt>
          <c:dPt>
            <c:idx val="2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3-F844-4F86-962E-A86465320DB0}"/>
              </c:ext>
            </c:extLst>
          </c:dPt>
          <c:dPt>
            <c:idx val="2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4-F844-4F86-962E-A86465320DB0}"/>
              </c:ext>
            </c:extLst>
          </c:dPt>
          <c:dPt>
            <c:idx val="2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5-F844-4F86-962E-A86465320DB0}"/>
              </c:ext>
            </c:extLst>
          </c:dPt>
          <c:dPt>
            <c:idx val="2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6-F844-4F86-962E-A86465320DB0}"/>
              </c:ext>
            </c:extLst>
          </c:dPt>
          <c:dPt>
            <c:idx val="2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7-F844-4F86-962E-A86465320DB0}"/>
              </c:ext>
            </c:extLst>
          </c:dPt>
          <c:dPt>
            <c:idx val="2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8-F844-4F86-962E-A86465320DB0}"/>
              </c:ext>
            </c:extLst>
          </c:dPt>
          <c:dPt>
            <c:idx val="2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9-F844-4F86-962E-A86465320DB0}"/>
              </c:ext>
            </c:extLst>
          </c:dPt>
          <c:dPt>
            <c:idx val="2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A-F844-4F86-962E-A86465320DB0}"/>
              </c:ext>
            </c:extLst>
          </c:dPt>
          <c:dPt>
            <c:idx val="2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B-F844-4F86-962E-A86465320DB0}"/>
              </c:ext>
            </c:extLst>
          </c:dPt>
          <c:dPt>
            <c:idx val="2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C-F844-4F86-962E-A86465320DB0}"/>
              </c:ext>
            </c:extLst>
          </c:dPt>
          <c:dPt>
            <c:idx val="2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D-F844-4F86-962E-A86465320DB0}"/>
              </c:ext>
            </c:extLst>
          </c:dPt>
          <c:dPt>
            <c:idx val="2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E-F844-4F86-962E-A86465320DB0}"/>
              </c:ext>
            </c:extLst>
          </c:dPt>
          <c:dPt>
            <c:idx val="2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BF-F844-4F86-962E-A86465320DB0}"/>
              </c:ext>
            </c:extLst>
          </c:dPt>
          <c:dPt>
            <c:idx val="2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0-F844-4F86-962E-A86465320DB0}"/>
              </c:ext>
            </c:extLst>
          </c:dPt>
          <c:dPt>
            <c:idx val="2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1-F844-4F86-962E-A86465320DB0}"/>
              </c:ext>
            </c:extLst>
          </c:dPt>
          <c:dPt>
            <c:idx val="2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2-F844-4F86-962E-A86465320DB0}"/>
              </c:ext>
            </c:extLst>
          </c:dPt>
          <c:dPt>
            <c:idx val="2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3-F844-4F86-962E-A86465320DB0}"/>
              </c:ext>
            </c:extLst>
          </c:dPt>
          <c:dPt>
            <c:idx val="3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4-F844-4F86-962E-A86465320DB0}"/>
              </c:ext>
            </c:extLst>
          </c:dPt>
          <c:dPt>
            <c:idx val="3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5-F844-4F86-962E-A86465320DB0}"/>
              </c:ext>
            </c:extLst>
          </c:dPt>
          <c:dPt>
            <c:idx val="3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6-F844-4F86-962E-A86465320DB0}"/>
              </c:ext>
            </c:extLst>
          </c:dPt>
          <c:dPt>
            <c:idx val="3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7-F844-4F86-962E-A86465320DB0}"/>
              </c:ext>
            </c:extLst>
          </c:dPt>
          <c:dPt>
            <c:idx val="3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8-F844-4F86-962E-A86465320DB0}"/>
              </c:ext>
            </c:extLst>
          </c:dPt>
          <c:dPt>
            <c:idx val="3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9-F844-4F86-962E-A86465320DB0}"/>
              </c:ext>
            </c:extLst>
          </c:dPt>
          <c:dPt>
            <c:idx val="3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A-F844-4F86-962E-A86465320DB0}"/>
              </c:ext>
            </c:extLst>
          </c:dPt>
          <c:dPt>
            <c:idx val="3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B-F844-4F86-962E-A86465320DB0}"/>
              </c:ext>
            </c:extLst>
          </c:dPt>
          <c:dPt>
            <c:idx val="3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C-F844-4F86-962E-A86465320DB0}"/>
              </c:ext>
            </c:extLst>
          </c:dPt>
          <c:dPt>
            <c:idx val="3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D-F844-4F86-962E-A86465320DB0}"/>
              </c:ext>
            </c:extLst>
          </c:dPt>
          <c:dPt>
            <c:idx val="3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E-F844-4F86-962E-A86465320DB0}"/>
              </c:ext>
            </c:extLst>
          </c:dPt>
          <c:dPt>
            <c:idx val="3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CF-F844-4F86-962E-A86465320DB0}"/>
              </c:ext>
            </c:extLst>
          </c:dPt>
          <c:dPt>
            <c:idx val="3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0-F844-4F86-962E-A86465320DB0}"/>
              </c:ext>
            </c:extLst>
          </c:dPt>
          <c:dPt>
            <c:idx val="3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1-F844-4F86-962E-A86465320DB0}"/>
              </c:ext>
            </c:extLst>
          </c:dPt>
          <c:dPt>
            <c:idx val="3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2-F844-4F86-962E-A86465320DB0}"/>
              </c:ext>
            </c:extLst>
          </c:dPt>
          <c:dPt>
            <c:idx val="3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3-F844-4F86-962E-A86465320DB0}"/>
              </c:ext>
            </c:extLst>
          </c:dPt>
          <c:dPt>
            <c:idx val="3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4-F844-4F86-962E-A86465320DB0}"/>
              </c:ext>
            </c:extLst>
          </c:dPt>
          <c:dPt>
            <c:idx val="3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5-F844-4F86-962E-A86465320DB0}"/>
              </c:ext>
            </c:extLst>
          </c:dPt>
          <c:dPt>
            <c:idx val="3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6-F844-4F86-962E-A86465320DB0}"/>
              </c:ext>
            </c:extLst>
          </c:dPt>
          <c:dPt>
            <c:idx val="3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7-F844-4F86-962E-A86465320DB0}"/>
              </c:ext>
            </c:extLst>
          </c:dPt>
          <c:dPt>
            <c:idx val="3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8-F844-4F86-962E-A86465320DB0}"/>
              </c:ext>
            </c:extLst>
          </c:dPt>
          <c:dPt>
            <c:idx val="3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9-F844-4F86-962E-A86465320DB0}"/>
              </c:ext>
            </c:extLst>
          </c:dPt>
          <c:dPt>
            <c:idx val="3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A-F844-4F86-962E-A86465320DB0}"/>
              </c:ext>
            </c:extLst>
          </c:dPt>
          <c:dPt>
            <c:idx val="3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B-F844-4F86-962E-A86465320DB0}"/>
              </c:ext>
            </c:extLst>
          </c:dPt>
          <c:dPt>
            <c:idx val="3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C-F844-4F86-962E-A86465320DB0}"/>
              </c:ext>
            </c:extLst>
          </c:dPt>
          <c:dPt>
            <c:idx val="3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D-F844-4F86-962E-A86465320DB0}"/>
              </c:ext>
            </c:extLst>
          </c:dPt>
          <c:dPt>
            <c:idx val="3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E-F844-4F86-962E-A86465320DB0}"/>
              </c:ext>
            </c:extLst>
          </c:dPt>
          <c:dPt>
            <c:idx val="3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DF-F844-4F86-962E-A86465320DB0}"/>
              </c:ext>
            </c:extLst>
          </c:dPt>
          <c:dPt>
            <c:idx val="3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0-F844-4F86-962E-A86465320DB0}"/>
              </c:ext>
            </c:extLst>
          </c:dPt>
          <c:dPt>
            <c:idx val="3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1-F844-4F86-962E-A86465320DB0}"/>
              </c:ext>
            </c:extLst>
          </c:dPt>
          <c:dPt>
            <c:idx val="3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2-F844-4F86-962E-A86465320DB0}"/>
              </c:ext>
            </c:extLst>
          </c:dPt>
          <c:dPt>
            <c:idx val="3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3-F844-4F86-962E-A86465320DB0}"/>
              </c:ext>
            </c:extLst>
          </c:dPt>
          <c:dPt>
            <c:idx val="3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4-F844-4F86-962E-A86465320DB0}"/>
              </c:ext>
            </c:extLst>
          </c:dPt>
          <c:dPt>
            <c:idx val="3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5-F844-4F86-962E-A86465320DB0}"/>
              </c:ext>
            </c:extLst>
          </c:dPt>
          <c:dPt>
            <c:idx val="3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6-F844-4F86-962E-A86465320DB0}"/>
              </c:ext>
            </c:extLst>
          </c:dPt>
          <c:dPt>
            <c:idx val="3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7-F844-4F86-962E-A86465320DB0}"/>
              </c:ext>
            </c:extLst>
          </c:dPt>
          <c:dPt>
            <c:idx val="3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8-F844-4F86-962E-A86465320DB0}"/>
              </c:ext>
            </c:extLst>
          </c:dPt>
          <c:dPt>
            <c:idx val="3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9-F844-4F86-962E-A86465320DB0}"/>
              </c:ext>
            </c:extLst>
          </c:dPt>
          <c:dPt>
            <c:idx val="3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A-F844-4F86-962E-A86465320DB0}"/>
              </c:ext>
            </c:extLst>
          </c:dPt>
          <c:dPt>
            <c:idx val="3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B-F844-4F86-962E-A86465320DB0}"/>
              </c:ext>
            </c:extLst>
          </c:dPt>
          <c:dPt>
            <c:idx val="3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C-F844-4F86-962E-A86465320DB0}"/>
              </c:ext>
            </c:extLst>
          </c:dPt>
          <c:dPt>
            <c:idx val="3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D-F844-4F86-962E-A86465320DB0}"/>
              </c:ext>
            </c:extLst>
          </c:dPt>
          <c:dPt>
            <c:idx val="3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E-F844-4F86-962E-A86465320DB0}"/>
              </c:ext>
            </c:extLst>
          </c:dPt>
          <c:dPt>
            <c:idx val="3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EF-F844-4F86-962E-A86465320DB0}"/>
              </c:ext>
            </c:extLst>
          </c:dPt>
          <c:dPt>
            <c:idx val="3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0-F844-4F86-962E-A86465320DB0}"/>
              </c:ext>
            </c:extLst>
          </c:dPt>
          <c:dPt>
            <c:idx val="3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1-F844-4F86-962E-A86465320DB0}"/>
              </c:ext>
            </c:extLst>
          </c:dPt>
          <c:dPt>
            <c:idx val="3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2-F844-4F86-962E-A86465320DB0}"/>
              </c:ext>
            </c:extLst>
          </c:dPt>
          <c:dPt>
            <c:idx val="3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3-F844-4F86-962E-A86465320DB0}"/>
              </c:ext>
            </c:extLst>
          </c:dPt>
          <c:dPt>
            <c:idx val="3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4-F844-4F86-962E-A86465320DB0}"/>
              </c:ext>
            </c:extLst>
          </c:dPt>
          <c:dPt>
            <c:idx val="3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5-F844-4F86-962E-A86465320DB0}"/>
              </c:ext>
            </c:extLst>
          </c:dPt>
          <c:dPt>
            <c:idx val="3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6-F844-4F86-962E-A86465320DB0}"/>
              </c:ext>
            </c:extLst>
          </c:dPt>
          <c:dPt>
            <c:idx val="3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7-F844-4F86-962E-A86465320DB0}"/>
              </c:ext>
            </c:extLst>
          </c:dPt>
          <c:dPt>
            <c:idx val="3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8-F844-4F86-962E-A86465320DB0}"/>
              </c:ext>
            </c:extLst>
          </c:dPt>
          <c:dPt>
            <c:idx val="3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9-F844-4F86-962E-A86465320DB0}"/>
              </c:ext>
            </c:extLst>
          </c:dPt>
          <c:dPt>
            <c:idx val="3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A-F844-4F86-962E-A86465320DB0}"/>
              </c:ext>
            </c:extLst>
          </c:dPt>
          <c:dPt>
            <c:idx val="3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F844-4F86-962E-A86465320DB0}"/>
              </c:ext>
            </c:extLst>
          </c:dPt>
          <c:dPt>
            <c:idx val="3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F844-4F86-962E-A86465320DB0}"/>
              </c:ext>
            </c:extLst>
          </c:dPt>
          <c:dPt>
            <c:idx val="3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F844-4F86-962E-A86465320DB0}"/>
              </c:ext>
            </c:extLst>
          </c:dPt>
          <c:dPt>
            <c:idx val="3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F844-4F86-962E-A86465320DB0}"/>
              </c:ext>
            </c:extLst>
          </c:dPt>
          <c:dPt>
            <c:idx val="3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F844-4F86-962E-A86465320DB0}"/>
              </c:ext>
            </c:extLst>
          </c:dPt>
          <c:dPt>
            <c:idx val="3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F844-4F86-962E-A86465320DB0}"/>
              </c:ext>
            </c:extLst>
          </c:dPt>
          <c:dPt>
            <c:idx val="3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F844-4F86-962E-A86465320DB0}"/>
              </c:ext>
            </c:extLst>
          </c:dPt>
          <c:dPt>
            <c:idx val="3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F844-4F86-962E-A86465320DB0}"/>
              </c:ext>
            </c:extLst>
          </c:dPt>
          <c:dPt>
            <c:idx val="3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F844-4F86-962E-A86465320DB0}"/>
              </c:ext>
            </c:extLst>
          </c:dPt>
          <c:dPt>
            <c:idx val="3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F844-4F86-962E-A86465320DB0}"/>
              </c:ext>
            </c:extLst>
          </c:dPt>
          <c:dPt>
            <c:idx val="3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F844-4F86-962E-A86465320DB0}"/>
              </c:ext>
            </c:extLst>
          </c:dPt>
          <c:dPt>
            <c:idx val="3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F844-4F86-962E-A86465320DB0}"/>
              </c:ext>
            </c:extLst>
          </c:dPt>
          <c:dPt>
            <c:idx val="3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F844-4F86-962E-A86465320DB0}"/>
              </c:ext>
            </c:extLst>
          </c:dPt>
          <c:dPt>
            <c:idx val="3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F844-4F86-962E-A86465320DB0}"/>
              </c:ext>
            </c:extLst>
          </c:dPt>
          <c:dPt>
            <c:idx val="3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F844-4F86-962E-A86465320DB0}"/>
              </c:ext>
            </c:extLst>
          </c:dPt>
          <c:dPt>
            <c:idx val="3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F844-4F86-962E-A86465320DB0}"/>
              </c:ext>
            </c:extLst>
          </c:dPt>
          <c:dPt>
            <c:idx val="3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F844-4F86-962E-A86465320DB0}"/>
              </c:ext>
            </c:extLst>
          </c:dPt>
          <c:dPt>
            <c:idx val="3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F844-4F86-962E-A86465320DB0}"/>
              </c:ext>
            </c:extLst>
          </c:dPt>
          <c:dPt>
            <c:idx val="3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F844-4F86-962E-A86465320DB0}"/>
              </c:ext>
            </c:extLst>
          </c:dPt>
          <c:dPt>
            <c:idx val="3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F844-4F86-962E-A86465320DB0}"/>
              </c:ext>
            </c:extLst>
          </c:dPt>
          <c:dPt>
            <c:idx val="3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F844-4F86-962E-A86465320DB0}"/>
              </c:ext>
            </c:extLst>
          </c:dPt>
          <c:dPt>
            <c:idx val="3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F844-4F86-962E-A86465320DB0}"/>
              </c:ext>
            </c:extLst>
          </c:dPt>
          <c:dPt>
            <c:idx val="3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F844-4F86-962E-A86465320DB0}"/>
              </c:ext>
            </c:extLst>
          </c:dPt>
          <c:dPt>
            <c:idx val="3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F844-4F86-962E-A86465320DB0}"/>
              </c:ext>
            </c:extLst>
          </c:dPt>
          <c:dPt>
            <c:idx val="3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F844-4F86-962E-A86465320DB0}"/>
              </c:ext>
            </c:extLst>
          </c:dPt>
          <c:dPt>
            <c:idx val="3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F844-4F86-962E-A86465320DB0}"/>
              </c:ext>
            </c:extLst>
          </c:dPt>
          <c:dPt>
            <c:idx val="3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F844-4F86-962E-A86465320DB0}"/>
              </c:ext>
            </c:extLst>
          </c:dPt>
          <c:dPt>
            <c:idx val="3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F844-4F86-962E-A86465320DB0}"/>
              </c:ext>
            </c:extLst>
          </c:dPt>
          <c:dPt>
            <c:idx val="3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F844-4F86-962E-A86465320DB0}"/>
              </c:ext>
            </c:extLst>
          </c:dPt>
          <c:dPt>
            <c:idx val="3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F844-4F86-962E-A86465320DB0}"/>
              </c:ext>
            </c:extLst>
          </c:dPt>
          <c:dPt>
            <c:idx val="3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F844-4F86-962E-A86465320DB0}"/>
              </c:ext>
            </c:extLst>
          </c:dPt>
          <c:dPt>
            <c:idx val="3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F844-4F86-962E-A86465320DB0}"/>
              </c:ext>
            </c:extLst>
          </c:dPt>
          <c:dPt>
            <c:idx val="3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F844-4F86-962E-A86465320DB0}"/>
              </c:ext>
            </c:extLst>
          </c:dPt>
          <c:dPt>
            <c:idx val="3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B-D7B3-4398-882A-B9E3DCEAF5EA}"/>
              </c:ext>
            </c:extLst>
          </c:dPt>
          <c:dPt>
            <c:idx val="3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C-D7B3-4398-882A-B9E3DCEAF5EA}"/>
              </c:ext>
            </c:extLst>
          </c:dPt>
          <c:dPt>
            <c:idx val="3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D-D7B3-4398-882A-B9E3DCEAF5EA}"/>
              </c:ext>
            </c:extLst>
          </c:dPt>
          <c:dPt>
            <c:idx val="3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E-D7B3-4398-882A-B9E3DCEAF5EA}"/>
              </c:ext>
            </c:extLst>
          </c:dPt>
          <c:dPt>
            <c:idx val="3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3FF-D7B3-4398-882A-B9E3DCEAF5EA}"/>
              </c:ext>
            </c:extLst>
          </c:dPt>
          <c:dPt>
            <c:idx val="3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0-D7B3-4398-882A-B9E3DCEAF5EA}"/>
              </c:ext>
            </c:extLst>
          </c:dPt>
          <c:dPt>
            <c:idx val="3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1-D7B3-4398-882A-B9E3DCEAF5EA}"/>
              </c:ext>
            </c:extLst>
          </c:dPt>
          <c:dPt>
            <c:idx val="3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2-D7B3-4398-882A-B9E3DCEAF5EA}"/>
              </c:ext>
            </c:extLst>
          </c:dPt>
          <c:dPt>
            <c:idx val="3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3-D7B3-4398-882A-B9E3DCEAF5EA}"/>
              </c:ext>
            </c:extLst>
          </c:dPt>
          <c:dPt>
            <c:idx val="3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4-D7B3-4398-882A-B9E3DCEAF5EA}"/>
              </c:ext>
            </c:extLst>
          </c:dPt>
          <c:dPt>
            <c:idx val="3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5-D7B3-4398-882A-B9E3DCEAF5EA}"/>
              </c:ext>
            </c:extLst>
          </c:dPt>
          <c:dPt>
            <c:idx val="3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6-D7B3-4398-882A-B9E3DCEAF5EA}"/>
              </c:ext>
            </c:extLst>
          </c:dPt>
          <c:dPt>
            <c:idx val="4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7-D7B3-4398-882A-B9E3DCEAF5EA}"/>
              </c:ext>
            </c:extLst>
          </c:dPt>
          <c:dPt>
            <c:idx val="4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8-D7B3-4398-882A-B9E3DCEAF5EA}"/>
              </c:ext>
            </c:extLst>
          </c:dPt>
          <c:dPt>
            <c:idx val="4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9-D7B3-4398-882A-B9E3DCEAF5EA}"/>
              </c:ext>
            </c:extLst>
          </c:dPt>
          <c:dPt>
            <c:idx val="4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A-D7B3-4398-882A-B9E3DCEAF5EA}"/>
              </c:ext>
            </c:extLst>
          </c:dPt>
          <c:dPt>
            <c:idx val="4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B-D7B3-4398-882A-B9E3DCEAF5EA}"/>
              </c:ext>
            </c:extLst>
          </c:dPt>
          <c:dPt>
            <c:idx val="4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C-D7B3-4398-882A-B9E3DCEAF5EA}"/>
              </c:ext>
            </c:extLst>
          </c:dPt>
          <c:dPt>
            <c:idx val="4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D-D7B3-4398-882A-B9E3DCEAF5EA}"/>
              </c:ext>
            </c:extLst>
          </c:dPt>
          <c:dPt>
            <c:idx val="4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E-D7B3-4398-882A-B9E3DCEAF5EA}"/>
              </c:ext>
            </c:extLst>
          </c:dPt>
          <c:dPt>
            <c:idx val="4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0F-D7B3-4398-882A-B9E3DCEAF5EA}"/>
              </c:ext>
            </c:extLst>
          </c:dPt>
          <c:dPt>
            <c:idx val="4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0-D7B3-4398-882A-B9E3DCEAF5EA}"/>
              </c:ext>
            </c:extLst>
          </c:dPt>
          <c:dPt>
            <c:idx val="4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1-D7B3-4398-882A-B9E3DCEAF5EA}"/>
              </c:ext>
            </c:extLst>
          </c:dPt>
          <c:dPt>
            <c:idx val="4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2-D7B3-4398-882A-B9E3DCEAF5EA}"/>
              </c:ext>
            </c:extLst>
          </c:dPt>
          <c:dPt>
            <c:idx val="4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3-D7B3-4398-882A-B9E3DCEAF5EA}"/>
              </c:ext>
            </c:extLst>
          </c:dPt>
          <c:dPt>
            <c:idx val="4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4-D7B3-4398-882A-B9E3DCEAF5EA}"/>
              </c:ext>
            </c:extLst>
          </c:dPt>
          <c:dPt>
            <c:idx val="4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5-D7B3-4398-882A-B9E3DCEAF5EA}"/>
              </c:ext>
            </c:extLst>
          </c:dPt>
          <c:dPt>
            <c:idx val="4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6-D7B3-4398-882A-B9E3DCEAF5EA}"/>
              </c:ext>
            </c:extLst>
          </c:dPt>
          <c:dPt>
            <c:idx val="4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7-D7B3-4398-882A-B9E3DCEAF5EA}"/>
              </c:ext>
            </c:extLst>
          </c:dPt>
          <c:dPt>
            <c:idx val="4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8-D7B3-4398-882A-B9E3DCEAF5EA}"/>
              </c:ext>
            </c:extLst>
          </c:dPt>
          <c:dPt>
            <c:idx val="4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9-D7B3-4398-882A-B9E3DCEAF5EA}"/>
              </c:ext>
            </c:extLst>
          </c:dPt>
          <c:dPt>
            <c:idx val="4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A-D7B3-4398-882A-B9E3DCEAF5EA}"/>
              </c:ext>
            </c:extLst>
          </c:dPt>
          <c:dPt>
            <c:idx val="4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B-D7B3-4398-882A-B9E3DCEAF5EA}"/>
              </c:ext>
            </c:extLst>
          </c:dPt>
          <c:dPt>
            <c:idx val="4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C-D7B3-4398-882A-B9E3DCEAF5EA}"/>
              </c:ext>
            </c:extLst>
          </c:dPt>
          <c:dPt>
            <c:idx val="4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D-D7B3-4398-882A-B9E3DCEAF5EA}"/>
              </c:ext>
            </c:extLst>
          </c:dPt>
          <c:dPt>
            <c:idx val="4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E-D7B3-4398-882A-B9E3DCEAF5EA}"/>
              </c:ext>
            </c:extLst>
          </c:dPt>
          <c:dPt>
            <c:idx val="4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1F-D7B3-4398-882A-B9E3DCEAF5EA}"/>
              </c:ext>
            </c:extLst>
          </c:dPt>
          <c:dPt>
            <c:idx val="4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0-D7B3-4398-882A-B9E3DCEAF5EA}"/>
              </c:ext>
            </c:extLst>
          </c:dPt>
          <c:dPt>
            <c:idx val="4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1-D7B3-4398-882A-B9E3DCEAF5EA}"/>
              </c:ext>
            </c:extLst>
          </c:dPt>
          <c:dPt>
            <c:idx val="4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2-D7B3-4398-882A-B9E3DCEAF5EA}"/>
              </c:ext>
            </c:extLst>
          </c:dPt>
          <c:dPt>
            <c:idx val="4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3-D7B3-4398-882A-B9E3DCEAF5EA}"/>
              </c:ext>
            </c:extLst>
          </c:dPt>
          <c:dPt>
            <c:idx val="4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4-D7B3-4398-882A-B9E3DCEAF5EA}"/>
              </c:ext>
            </c:extLst>
          </c:dPt>
          <c:dPt>
            <c:idx val="4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5-D7B3-4398-882A-B9E3DCEAF5EA}"/>
              </c:ext>
            </c:extLst>
          </c:dPt>
          <c:dPt>
            <c:idx val="4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6-D7B3-4398-882A-B9E3DCEAF5EA}"/>
              </c:ext>
            </c:extLst>
          </c:dPt>
          <c:dPt>
            <c:idx val="4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7-D7B3-4398-882A-B9E3DCEAF5EA}"/>
              </c:ext>
            </c:extLst>
          </c:dPt>
          <c:dPt>
            <c:idx val="4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8-D7B3-4398-882A-B9E3DCEAF5EA}"/>
              </c:ext>
            </c:extLst>
          </c:dPt>
          <c:dPt>
            <c:idx val="4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9-D7B3-4398-882A-B9E3DCEAF5EA}"/>
              </c:ext>
            </c:extLst>
          </c:dPt>
          <c:dPt>
            <c:idx val="4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A-D7B3-4398-882A-B9E3DCEAF5EA}"/>
              </c:ext>
            </c:extLst>
          </c:dPt>
          <c:dPt>
            <c:idx val="4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B-D7B3-4398-882A-B9E3DCEAF5EA}"/>
              </c:ext>
            </c:extLst>
          </c:dPt>
          <c:dPt>
            <c:idx val="4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C-D7B3-4398-882A-B9E3DCEAF5EA}"/>
              </c:ext>
            </c:extLst>
          </c:dPt>
          <c:dPt>
            <c:idx val="4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D-D7B3-4398-882A-B9E3DCEAF5EA}"/>
              </c:ext>
            </c:extLst>
          </c:dPt>
          <c:dPt>
            <c:idx val="4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E-D7B3-4398-882A-B9E3DCEAF5EA}"/>
              </c:ext>
            </c:extLst>
          </c:dPt>
          <c:dPt>
            <c:idx val="4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2F-D7B3-4398-882A-B9E3DCEAF5EA}"/>
              </c:ext>
            </c:extLst>
          </c:dPt>
          <c:dPt>
            <c:idx val="4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0-D7B3-4398-882A-B9E3DCEAF5EA}"/>
              </c:ext>
            </c:extLst>
          </c:dPt>
          <c:dPt>
            <c:idx val="4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1-D7B3-4398-882A-B9E3DCEAF5EA}"/>
              </c:ext>
            </c:extLst>
          </c:dPt>
          <c:dPt>
            <c:idx val="4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2-D7B3-4398-882A-B9E3DCEAF5EA}"/>
              </c:ext>
            </c:extLst>
          </c:dPt>
          <c:dPt>
            <c:idx val="4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3-D7B3-4398-882A-B9E3DCEAF5EA}"/>
              </c:ext>
            </c:extLst>
          </c:dPt>
          <c:dPt>
            <c:idx val="4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4-D7B3-4398-882A-B9E3DCEAF5EA}"/>
              </c:ext>
            </c:extLst>
          </c:dPt>
          <c:dPt>
            <c:idx val="4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5-D7B3-4398-882A-B9E3DCEAF5EA}"/>
              </c:ext>
            </c:extLst>
          </c:dPt>
          <c:dPt>
            <c:idx val="4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6-D7B3-4398-882A-B9E3DCEAF5EA}"/>
              </c:ext>
            </c:extLst>
          </c:dPt>
          <c:dPt>
            <c:idx val="4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7-D7B3-4398-882A-B9E3DCEAF5EA}"/>
              </c:ext>
            </c:extLst>
          </c:dPt>
          <c:dPt>
            <c:idx val="4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8-D7B3-4398-882A-B9E3DCEAF5EA}"/>
              </c:ext>
            </c:extLst>
          </c:dPt>
          <c:dPt>
            <c:idx val="4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9-D7B3-4398-882A-B9E3DCEAF5EA}"/>
              </c:ext>
            </c:extLst>
          </c:dPt>
          <c:dPt>
            <c:idx val="4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A-D7B3-4398-882A-B9E3DCEAF5EA}"/>
              </c:ext>
            </c:extLst>
          </c:dPt>
          <c:dPt>
            <c:idx val="4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B-D7B3-4398-882A-B9E3DCEAF5EA}"/>
              </c:ext>
            </c:extLst>
          </c:dPt>
          <c:dPt>
            <c:idx val="4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C-D7B3-4398-882A-B9E3DCEAF5EA}"/>
              </c:ext>
            </c:extLst>
          </c:dPt>
          <c:dPt>
            <c:idx val="4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D-D7B3-4398-882A-B9E3DCEAF5EA}"/>
              </c:ext>
            </c:extLst>
          </c:dPt>
          <c:dPt>
            <c:idx val="4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E-D7B3-4398-882A-B9E3DCEAF5EA}"/>
              </c:ext>
            </c:extLst>
          </c:dPt>
          <c:dPt>
            <c:idx val="4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3F-D7B3-4398-882A-B9E3DCEAF5EA}"/>
              </c:ext>
            </c:extLst>
          </c:dPt>
          <c:dPt>
            <c:idx val="4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0-D7B3-4398-882A-B9E3DCEAF5EA}"/>
              </c:ext>
            </c:extLst>
          </c:dPt>
          <c:dPt>
            <c:idx val="4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1-D7B3-4398-882A-B9E3DCEAF5EA}"/>
              </c:ext>
            </c:extLst>
          </c:dPt>
          <c:dPt>
            <c:idx val="4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2-D7B3-4398-882A-B9E3DCEAF5EA}"/>
              </c:ext>
            </c:extLst>
          </c:dPt>
          <c:dPt>
            <c:idx val="4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3-D7B3-4398-882A-B9E3DCEAF5EA}"/>
              </c:ext>
            </c:extLst>
          </c:dPt>
          <c:dPt>
            <c:idx val="4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4-D7B3-4398-882A-B9E3DCEAF5EA}"/>
              </c:ext>
            </c:extLst>
          </c:dPt>
          <c:dPt>
            <c:idx val="4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5-D7B3-4398-882A-B9E3DCEAF5EA}"/>
              </c:ext>
            </c:extLst>
          </c:dPt>
          <c:dPt>
            <c:idx val="4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6-D7B3-4398-882A-B9E3DCEAF5EA}"/>
              </c:ext>
            </c:extLst>
          </c:dPt>
          <c:dPt>
            <c:idx val="4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7-D7B3-4398-882A-B9E3DCEAF5EA}"/>
              </c:ext>
            </c:extLst>
          </c:dPt>
          <c:dPt>
            <c:idx val="4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8-D7B3-4398-882A-B9E3DCEAF5EA}"/>
              </c:ext>
            </c:extLst>
          </c:dPt>
          <c:dPt>
            <c:idx val="4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9-D7B3-4398-882A-B9E3DCEAF5EA}"/>
              </c:ext>
            </c:extLst>
          </c:dPt>
          <c:dPt>
            <c:idx val="4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A-D7B3-4398-882A-B9E3DCEAF5EA}"/>
              </c:ext>
            </c:extLst>
          </c:dPt>
          <c:dPt>
            <c:idx val="4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B-D7B3-4398-882A-B9E3DCEAF5EA}"/>
              </c:ext>
            </c:extLst>
          </c:dPt>
          <c:dPt>
            <c:idx val="4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C-D7B3-4398-882A-B9E3DCEAF5EA}"/>
              </c:ext>
            </c:extLst>
          </c:dPt>
          <c:dPt>
            <c:idx val="4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D-D7B3-4398-882A-B9E3DCEAF5EA}"/>
              </c:ext>
            </c:extLst>
          </c:dPt>
          <c:dPt>
            <c:idx val="4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E-D7B3-4398-882A-B9E3DCEAF5EA}"/>
              </c:ext>
            </c:extLst>
          </c:dPt>
          <c:dPt>
            <c:idx val="4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4F-D7B3-4398-882A-B9E3DCEAF5EA}"/>
              </c:ext>
            </c:extLst>
          </c:dPt>
          <c:dPt>
            <c:idx val="4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0-D7B3-4398-882A-B9E3DCEAF5EA}"/>
              </c:ext>
            </c:extLst>
          </c:dPt>
          <c:dPt>
            <c:idx val="4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1-D7B3-4398-882A-B9E3DCEAF5EA}"/>
              </c:ext>
            </c:extLst>
          </c:dPt>
          <c:dPt>
            <c:idx val="4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2-D7B3-4398-882A-B9E3DCEAF5EA}"/>
              </c:ext>
            </c:extLst>
          </c:dPt>
          <c:dPt>
            <c:idx val="4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3-D7B3-4398-882A-B9E3DCEAF5EA}"/>
              </c:ext>
            </c:extLst>
          </c:dPt>
          <c:dPt>
            <c:idx val="4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4-D7B3-4398-882A-B9E3DCEAF5EA}"/>
              </c:ext>
            </c:extLst>
          </c:dPt>
          <c:dPt>
            <c:idx val="4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5-D7B3-4398-882A-B9E3DCEAF5EA}"/>
              </c:ext>
            </c:extLst>
          </c:dPt>
          <c:dPt>
            <c:idx val="4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6-D7B3-4398-882A-B9E3DCEAF5EA}"/>
              </c:ext>
            </c:extLst>
          </c:dPt>
          <c:dPt>
            <c:idx val="4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7-D7B3-4398-882A-B9E3DCEAF5EA}"/>
              </c:ext>
            </c:extLst>
          </c:dPt>
          <c:dPt>
            <c:idx val="4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8-D7B3-4398-882A-B9E3DCEAF5EA}"/>
              </c:ext>
            </c:extLst>
          </c:dPt>
          <c:dPt>
            <c:idx val="4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9-D7B3-4398-882A-B9E3DCEAF5EA}"/>
              </c:ext>
            </c:extLst>
          </c:dPt>
          <c:dPt>
            <c:idx val="4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A-D7B3-4398-882A-B9E3DCEAF5EA}"/>
              </c:ext>
            </c:extLst>
          </c:dPt>
          <c:dPt>
            <c:idx val="4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B-D7B3-4398-882A-B9E3DCEAF5EA}"/>
              </c:ext>
            </c:extLst>
          </c:dPt>
          <c:dPt>
            <c:idx val="4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C-D7B3-4398-882A-B9E3DCEAF5EA}"/>
              </c:ext>
            </c:extLst>
          </c:dPt>
          <c:dPt>
            <c:idx val="4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D-D7B3-4398-882A-B9E3DCEAF5EA}"/>
              </c:ext>
            </c:extLst>
          </c:dPt>
          <c:dPt>
            <c:idx val="4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E-D7B3-4398-882A-B9E3DCEAF5EA}"/>
              </c:ext>
            </c:extLst>
          </c:dPt>
          <c:dPt>
            <c:idx val="4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5F-D7B3-4398-882A-B9E3DCEAF5EA}"/>
              </c:ext>
            </c:extLst>
          </c:dPt>
          <c:dPt>
            <c:idx val="4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0-D7B3-4398-882A-B9E3DCEAF5EA}"/>
              </c:ext>
            </c:extLst>
          </c:dPt>
          <c:dPt>
            <c:idx val="4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1-D7B3-4398-882A-B9E3DCEAF5EA}"/>
              </c:ext>
            </c:extLst>
          </c:dPt>
          <c:dPt>
            <c:idx val="4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2-D7B3-4398-882A-B9E3DCEAF5EA}"/>
              </c:ext>
            </c:extLst>
          </c:dPt>
          <c:dPt>
            <c:idx val="4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463-D7B3-4398-882A-B9E3DCEAF5EA}"/>
              </c:ext>
            </c:extLst>
          </c:dPt>
          <c:cat>
            <c:multiLvlStrRef>
              <c:f>pt.lvl3_generic_9!$B$8:$C$501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pt.lvl3_generic_9!$F$8:$F$501</c:f>
              <c:numCache>
                <c:formatCode>General</c:formatCode>
                <c:ptCount val="4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449381544"/>
        <c:axId val="449381936"/>
      </c:lineChart>
      <c:catAx>
        <c:axId val="449381544"/>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936"/>
        <c:crosses val="autoZero"/>
        <c:auto val="1"/>
        <c:lblAlgn val="ctr"/>
        <c:lblOffset val="100"/>
        <c:noMultiLvlLbl val="0"/>
      </c:catAx>
      <c:valAx>
        <c:axId val="4493819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CC746"/>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B2D2A"/>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B2D2A"/>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B2D2A"/>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B2D2A"/>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CC746"/>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CC746"/>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B2D2A"/>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CC746"/>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CC746"/>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CC746"/>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CC746"/>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CC746"/>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B2D2A"/>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B2D2A"/>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B2D2A"/>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B2D2A"/>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CC746"/>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CC746"/>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CC746"/>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CC746"/>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CC746"/>
              </a:solidFill>
              <a:ln>
                <a:noFill/>
              </a:ln>
              <a:effectLst/>
            </c:spPr>
            <c:extLst>
              <c:ext xmlns:c16="http://schemas.microsoft.com/office/drawing/2014/chart" uri="{C3380CC4-5D6E-409C-BE32-E72D297353CC}">
                <c16:uniqueId val="{00000039-9639-4DB2-8951-6CFCCB115E59}"/>
              </c:ext>
            </c:extLst>
          </c:dPt>
          <c:dPt>
            <c:idx val="46"/>
            <c:invertIfNegative val="0"/>
            <c:bubble3D val="0"/>
            <c:spPr>
              <a:solidFill>
                <a:srgbClr val="9CC746"/>
              </a:solidFill>
              <a:ln>
                <a:noFill/>
              </a:ln>
              <a:effectLst/>
            </c:spPr>
            <c:extLst>
              <c:ext xmlns:c16="http://schemas.microsoft.com/office/drawing/2014/chart" uri="{C3380CC4-5D6E-409C-BE32-E72D297353CC}">
                <c16:uniqueId val="{0000002E-4998-4285-BC74-F2D2D0757BFF}"/>
              </c:ext>
            </c:extLst>
          </c:dPt>
          <c:dPt>
            <c:idx val="47"/>
            <c:invertIfNegative val="0"/>
            <c:bubble3D val="0"/>
            <c:spPr>
              <a:solidFill>
                <a:srgbClr val="9CC746"/>
              </a:solidFill>
              <a:ln>
                <a:noFill/>
              </a:ln>
              <a:effectLst/>
            </c:spPr>
            <c:extLst>
              <c:ext xmlns:c16="http://schemas.microsoft.com/office/drawing/2014/chart" uri="{C3380CC4-5D6E-409C-BE32-E72D297353CC}">
                <c16:uniqueId val="{0000002F-4998-4285-BC74-F2D2D0757BFF}"/>
              </c:ext>
            </c:extLst>
          </c:dPt>
          <c:dPt>
            <c:idx val="48"/>
            <c:invertIfNegative val="0"/>
            <c:bubble3D val="0"/>
            <c:spPr>
              <a:solidFill>
                <a:srgbClr val="9CC746"/>
              </a:solidFill>
              <a:ln>
                <a:noFill/>
              </a:ln>
              <a:effectLst/>
            </c:spPr>
            <c:extLst>
              <c:ext xmlns:c16="http://schemas.microsoft.com/office/drawing/2014/chart" uri="{C3380CC4-5D6E-409C-BE32-E72D297353CC}">
                <c16:uniqueId val="{00000030-4998-4285-BC74-F2D2D0757BFF}"/>
              </c:ext>
            </c:extLst>
          </c:dPt>
          <c:dPt>
            <c:idx val="49"/>
            <c:invertIfNegative val="0"/>
            <c:bubble3D val="0"/>
            <c:spPr>
              <a:solidFill>
                <a:srgbClr val="9B2D2A"/>
              </a:solidFill>
              <a:ln>
                <a:noFill/>
              </a:ln>
              <a:effectLst/>
            </c:spPr>
            <c:extLst>
              <c:ext xmlns:c16="http://schemas.microsoft.com/office/drawing/2014/chart" uri="{C3380CC4-5D6E-409C-BE32-E72D297353CC}">
                <c16:uniqueId val="{00000031-4998-4285-BC74-F2D2D0757BFF}"/>
              </c:ext>
            </c:extLst>
          </c:dPt>
          <c:dPt>
            <c:idx val="50"/>
            <c:invertIfNegative val="0"/>
            <c:bubble3D val="0"/>
            <c:spPr>
              <a:solidFill>
                <a:srgbClr val="9B2D2A"/>
              </a:solidFill>
              <a:ln>
                <a:noFill/>
              </a:ln>
              <a:effectLst/>
            </c:spPr>
            <c:extLst>
              <c:ext xmlns:c16="http://schemas.microsoft.com/office/drawing/2014/chart" uri="{C3380CC4-5D6E-409C-BE32-E72D297353CC}">
                <c16:uniqueId val="{00000032-4998-4285-BC74-F2D2D0757BFF}"/>
              </c:ext>
            </c:extLst>
          </c:dPt>
          <c:dPt>
            <c:idx val="51"/>
            <c:invertIfNegative val="0"/>
            <c:bubble3D val="0"/>
            <c:spPr>
              <a:solidFill>
                <a:srgbClr val="9B2D2A"/>
              </a:solidFill>
              <a:ln>
                <a:noFill/>
              </a:ln>
              <a:effectLst/>
            </c:spPr>
            <c:extLst>
              <c:ext xmlns:c16="http://schemas.microsoft.com/office/drawing/2014/chart" uri="{C3380CC4-5D6E-409C-BE32-E72D297353CC}">
                <c16:uniqueId val="{00000033-4998-4285-BC74-F2D2D0757BFF}"/>
              </c:ext>
            </c:extLst>
          </c:dPt>
          <c:dPt>
            <c:idx val="52"/>
            <c:invertIfNegative val="0"/>
            <c:bubble3D val="0"/>
            <c:spPr>
              <a:solidFill>
                <a:srgbClr val="9CC746"/>
              </a:solidFill>
              <a:ln>
                <a:noFill/>
              </a:ln>
              <a:effectLst/>
            </c:spPr>
            <c:extLst>
              <c:ext xmlns:c16="http://schemas.microsoft.com/office/drawing/2014/chart" uri="{C3380CC4-5D6E-409C-BE32-E72D297353CC}">
                <c16:uniqueId val="{00000034-4998-4285-BC74-F2D2D0757BFF}"/>
              </c:ext>
            </c:extLst>
          </c:dPt>
          <c:dPt>
            <c:idx val="53"/>
            <c:invertIfNegative val="0"/>
            <c:bubble3D val="0"/>
            <c:spPr>
              <a:solidFill>
                <a:srgbClr val="9CC746"/>
              </a:solidFill>
              <a:ln>
                <a:noFill/>
              </a:ln>
              <a:effectLst/>
            </c:spPr>
            <c:extLst>
              <c:ext xmlns:c16="http://schemas.microsoft.com/office/drawing/2014/chart" uri="{C3380CC4-5D6E-409C-BE32-E72D297353CC}">
                <c16:uniqueId val="{00000035-4998-4285-BC74-F2D2D0757BFF}"/>
              </c:ext>
            </c:extLst>
          </c:dPt>
          <c:dPt>
            <c:idx val="54"/>
            <c:invertIfNegative val="0"/>
            <c:bubble3D val="0"/>
            <c:spPr>
              <a:solidFill>
                <a:srgbClr val="9B2D2A"/>
              </a:solidFill>
              <a:ln>
                <a:noFill/>
              </a:ln>
              <a:effectLst/>
            </c:spPr>
            <c:extLst>
              <c:ext xmlns:c16="http://schemas.microsoft.com/office/drawing/2014/chart" uri="{C3380CC4-5D6E-409C-BE32-E72D297353CC}">
                <c16:uniqueId val="{00000036-4998-4285-BC74-F2D2D0757BFF}"/>
              </c:ext>
            </c:extLst>
          </c:dPt>
          <c:dPt>
            <c:idx val="55"/>
            <c:invertIfNegative val="0"/>
            <c:bubble3D val="0"/>
            <c:spPr>
              <a:solidFill>
                <a:srgbClr val="9CC746"/>
              </a:solidFill>
              <a:ln>
                <a:noFill/>
              </a:ln>
              <a:effectLst/>
            </c:spPr>
            <c:extLst>
              <c:ext xmlns:c16="http://schemas.microsoft.com/office/drawing/2014/chart" uri="{C3380CC4-5D6E-409C-BE32-E72D297353CC}">
                <c16:uniqueId val="{00000037-4998-4285-BC74-F2D2D0757BFF}"/>
              </c:ext>
            </c:extLst>
          </c:dPt>
          <c:dPt>
            <c:idx val="56"/>
            <c:invertIfNegative val="0"/>
            <c:bubble3D val="0"/>
            <c:spPr>
              <a:solidFill>
                <a:srgbClr val="9B2D2A"/>
              </a:solidFill>
              <a:ln>
                <a:noFill/>
              </a:ln>
              <a:effectLst/>
            </c:spPr>
            <c:extLst>
              <c:ext xmlns:c16="http://schemas.microsoft.com/office/drawing/2014/chart" uri="{C3380CC4-5D6E-409C-BE32-E72D297353CC}">
                <c16:uniqueId val="{00000038-4998-4285-BC74-F2D2D0757BFF}"/>
              </c:ext>
            </c:extLst>
          </c:dPt>
          <c:dPt>
            <c:idx val="57"/>
            <c:invertIfNegative val="0"/>
            <c:bubble3D val="0"/>
            <c:spPr>
              <a:solidFill>
                <a:srgbClr val="9B2D2A"/>
              </a:solidFill>
              <a:ln>
                <a:noFill/>
              </a:ln>
              <a:effectLst/>
            </c:spPr>
            <c:extLst>
              <c:ext xmlns:c16="http://schemas.microsoft.com/office/drawing/2014/chart" uri="{C3380CC4-5D6E-409C-BE32-E72D297353CC}">
                <c16:uniqueId val="{00000039-4998-4285-BC74-F2D2D0757BFF}"/>
              </c:ext>
            </c:extLst>
          </c:dPt>
          <c:dPt>
            <c:idx val="58"/>
            <c:invertIfNegative val="0"/>
            <c:bubble3D val="0"/>
            <c:spPr>
              <a:solidFill>
                <a:srgbClr val="9B2D2A"/>
              </a:solidFill>
              <a:ln>
                <a:noFill/>
              </a:ln>
              <a:effectLst/>
            </c:spPr>
            <c:extLst>
              <c:ext xmlns:c16="http://schemas.microsoft.com/office/drawing/2014/chart" uri="{C3380CC4-5D6E-409C-BE32-E72D297353CC}">
                <c16:uniqueId val="{0000003A-4998-4285-BC74-F2D2D0757BFF}"/>
              </c:ext>
            </c:extLst>
          </c:dPt>
          <c:dPt>
            <c:idx val="59"/>
            <c:invertIfNegative val="0"/>
            <c:bubble3D val="0"/>
            <c:spPr>
              <a:solidFill>
                <a:srgbClr val="9B2D2A"/>
              </a:solidFill>
              <a:ln>
                <a:noFill/>
              </a:ln>
              <a:effectLst/>
            </c:spPr>
            <c:extLst>
              <c:ext xmlns:c16="http://schemas.microsoft.com/office/drawing/2014/chart" uri="{C3380CC4-5D6E-409C-BE32-E72D297353CC}">
                <c16:uniqueId val="{0000003B-4998-4285-BC74-F2D2D0757BFF}"/>
              </c:ext>
            </c:extLst>
          </c:dPt>
          <c:dPt>
            <c:idx val="60"/>
            <c:invertIfNegative val="0"/>
            <c:bubble3D val="0"/>
            <c:spPr>
              <a:solidFill>
                <a:srgbClr val="9CC746"/>
              </a:solidFill>
              <a:ln>
                <a:noFill/>
              </a:ln>
              <a:effectLst/>
            </c:spPr>
            <c:extLst>
              <c:ext xmlns:c16="http://schemas.microsoft.com/office/drawing/2014/chart" uri="{C3380CC4-5D6E-409C-BE32-E72D297353CC}">
                <c16:uniqueId val="{0000003C-4998-4285-BC74-F2D2D0757BFF}"/>
              </c:ext>
            </c:extLst>
          </c:dPt>
          <c:dPt>
            <c:idx val="61"/>
            <c:invertIfNegative val="0"/>
            <c:bubble3D val="0"/>
            <c:spPr>
              <a:solidFill>
                <a:srgbClr val="9B2D2A"/>
              </a:solidFill>
              <a:ln>
                <a:noFill/>
              </a:ln>
              <a:effectLst/>
            </c:spPr>
            <c:extLst>
              <c:ext xmlns:c16="http://schemas.microsoft.com/office/drawing/2014/chart" uri="{C3380CC4-5D6E-409C-BE32-E72D297353CC}">
                <c16:uniqueId val="{0000003D-4998-4285-BC74-F2D2D0757BFF}"/>
              </c:ext>
            </c:extLst>
          </c:dPt>
          <c:dPt>
            <c:idx val="62"/>
            <c:invertIfNegative val="0"/>
            <c:bubble3D val="0"/>
            <c:spPr>
              <a:solidFill>
                <a:srgbClr val="9B2D2A"/>
              </a:solidFill>
              <a:ln>
                <a:noFill/>
              </a:ln>
              <a:effectLst/>
            </c:spPr>
            <c:extLst>
              <c:ext xmlns:c16="http://schemas.microsoft.com/office/drawing/2014/chart" uri="{C3380CC4-5D6E-409C-BE32-E72D297353CC}">
                <c16:uniqueId val="{0000003E-4998-4285-BC74-F2D2D0757BFF}"/>
              </c:ext>
            </c:extLst>
          </c:dPt>
          <c:dPt>
            <c:idx val="63"/>
            <c:invertIfNegative val="0"/>
            <c:bubble3D val="0"/>
            <c:spPr>
              <a:solidFill>
                <a:srgbClr val="9B2D2A"/>
              </a:solidFill>
              <a:ln>
                <a:noFill/>
              </a:ln>
              <a:effectLst/>
            </c:spPr>
            <c:extLst>
              <c:ext xmlns:c16="http://schemas.microsoft.com/office/drawing/2014/chart" uri="{C3380CC4-5D6E-409C-BE32-E72D297353CC}">
                <c16:uniqueId val="{0000003F-4998-4285-BC74-F2D2D0757BFF}"/>
              </c:ext>
            </c:extLst>
          </c:dPt>
          <c:dPt>
            <c:idx val="64"/>
            <c:invertIfNegative val="0"/>
            <c:bubble3D val="0"/>
            <c:spPr>
              <a:solidFill>
                <a:srgbClr val="9CC746"/>
              </a:solidFill>
              <a:ln>
                <a:noFill/>
              </a:ln>
              <a:effectLst/>
            </c:spPr>
            <c:extLst>
              <c:ext xmlns:c16="http://schemas.microsoft.com/office/drawing/2014/chart" uri="{C3380CC4-5D6E-409C-BE32-E72D297353CC}">
                <c16:uniqueId val="{00000040-4998-4285-BC74-F2D2D0757BFF}"/>
              </c:ext>
            </c:extLst>
          </c:dPt>
          <c:dPt>
            <c:idx val="65"/>
            <c:invertIfNegative val="0"/>
            <c:bubble3D val="0"/>
            <c:spPr>
              <a:solidFill>
                <a:srgbClr val="9B2D2A"/>
              </a:solidFill>
              <a:ln>
                <a:noFill/>
              </a:ln>
              <a:effectLst/>
            </c:spPr>
            <c:extLst>
              <c:ext xmlns:c16="http://schemas.microsoft.com/office/drawing/2014/chart" uri="{C3380CC4-5D6E-409C-BE32-E72D297353CC}">
                <c16:uniqueId val="{00000041-4998-4285-BC74-F2D2D0757BFF}"/>
              </c:ext>
            </c:extLst>
          </c:dPt>
          <c:dPt>
            <c:idx val="66"/>
            <c:invertIfNegative val="0"/>
            <c:bubble3D val="0"/>
            <c:spPr>
              <a:solidFill>
                <a:srgbClr val="9B2D2A"/>
              </a:solidFill>
              <a:ln>
                <a:noFill/>
              </a:ln>
              <a:effectLst/>
            </c:spPr>
            <c:extLst>
              <c:ext xmlns:c16="http://schemas.microsoft.com/office/drawing/2014/chart" uri="{C3380CC4-5D6E-409C-BE32-E72D297353CC}">
                <c16:uniqueId val="{00000042-4998-4285-BC74-F2D2D0757BFF}"/>
              </c:ext>
            </c:extLst>
          </c:dPt>
          <c:dPt>
            <c:idx val="67"/>
            <c:invertIfNegative val="0"/>
            <c:bubble3D val="0"/>
            <c:spPr>
              <a:solidFill>
                <a:srgbClr val="9B2D2A"/>
              </a:solidFill>
              <a:ln>
                <a:noFill/>
              </a:ln>
              <a:effectLst/>
            </c:spPr>
            <c:extLst>
              <c:ext xmlns:c16="http://schemas.microsoft.com/office/drawing/2014/chart" uri="{C3380CC4-5D6E-409C-BE32-E72D297353CC}">
                <c16:uniqueId val="{00000043-4998-4285-BC74-F2D2D0757BFF}"/>
              </c:ext>
            </c:extLst>
          </c:dPt>
          <c:dPt>
            <c:idx val="68"/>
            <c:invertIfNegative val="0"/>
            <c:bubble3D val="0"/>
            <c:spPr>
              <a:solidFill>
                <a:srgbClr val="9CC746"/>
              </a:solidFill>
              <a:ln>
                <a:noFill/>
              </a:ln>
              <a:effectLst/>
            </c:spPr>
            <c:extLst>
              <c:ext xmlns:c16="http://schemas.microsoft.com/office/drawing/2014/chart" uri="{C3380CC4-5D6E-409C-BE32-E72D297353CC}">
                <c16:uniqueId val="{00000044-4998-4285-BC74-F2D2D0757BFF}"/>
              </c:ext>
            </c:extLst>
          </c:dPt>
          <c:dPt>
            <c:idx val="69"/>
            <c:invertIfNegative val="0"/>
            <c:bubble3D val="0"/>
            <c:spPr>
              <a:solidFill>
                <a:srgbClr val="9CC746"/>
              </a:solidFill>
              <a:ln>
                <a:noFill/>
              </a:ln>
              <a:effectLst/>
            </c:spPr>
            <c:extLst>
              <c:ext xmlns:c16="http://schemas.microsoft.com/office/drawing/2014/chart" uri="{C3380CC4-5D6E-409C-BE32-E72D297353CC}">
                <c16:uniqueId val="{00000045-4998-4285-BC74-F2D2D0757BFF}"/>
              </c:ext>
            </c:extLst>
          </c:dPt>
          <c:dPt>
            <c:idx val="70"/>
            <c:invertIfNegative val="0"/>
            <c:bubble3D val="0"/>
            <c:spPr>
              <a:solidFill>
                <a:srgbClr val="9CC746"/>
              </a:solidFill>
              <a:ln>
                <a:noFill/>
              </a:ln>
              <a:effectLst/>
            </c:spPr>
            <c:extLst>
              <c:ext xmlns:c16="http://schemas.microsoft.com/office/drawing/2014/chart" uri="{C3380CC4-5D6E-409C-BE32-E72D297353CC}">
                <c16:uniqueId val="{00000046-4998-4285-BC74-F2D2D0757BFF}"/>
              </c:ext>
            </c:extLst>
          </c:dPt>
          <c:dPt>
            <c:idx val="71"/>
            <c:invertIfNegative val="0"/>
            <c:bubble3D val="0"/>
            <c:spPr>
              <a:solidFill>
                <a:srgbClr val="9CC746"/>
              </a:solidFill>
              <a:ln>
                <a:noFill/>
              </a:ln>
              <a:effectLst/>
            </c:spPr>
            <c:extLst>
              <c:ext xmlns:c16="http://schemas.microsoft.com/office/drawing/2014/chart" uri="{C3380CC4-5D6E-409C-BE32-E72D297353CC}">
                <c16:uniqueId val="{00000047-4998-4285-BC74-F2D2D0757BFF}"/>
              </c:ext>
            </c:extLst>
          </c:dPt>
          <c:dPt>
            <c:idx val="72"/>
            <c:invertIfNegative val="0"/>
            <c:bubble3D val="0"/>
            <c:spPr>
              <a:solidFill>
                <a:srgbClr val="9CC746"/>
              </a:solidFill>
              <a:ln>
                <a:noFill/>
              </a:ln>
              <a:effectLst/>
            </c:spPr>
            <c:extLst>
              <c:ext xmlns:c16="http://schemas.microsoft.com/office/drawing/2014/chart" uri="{C3380CC4-5D6E-409C-BE32-E72D297353CC}">
                <c16:uniqueId val="{00000048-4998-4285-BC74-F2D2D0757BFF}"/>
              </c:ext>
            </c:extLst>
          </c:dPt>
          <c:dPt>
            <c:idx val="73"/>
            <c:invertIfNegative val="0"/>
            <c:bubble3D val="0"/>
            <c:spPr>
              <a:solidFill>
                <a:srgbClr val="9CC746"/>
              </a:solidFill>
              <a:ln>
                <a:noFill/>
              </a:ln>
              <a:effectLst/>
            </c:spPr>
            <c:extLst>
              <c:ext xmlns:c16="http://schemas.microsoft.com/office/drawing/2014/chart" uri="{C3380CC4-5D6E-409C-BE32-E72D297353CC}">
                <c16:uniqueId val="{00000049-4998-4285-BC74-F2D2D0757BFF}"/>
              </c:ext>
            </c:extLst>
          </c:dPt>
          <c:dPt>
            <c:idx val="74"/>
            <c:invertIfNegative val="0"/>
            <c:bubble3D val="0"/>
            <c:spPr>
              <a:solidFill>
                <a:srgbClr val="9CC746"/>
              </a:solidFill>
              <a:ln>
                <a:noFill/>
              </a:ln>
              <a:effectLst/>
            </c:spPr>
            <c:extLst>
              <c:ext xmlns:c16="http://schemas.microsoft.com/office/drawing/2014/chart" uri="{C3380CC4-5D6E-409C-BE32-E72D297353CC}">
                <c16:uniqueId val="{0000004A-4998-4285-BC74-F2D2D0757BFF}"/>
              </c:ext>
            </c:extLst>
          </c:dPt>
          <c:dPt>
            <c:idx val="75"/>
            <c:invertIfNegative val="0"/>
            <c:bubble3D val="0"/>
            <c:spPr>
              <a:solidFill>
                <a:srgbClr val="9CC746"/>
              </a:solidFill>
              <a:ln>
                <a:noFill/>
              </a:ln>
              <a:effectLst/>
            </c:spPr>
            <c:extLst>
              <c:ext xmlns:c16="http://schemas.microsoft.com/office/drawing/2014/chart" uri="{C3380CC4-5D6E-409C-BE32-E72D297353CC}">
                <c16:uniqueId val="{0000004B-4998-4285-BC74-F2D2D0757BFF}"/>
              </c:ext>
            </c:extLst>
          </c:dPt>
          <c:dPt>
            <c:idx val="76"/>
            <c:invertIfNegative val="0"/>
            <c:bubble3D val="0"/>
            <c:spPr>
              <a:solidFill>
                <a:srgbClr val="9CC746"/>
              </a:solidFill>
              <a:ln>
                <a:noFill/>
              </a:ln>
              <a:effectLst/>
            </c:spPr>
            <c:extLst>
              <c:ext xmlns:c16="http://schemas.microsoft.com/office/drawing/2014/chart" uri="{C3380CC4-5D6E-409C-BE32-E72D297353CC}">
                <c16:uniqueId val="{0000004C-4998-4285-BC74-F2D2D0757BFF}"/>
              </c:ext>
            </c:extLst>
          </c:dPt>
          <c:dPt>
            <c:idx val="77"/>
            <c:invertIfNegative val="0"/>
            <c:bubble3D val="0"/>
            <c:spPr>
              <a:solidFill>
                <a:srgbClr val="9CC746"/>
              </a:solidFill>
              <a:ln>
                <a:noFill/>
              </a:ln>
              <a:effectLst/>
            </c:spPr>
            <c:extLst>
              <c:ext xmlns:c16="http://schemas.microsoft.com/office/drawing/2014/chart" uri="{C3380CC4-5D6E-409C-BE32-E72D297353CC}">
                <c16:uniqueId val="{0000004D-4998-4285-BC74-F2D2D0757BFF}"/>
              </c:ext>
            </c:extLst>
          </c:dPt>
          <c:dPt>
            <c:idx val="78"/>
            <c:invertIfNegative val="0"/>
            <c:bubble3D val="0"/>
            <c:spPr>
              <a:solidFill>
                <a:srgbClr val="9CC746"/>
              </a:solidFill>
              <a:ln>
                <a:noFill/>
              </a:ln>
              <a:effectLst/>
            </c:spPr>
            <c:extLst>
              <c:ext xmlns:c16="http://schemas.microsoft.com/office/drawing/2014/chart" uri="{C3380CC4-5D6E-409C-BE32-E72D297353CC}">
                <c16:uniqueId val="{0000004E-4998-4285-BC74-F2D2D0757BFF}"/>
              </c:ext>
            </c:extLst>
          </c:dPt>
          <c:dPt>
            <c:idx val="79"/>
            <c:invertIfNegative val="0"/>
            <c:bubble3D val="0"/>
            <c:spPr>
              <a:solidFill>
                <a:srgbClr val="9CC746"/>
              </a:solidFill>
              <a:ln>
                <a:noFill/>
              </a:ln>
              <a:effectLst/>
            </c:spPr>
            <c:extLst>
              <c:ext xmlns:c16="http://schemas.microsoft.com/office/drawing/2014/chart" uri="{C3380CC4-5D6E-409C-BE32-E72D297353CC}">
                <c16:uniqueId val="{0000009E-4DB3-4C99-9667-8802FE2ED612}"/>
              </c:ext>
            </c:extLst>
          </c:dPt>
          <c:dPt>
            <c:idx val="80"/>
            <c:invertIfNegative val="0"/>
            <c:bubble3D val="0"/>
            <c:spPr>
              <a:solidFill>
                <a:srgbClr val="9CC746"/>
              </a:solidFill>
              <a:ln>
                <a:noFill/>
              </a:ln>
              <a:effectLst/>
            </c:spPr>
            <c:extLst>
              <c:ext xmlns:c16="http://schemas.microsoft.com/office/drawing/2014/chart" uri="{C3380CC4-5D6E-409C-BE32-E72D297353CC}">
                <c16:uniqueId val="{0000009F-4DB3-4C99-9667-8802FE2ED612}"/>
              </c:ext>
            </c:extLst>
          </c:dPt>
          <c:dPt>
            <c:idx val="81"/>
            <c:invertIfNegative val="0"/>
            <c:bubble3D val="0"/>
            <c:spPr>
              <a:solidFill>
                <a:srgbClr val="9CC746"/>
              </a:solidFill>
              <a:ln>
                <a:noFill/>
              </a:ln>
              <a:effectLst/>
            </c:spPr>
            <c:extLst>
              <c:ext xmlns:c16="http://schemas.microsoft.com/office/drawing/2014/chart" uri="{C3380CC4-5D6E-409C-BE32-E72D297353CC}">
                <c16:uniqueId val="{000000A0-4DB3-4C99-9667-8802FE2ED612}"/>
              </c:ext>
            </c:extLst>
          </c:dPt>
          <c:dPt>
            <c:idx val="82"/>
            <c:invertIfNegative val="0"/>
            <c:bubble3D val="0"/>
            <c:spPr>
              <a:solidFill>
                <a:srgbClr val="9CC746"/>
              </a:solidFill>
              <a:ln>
                <a:noFill/>
              </a:ln>
              <a:effectLst/>
            </c:spPr>
            <c:extLst>
              <c:ext xmlns:c16="http://schemas.microsoft.com/office/drawing/2014/chart" uri="{C3380CC4-5D6E-409C-BE32-E72D297353CC}">
                <c16:uniqueId val="{000000A1-4DB3-4C99-9667-8802FE2ED612}"/>
              </c:ext>
            </c:extLst>
          </c:dPt>
          <c:dPt>
            <c:idx val="83"/>
            <c:invertIfNegative val="0"/>
            <c:bubble3D val="0"/>
            <c:spPr>
              <a:solidFill>
                <a:srgbClr val="9CC746"/>
              </a:solidFill>
              <a:ln>
                <a:noFill/>
              </a:ln>
              <a:effectLst/>
            </c:spPr>
            <c:extLst>
              <c:ext xmlns:c16="http://schemas.microsoft.com/office/drawing/2014/chart" uri="{C3380CC4-5D6E-409C-BE32-E72D297353CC}">
                <c16:uniqueId val="{000000A2-4DB3-4C99-9667-8802FE2ED612}"/>
              </c:ext>
            </c:extLst>
          </c:dPt>
          <c:dPt>
            <c:idx val="84"/>
            <c:invertIfNegative val="0"/>
            <c:bubble3D val="0"/>
            <c:spPr>
              <a:solidFill>
                <a:srgbClr val="9CC746"/>
              </a:solidFill>
              <a:ln>
                <a:noFill/>
              </a:ln>
              <a:effectLst/>
            </c:spPr>
            <c:extLst>
              <c:ext xmlns:c16="http://schemas.microsoft.com/office/drawing/2014/chart" uri="{C3380CC4-5D6E-409C-BE32-E72D297353CC}">
                <c16:uniqueId val="{000000A3-4DB3-4C99-9667-8802FE2ED612}"/>
              </c:ext>
            </c:extLst>
          </c:dPt>
          <c:dPt>
            <c:idx val="85"/>
            <c:invertIfNegative val="0"/>
            <c:bubble3D val="0"/>
            <c:spPr>
              <a:solidFill>
                <a:srgbClr val="9CC746"/>
              </a:solidFill>
              <a:ln>
                <a:noFill/>
              </a:ln>
              <a:effectLst/>
            </c:spPr>
            <c:extLst>
              <c:ext xmlns:c16="http://schemas.microsoft.com/office/drawing/2014/chart" uri="{C3380CC4-5D6E-409C-BE32-E72D297353CC}">
                <c16:uniqueId val="{000000A4-4DB3-4C99-9667-8802FE2ED612}"/>
              </c:ext>
            </c:extLst>
          </c:dPt>
          <c:dPt>
            <c:idx val="86"/>
            <c:invertIfNegative val="0"/>
            <c:bubble3D val="0"/>
            <c:spPr>
              <a:solidFill>
                <a:srgbClr val="9CC746"/>
              </a:solidFill>
              <a:ln>
                <a:noFill/>
              </a:ln>
              <a:effectLst/>
            </c:spPr>
            <c:extLst>
              <c:ext xmlns:c16="http://schemas.microsoft.com/office/drawing/2014/chart" uri="{C3380CC4-5D6E-409C-BE32-E72D297353CC}">
                <c16:uniqueId val="{000000A5-4DB3-4C99-9667-8802FE2ED612}"/>
              </c:ext>
            </c:extLst>
          </c:dPt>
          <c:dPt>
            <c:idx val="87"/>
            <c:invertIfNegative val="0"/>
            <c:bubble3D val="0"/>
            <c:spPr>
              <a:solidFill>
                <a:srgbClr val="9CC746"/>
              </a:solidFill>
              <a:ln>
                <a:noFill/>
              </a:ln>
              <a:effectLst/>
            </c:spPr>
            <c:extLst>
              <c:ext xmlns:c16="http://schemas.microsoft.com/office/drawing/2014/chart" uri="{C3380CC4-5D6E-409C-BE32-E72D297353CC}">
                <c16:uniqueId val="{000000A6-4DB3-4C99-9667-8802FE2ED612}"/>
              </c:ext>
            </c:extLst>
          </c:dPt>
          <c:dPt>
            <c:idx val="88"/>
            <c:invertIfNegative val="0"/>
            <c:bubble3D val="0"/>
            <c:spPr>
              <a:solidFill>
                <a:srgbClr val="9CC746"/>
              </a:solidFill>
              <a:ln>
                <a:noFill/>
              </a:ln>
              <a:effectLst/>
            </c:spPr>
            <c:extLst>
              <c:ext xmlns:c16="http://schemas.microsoft.com/office/drawing/2014/chart" uri="{C3380CC4-5D6E-409C-BE32-E72D297353CC}">
                <c16:uniqueId val="{000000A7-4DB3-4C99-9667-8802FE2ED612}"/>
              </c:ext>
            </c:extLst>
          </c:dPt>
          <c:dPt>
            <c:idx val="89"/>
            <c:invertIfNegative val="0"/>
            <c:bubble3D val="0"/>
            <c:spPr>
              <a:solidFill>
                <a:srgbClr val="9CC746"/>
              </a:solidFill>
              <a:ln>
                <a:noFill/>
              </a:ln>
              <a:effectLst/>
            </c:spPr>
            <c:extLst>
              <c:ext xmlns:c16="http://schemas.microsoft.com/office/drawing/2014/chart" uri="{C3380CC4-5D6E-409C-BE32-E72D297353CC}">
                <c16:uniqueId val="{000000A8-4DB3-4C99-9667-8802FE2ED612}"/>
              </c:ext>
            </c:extLst>
          </c:dPt>
          <c:dPt>
            <c:idx val="90"/>
            <c:invertIfNegative val="0"/>
            <c:bubble3D val="0"/>
            <c:spPr>
              <a:solidFill>
                <a:srgbClr val="9CC746"/>
              </a:solidFill>
              <a:ln>
                <a:noFill/>
              </a:ln>
              <a:effectLst/>
            </c:spPr>
            <c:extLst>
              <c:ext xmlns:c16="http://schemas.microsoft.com/office/drawing/2014/chart" uri="{C3380CC4-5D6E-409C-BE32-E72D297353CC}">
                <c16:uniqueId val="{000000A9-4DB3-4C99-9667-8802FE2ED612}"/>
              </c:ext>
            </c:extLst>
          </c:dPt>
          <c:dPt>
            <c:idx val="91"/>
            <c:invertIfNegative val="0"/>
            <c:bubble3D val="0"/>
            <c:spPr>
              <a:solidFill>
                <a:srgbClr val="9CC746"/>
              </a:solidFill>
              <a:ln>
                <a:noFill/>
              </a:ln>
              <a:effectLst/>
            </c:spPr>
            <c:extLst>
              <c:ext xmlns:c16="http://schemas.microsoft.com/office/drawing/2014/chart" uri="{C3380CC4-5D6E-409C-BE32-E72D297353CC}">
                <c16:uniqueId val="{000000AA-4DB3-4C99-9667-8802FE2ED612}"/>
              </c:ext>
            </c:extLst>
          </c:dPt>
          <c:dPt>
            <c:idx val="92"/>
            <c:invertIfNegative val="0"/>
            <c:bubble3D val="0"/>
            <c:spPr>
              <a:solidFill>
                <a:srgbClr val="9CC746"/>
              </a:solidFill>
              <a:ln>
                <a:noFill/>
              </a:ln>
              <a:effectLst/>
            </c:spPr>
            <c:extLst>
              <c:ext xmlns:c16="http://schemas.microsoft.com/office/drawing/2014/chart" uri="{C3380CC4-5D6E-409C-BE32-E72D297353CC}">
                <c16:uniqueId val="{000000AB-4DB3-4C99-9667-8802FE2ED612}"/>
              </c:ext>
            </c:extLst>
          </c:dPt>
          <c:dPt>
            <c:idx val="93"/>
            <c:invertIfNegative val="0"/>
            <c:bubble3D val="0"/>
            <c:spPr>
              <a:solidFill>
                <a:srgbClr val="9CC746"/>
              </a:solidFill>
              <a:ln>
                <a:noFill/>
              </a:ln>
              <a:effectLst/>
            </c:spPr>
            <c:extLst>
              <c:ext xmlns:c16="http://schemas.microsoft.com/office/drawing/2014/chart" uri="{C3380CC4-5D6E-409C-BE32-E72D297353CC}">
                <c16:uniqueId val="{000000AC-4DB3-4C99-9667-8802FE2ED612}"/>
              </c:ext>
            </c:extLst>
          </c:dPt>
          <c:dPt>
            <c:idx val="94"/>
            <c:invertIfNegative val="0"/>
            <c:bubble3D val="0"/>
            <c:spPr>
              <a:solidFill>
                <a:srgbClr val="9CC746"/>
              </a:solidFill>
              <a:ln>
                <a:noFill/>
              </a:ln>
              <a:effectLst/>
            </c:spPr>
            <c:extLst>
              <c:ext xmlns:c16="http://schemas.microsoft.com/office/drawing/2014/chart" uri="{C3380CC4-5D6E-409C-BE32-E72D297353CC}">
                <c16:uniqueId val="{000000AD-4DB3-4C99-9667-8802FE2ED612}"/>
              </c:ext>
            </c:extLst>
          </c:dPt>
          <c:dPt>
            <c:idx val="95"/>
            <c:invertIfNegative val="0"/>
            <c:bubble3D val="0"/>
            <c:spPr>
              <a:solidFill>
                <a:srgbClr val="9B2D2A"/>
              </a:solidFill>
              <a:ln>
                <a:noFill/>
              </a:ln>
              <a:effectLst/>
            </c:spPr>
            <c:extLst>
              <c:ext xmlns:c16="http://schemas.microsoft.com/office/drawing/2014/chart" uri="{C3380CC4-5D6E-409C-BE32-E72D297353CC}">
                <c16:uniqueId val="{000000AE-4DB3-4C99-9667-8802FE2ED612}"/>
              </c:ext>
            </c:extLst>
          </c:dPt>
          <c:dPt>
            <c:idx val="96"/>
            <c:invertIfNegative val="0"/>
            <c:bubble3D val="0"/>
            <c:spPr>
              <a:solidFill>
                <a:srgbClr val="9B2D2A"/>
              </a:solidFill>
              <a:ln>
                <a:noFill/>
              </a:ln>
              <a:effectLst/>
            </c:spPr>
            <c:extLst>
              <c:ext xmlns:c16="http://schemas.microsoft.com/office/drawing/2014/chart" uri="{C3380CC4-5D6E-409C-BE32-E72D297353CC}">
                <c16:uniqueId val="{000000AF-4DB3-4C99-9667-8802FE2ED612}"/>
              </c:ext>
            </c:extLst>
          </c:dPt>
          <c:dPt>
            <c:idx val="97"/>
            <c:invertIfNegative val="0"/>
            <c:bubble3D val="0"/>
            <c:spPr>
              <a:solidFill>
                <a:srgbClr val="9B2D2A"/>
              </a:solidFill>
              <a:ln>
                <a:noFill/>
              </a:ln>
              <a:effectLst/>
            </c:spPr>
            <c:extLst>
              <c:ext xmlns:c16="http://schemas.microsoft.com/office/drawing/2014/chart" uri="{C3380CC4-5D6E-409C-BE32-E72D297353CC}">
                <c16:uniqueId val="{000000B0-4DB3-4C99-9667-8802FE2ED612}"/>
              </c:ext>
            </c:extLst>
          </c:dPt>
          <c:dPt>
            <c:idx val="98"/>
            <c:invertIfNegative val="0"/>
            <c:bubble3D val="0"/>
            <c:spPr>
              <a:solidFill>
                <a:srgbClr val="9CC746"/>
              </a:solidFill>
              <a:ln>
                <a:noFill/>
              </a:ln>
              <a:effectLst/>
            </c:spPr>
            <c:extLst>
              <c:ext xmlns:c16="http://schemas.microsoft.com/office/drawing/2014/chart" uri="{C3380CC4-5D6E-409C-BE32-E72D297353CC}">
                <c16:uniqueId val="{000000B1-4DB3-4C99-9667-8802FE2ED612}"/>
              </c:ext>
            </c:extLst>
          </c:dPt>
          <c:dPt>
            <c:idx val="99"/>
            <c:invertIfNegative val="0"/>
            <c:bubble3D val="0"/>
            <c:spPr>
              <a:solidFill>
                <a:srgbClr val="9CC746"/>
              </a:solidFill>
              <a:ln>
                <a:noFill/>
              </a:ln>
              <a:effectLst/>
            </c:spPr>
            <c:extLst>
              <c:ext xmlns:c16="http://schemas.microsoft.com/office/drawing/2014/chart" uri="{C3380CC4-5D6E-409C-BE32-E72D297353CC}">
                <c16:uniqueId val="{000000B2-4DB3-4C99-9667-8802FE2ED612}"/>
              </c:ext>
            </c:extLst>
          </c:dPt>
          <c:dPt>
            <c:idx val="100"/>
            <c:invertIfNegative val="0"/>
            <c:bubble3D val="0"/>
            <c:spPr>
              <a:solidFill>
                <a:srgbClr val="9B2D2A"/>
              </a:solidFill>
              <a:ln>
                <a:noFill/>
              </a:ln>
              <a:effectLst/>
            </c:spPr>
            <c:extLst>
              <c:ext xmlns:c16="http://schemas.microsoft.com/office/drawing/2014/chart" uri="{C3380CC4-5D6E-409C-BE32-E72D297353CC}">
                <c16:uniqueId val="{000000B3-4DB3-4C99-9667-8802FE2ED612}"/>
              </c:ext>
            </c:extLst>
          </c:dPt>
          <c:dPt>
            <c:idx val="101"/>
            <c:invertIfNegative val="0"/>
            <c:bubble3D val="0"/>
            <c:spPr>
              <a:solidFill>
                <a:srgbClr val="9CC746"/>
              </a:solidFill>
              <a:ln>
                <a:noFill/>
              </a:ln>
              <a:effectLst/>
            </c:spPr>
            <c:extLst>
              <c:ext xmlns:c16="http://schemas.microsoft.com/office/drawing/2014/chart" uri="{C3380CC4-5D6E-409C-BE32-E72D297353CC}">
                <c16:uniqueId val="{000000B4-4DB3-4C99-9667-8802FE2ED612}"/>
              </c:ext>
            </c:extLst>
          </c:dPt>
          <c:dPt>
            <c:idx val="102"/>
            <c:invertIfNegative val="0"/>
            <c:bubble3D val="0"/>
            <c:spPr>
              <a:solidFill>
                <a:srgbClr val="9CC746"/>
              </a:solidFill>
              <a:ln>
                <a:noFill/>
              </a:ln>
              <a:effectLst/>
            </c:spPr>
            <c:extLst>
              <c:ext xmlns:c16="http://schemas.microsoft.com/office/drawing/2014/chart" uri="{C3380CC4-5D6E-409C-BE32-E72D297353CC}">
                <c16:uniqueId val="{000000B5-4DB3-4C99-9667-8802FE2ED612}"/>
              </c:ext>
            </c:extLst>
          </c:dPt>
          <c:dPt>
            <c:idx val="103"/>
            <c:invertIfNegative val="0"/>
            <c:bubble3D val="0"/>
            <c:spPr>
              <a:solidFill>
                <a:srgbClr val="9B2D2A"/>
              </a:solidFill>
              <a:ln>
                <a:noFill/>
              </a:ln>
              <a:effectLst/>
            </c:spPr>
            <c:extLst>
              <c:ext xmlns:c16="http://schemas.microsoft.com/office/drawing/2014/chart" uri="{C3380CC4-5D6E-409C-BE32-E72D297353CC}">
                <c16:uniqueId val="{000000B6-4DB3-4C99-9667-8802FE2ED612}"/>
              </c:ext>
            </c:extLst>
          </c:dPt>
          <c:dPt>
            <c:idx val="104"/>
            <c:invertIfNegative val="0"/>
            <c:bubble3D val="0"/>
            <c:spPr>
              <a:solidFill>
                <a:srgbClr val="9B2D2A"/>
              </a:solidFill>
              <a:ln>
                <a:noFill/>
              </a:ln>
              <a:effectLst/>
            </c:spPr>
            <c:extLst>
              <c:ext xmlns:c16="http://schemas.microsoft.com/office/drawing/2014/chart" uri="{C3380CC4-5D6E-409C-BE32-E72D297353CC}">
                <c16:uniqueId val="{000000B7-4DB3-4C99-9667-8802FE2ED612}"/>
              </c:ext>
            </c:extLst>
          </c:dPt>
          <c:dPt>
            <c:idx val="105"/>
            <c:invertIfNegative val="0"/>
            <c:bubble3D val="0"/>
            <c:spPr>
              <a:solidFill>
                <a:srgbClr val="9CC746"/>
              </a:solidFill>
              <a:ln>
                <a:noFill/>
              </a:ln>
              <a:effectLst/>
            </c:spPr>
            <c:extLst>
              <c:ext xmlns:c16="http://schemas.microsoft.com/office/drawing/2014/chart" uri="{C3380CC4-5D6E-409C-BE32-E72D297353CC}">
                <c16:uniqueId val="{000000B8-4DB3-4C99-9667-8802FE2ED612}"/>
              </c:ext>
            </c:extLst>
          </c:dPt>
          <c:dPt>
            <c:idx val="106"/>
            <c:invertIfNegative val="0"/>
            <c:bubble3D val="0"/>
            <c:spPr>
              <a:solidFill>
                <a:srgbClr val="9CC746"/>
              </a:solidFill>
              <a:ln>
                <a:noFill/>
              </a:ln>
              <a:effectLst/>
            </c:spPr>
            <c:extLst>
              <c:ext xmlns:c16="http://schemas.microsoft.com/office/drawing/2014/chart" uri="{C3380CC4-5D6E-409C-BE32-E72D297353CC}">
                <c16:uniqueId val="{000000D5-70BD-4A0C-A6A8-B17BA72F3CD7}"/>
              </c:ext>
            </c:extLst>
          </c:dPt>
          <c:dPt>
            <c:idx val="107"/>
            <c:invertIfNegative val="0"/>
            <c:bubble3D val="0"/>
            <c:spPr>
              <a:solidFill>
                <a:srgbClr val="9CC746"/>
              </a:solidFill>
              <a:ln>
                <a:noFill/>
              </a:ln>
              <a:effectLst/>
            </c:spPr>
            <c:extLst>
              <c:ext xmlns:c16="http://schemas.microsoft.com/office/drawing/2014/chart" uri="{C3380CC4-5D6E-409C-BE32-E72D297353CC}">
                <c16:uniqueId val="{000000D7-70BD-4A0C-A6A8-B17BA72F3CD7}"/>
              </c:ext>
            </c:extLst>
          </c:dPt>
          <c:dPt>
            <c:idx val="108"/>
            <c:invertIfNegative val="0"/>
            <c:bubble3D val="0"/>
            <c:spPr>
              <a:solidFill>
                <a:srgbClr val="9CC746"/>
              </a:solidFill>
              <a:ln>
                <a:noFill/>
              </a:ln>
              <a:effectLst/>
            </c:spPr>
            <c:extLst>
              <c:ext xmlns:c16="http://schemas.microsoft.com/office/drawing/2014/chart" uri="{C3380CC4-5D6E-409C-BE32-E72D297353CC}">
                <c16:uniqueId val="{000000D8-70BD-4A0C-A6A8-B17BA72F3CD7}"/>
              </c:ext>
            </c:extLst>
          </c:dPt>
          <c:dPt>
            <c:idx val="109"/>
            <c:invertIfNegative val="0"/>
            <c:bubble3D val="0"/>
            <c:spPr>
              <a:solidFill>
                <a:srgbClr val="9CC746"/>
              </a:solidFill>
              <a:ln>
                <a:noFill/>
              </a:ln>
              <a:effectLst/>
            </c:spPr>
            <c:extLst>
              <c:ext xmlns:c16="http://schemas.microsoft.com/office/drawing/2014/chart" uri="{C3380CC4-5D6E-409C-BE32-E72D297353CC}">
                <c16:uniqueId val="{000000D9-70BD-4A0C-A6A8-B17BA72F3CD7}"/>
              </c:ext>
            </c:extLst>
          </c:dPt>
          <c:dPt>
            <c:idx val="110"/>
            <c:invertIfNegative val="0"/>
            <c:bubble3D val="0"/>
            <c:spPr>
              <a:solidFill>
                <a:srgbClr val="9B2D2A"/>
              </a:solidFill>
              <a:ln>
                <a:noFill/>
              </a:ln>
              <a:effectLst/>
            </c:spPr>
            <c:extLst>
              <c:ext xmlns:c16="http://schemas.microsoft.com/office/drawing/2014/chart" uri="{C3380CC4-5D6E-409C-BE32-E72D297353CC}">
                <c16:uniqueId val="{000000DA-70BD-4A0C-A6A8-B17BA72F3CD7}"/>
              </c:ext>
            </c:extLst>
          </c:dPt>
          <c:dPt>
            <c:idx val="111"/>
            <c:invertIfNegative val="0"/>
            <c:bubble3D val="0"/>
            <c:spPr>
              <a:solidFill>
                <a:srgbClr val="9CC746"/>
              </a:solidFill>
              <a:ln>
                <a:noFill/>
              </a:ln>
              <a:effectLst/>
            </c:spPr>
            <c:extLst>
              <c:ext xmlns:c16="http://schemas.microsoft.com/office/drawing/2014/chart" uri="{C3380CC4-5D6E-409C-BE32-E72D297353CC}">
                <c16:uniqueId val="{000000DB-70BD-4A0C-A6A8-B17BA72F3CD7}"/>
              </c:ext>
            </c:extLst>
          </c:dPt>
          <c:dPt>
            <c:idx val="112"/>
            <c:invertIfNegative val="0"/>
            <c:bubble3D val="0"/>
            <c:spPr>
              <a:solidFill>
                <a:srgbClr val="9CC746"/>
              </a:solidFill>
              <a:ln>
                <a:noFill/>
              </a:ln>
              <a:effectLst/>
            </c:spPr>
            <c:extLst>
              <c:ext xmlns:c16="http://schemas.microsoft.com/office/drawing/2014/chart" uri="{C3380CC4-5D6E-409C-BE32-E72D297353CC}">
                <c16:uniqueId val="{000000DC-70BD-4A0C-A6A8-B17BA72F3CD7}"/>
              </c:ext>
            </c:extLst>
          </c:dPt>
          <c:dPt>
            <c:idx val="113"/>
            <c:invertIfNegative val="0"/>
            <c:bubble3D val="0"/>
            <c:spPr>
              <a:solidFill>
                <a:srgbClr val="9CC746"/>
              </a:solidFill>
              <a:ln>
                <a:noFill/>
              </a:ln>
              <a:effectLst/>
            </c:spPr>
            <c:extLst>
              <c:ext xmlns:c16="http://schemas.microsoft.com/office/drawing/2014/chart" uri="{C3380CC4-5D6E-409C-BE32-E72D297353CC}">
                <c16:uniqueId val="{000000DD-70BD-4A0C-A6A8-B17BA72F3CD7}"/>
              </c:ext>
            </c:extLst>
          </c:dPt>
          <c:dPt>
            <c:idx val="114"/>
            <c:invertIfNegative val="0"/>
            <c:bubble3D val="0"/>
            <c:spPr>
              <a:solidFill>
                <a:srgbClr val="9CC746"/>
              </a:solidFill>
              <a:ln>
                <a:noFill/>
              </a:ln>
              <a:effectLst/>
            </c:spPr>
            <c:extLst>
              <c:ext xmlns:c16="http://schemas.microsoft.com/office/drawing/2014/chart" uri="{C3380CC4-5D6E-409C-BE32-E72D297353CC}">
                <c16:uniqueId val="{000000DE-70BD-4A0C-A6A8-B17BA72F3CD7}"/>
              </c:ext>
            </c:extLst>
          </c:dPt>
          <c:dPt>
            <c:idx val="115"/>
            <c:invertIfNegative val="0"/>
            <c:bubble3D val="0"/>
            <c:spPr>
              <a:solidFill>
                <a:srgbClr val="9B2D2A"/>
              </a:solidFill>
              <a:ln>
                <a:noFill/>
              </a:ln>
              <a:effectLst/>
            </c:spPr>
            <c:extLst>
              <c:ext xmlns:c16="http://schemas.microsoft.com/office/drawing/2014/chart" uri="{C3380CC4-5D6E-409C-BE32-E72D297353CC}">
                <c16:uniqueId val="{000000DF-70BD-4A0C-A6A8-B17BA72F3CD7}"/>
              </c:ext>
            </c:extLst>
          </c:dPt>
          <c:dPt>
            <c:idx val="116"/>
            <c:invertIfNegative val="0"/>
            <c:bubble3D val="0"/>
            <c:spPr>
              <a:solidFill>
                <a:srgbClr val="9CC746"/>
              </a:solidFill>
              <a:ln>
                <a:noFill/>
              </a:ln>
              <a:effectLst/>
            </c:spPr>
            <c:extLst>
              <c:ext xmlns:c16="http://schemas.microsoft.com/office/drawing/2014/chart" uri="{C3380CC4-5D6E-409C-BE32-E72D297353CC}">
                <c16:uniqueId val="{000000E0-70BD-4A0C-A6A8-B17BA72F3CD7}"/>
              </c:ext>
            </c:extLst>
          </c:dPt>
          <c:dPt>
            <c:idx val="117"/>
            <c:invertIfNegative val="0"/>
            <c:bubble3D val="0"/>
            <c:spPr>
              <a:solidFill>
                <a:srgbClr val="9CC746"/>
              </a:solidFill>
              <a:ln>
                <a:noFill/>
              </a:ln>
              <a:effectLst/>
            </c:spPr>
            <c:extLst>
              <c:ext xmlns:c16="http://schemas.microsoft.com/office/drawing/2014/chart" uri="{C3380CC4-5D6E-409C-BE32-E72D297353CC}">
                <c16:uniqueId val="{000000E1-70BD-4A0C-A6A8-B17BA72F3CD7}"/>
              </c:ext>
            </c:extLst>
          </c:dPt>
          <c:dPt>
            <c:idx val="118"/>
            <c:invertIfNegative val="0"/>
            <c:bubble3D val="0"/>
            <c:spPr>
              <a:solidFill>
                <a:srgbClr val="9CC746"/>
              </a:solidFill>
              <a:ln>
                <a:noFill/>
              </a:ln>
              <a:effectLst/>
            </c:spPr>
            <c:extLst>
              <c:ext xmlns:c16="http://schemas.microsoft.com/office/drawing/2014/chart" uri="{C3380CC4-5D6E-409C-BE32-E72D297353CC}">
                <c16:uniqueId val="{000000E2-70BD-4A0C-A6A8-B17BA72F3CD7}"/>
              </c:ext>
            </c:extLst>
          </c:dPt>
          <c:dPt>
            <c:idx val="119"/>
            <c:invertIfNegative val="0"/>
            <c:bubble3D val="0"/>
            <c:spPr>
              <a:solidFill>
                <a:srgbClr val="9CC746"/>
              </a:solidFill>
              <a:ln>
                <a:noFill/>
              </a:ln>
              <a:effectLst/>
            </c:spPr>
            <c:extLst>
              <c:ext xmlns:c16="http://schemas.microsoft.com/office/drawing/2014/chart" uri="{C3380CC4-5D6E-409C-BE32-E72D297353CC}">
                <c16:uniqueId val="{000000E3-70BD-4A0C-A6A8-B17BA72F3CD7}"/>
              </c:ext>
            </c:extLst>
          </c:dPt>
          <c:dPt>
            <c:idx val="120"/>
            <c:invertIfNegative val="0"/>
            <c:bubble3D val="0"/>
            <c:spPr>
              <a:solidFill>
                <a:srgbClr val="9CC746"/>
              </a:solidFill>
              <a:ln>
                <a:noFill/>
              </a:ln>
              <a:effectLst/>
            </c:spPr>
            <c:extLst>
              <c:ext xmlns:c16="http://schemas.microsoft.com/office/drawing/2014/chart" uri="{C3380CC4-5D6E-409C-BE32-E72D297353CC}">
                <c16:uniqueId val="{000000E4-70BD-4A0C-A6A8-B17BA72F3CD7}"/>
              </c:ext>
            </c:extLst>
          </c:dPt>
          <c:dPt>
            <c:idx val="121"/>
            <c:invertIfNegative val="0"/>
            <c:bubble3D val="0"/>
            <c:spPr>
              <a:solidFill>
                <a:srgbClr val="9CC746"/>
              </a:solidFill>
              <a:ln>
                <a:noFill/>
              </a:ln>
              <a:effectLst/>
            </c:spPr>
            <c:extLst>
              <c:ext xmlns:c16="http://schemas.microsoft.com/office/drawing/2014/chart" uri="{C3380CC4-5D6E-409C-BE32-E72D297353CC}">
                <c16:uniqueId val="{000000E5-70BD-4A0C-A6A8-B17BA72F3CD7}"/>
              </c:ext>
            </c:extLst>
          </c:dPt>
          <c:dPt>
            <c:idx val="122"/>
            <c:invertIfNegative val="0"/>
            <c:bubble3D val="0"/>
            <c:spPr>
              <a:solidFill>
                <a:srgbClr val="9CC746"/>
              </a:solidFill>
              <a:ln>
                <a:noFill/>
              </a:ln>
              <a:effectLst/>
            </c:spPr>
            <c:extLst>
              <c:ext xmlns:c16="http://schemas.microsoft.com/office/drawing/2014/chart" uri="{C3380CC4-5D6E-409C-BE32-E72D297353CC}">
                <c16:uniqueId val="{000000F5-A4CA-466C-AF4A-126C39C8076A}"/>
              </c:ext>
            </c:extLst>
          </c:dPt>
          <c:dPt>
            <c:idx val="123"/>
            <c:invertIfNegative val="0"/>
            <c:bubble3D val="0"/>
            <c:spPr>
              <a:solidFill>
                <a:srgbClr val="9CC746"/>
              </a:solidFill>
              <a:ln>
                <a:noFill/>
              </a:ln>
              <a:effectLst/>
            </c:spPr>
            <c:extLst>
              <c:ext xmlns:c16="http://schemas.microsoft.com/office/drawing/2014/chart" uri="{C3380CC4-5D6E-409C-BE32-E72D297353CC}">
                <c16:uniqueId val="{000000F7-A4CA-466C-AF4A-126C39C8076A}"/>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A4CA-466C-AF4A-126C39C8076A}"/>
              </c:ext>
            </c:extLst>
          </c:dPt>
          <c:dPt>
            <c:idx val="125"/>
            <c:invertIfNegative val="0"/>
            <c:bubble3D val="0"/>
            <c:spPr>
              <a:solidFill>
                <a:srgbClr val="9CC746"/>
              </a:solidFill>
              <a:ln>
                <a:noFill/>
              </a:ln>
              <a:effectLst/>
            </c:spPr>
            <c:extLst>
              <c:ext xmlns:c16="http://schemas.microsoft.com/office/drawing/2014/chart" uri="{C3380CC4-5D6E-409C-BE32-E72D297353CC}">
                <c16:uniqueId val="{000000FB-A4CA-466C-AF4A-126C39C8076A}"/>
              </c:ext>
            </c:extLst>
          </c:dPt>
          <c:dPt>
            <c:idx val="126"/>
            <c:invertIfNegative val="0"/>
            <c:bubble3D val="0"/>
            <c:spPr>
              <a:solidFill>
                <a:srgbClr val="9CC746"/>
              </a:solidFill>
              <a:ln>
                <a:noFill/>
              </a:ln>
              <a:effectLst/>
            </c:spPr>
            <c:extLst>
              <c:ext xmlns:c16="http://schemas.microsoft.com/office/drawing/2014/chart" uri="{C3380CC4-5D6E-409C-BE32-E72D297353CC}">
                <c16:uniqueId val="{000000FD-A4CA-466C-AF4A-126C39C8076A}"/>
              </c:ext>
            </c:extLst>
          </c:dPt>
          <c:dPt>
            <c:idx val="127"/>
            <c:invertIfNegative val="0"/>
            <c:bubble3D val="0"/>
            <c:spPr>
              <a:solidFill>
                <a:srgbClr val="9CC746"/>
              </a:solidFill>
              <a:ln>
                <a:noFill/>
              </a:ln>
              <a:effectLst/>
            </c:spPr>
            <c:extLst>
              <c:ext xmlns:c16="http://schemas.microsoft.com/office/drawing/2014/chart" uri="{C3380CC4-5D6E-409C-BE32-E72D297353CC}">
                <c16:uniqueId val="{000000FF-A4CA-466C-AF4A-126C39C8076A}"/>
              </c:ext>
            </c:extLst>
          </c:dPt>
          <c:dPt>
            <c:idx val="128"/>
            <c:invertIfNegative val="0"/>
            <c:bubble3D val="0"/>
            <c:spPr>
              <a:solidFill>
                <a:srgbClr val="9CC746"/>
              </a:solidFill>
              <a:ln>
                <a:noFill/>
              </a:ln>
              <a:effectLst/>
            </c:spPr>
            <c:extLst>
              <c:ext xmlns:c16="http://schemas.microsoft.com/office/drawing/2014/chart" uri="{C3380CC4-5D6E-409C-BE32-E72D297353CC}">
                <c16:uniqueId val="{000000E6-70BD-4A0C-A6A8-B17BA72F3CD7}"/>
              </c:ext>
            </c:extLst>
          </c:dPt>
          <c:dPt>
            <c:idx val="129"/>
            <c:invertIfNegative val="0"/>
            <c:bubble3D val="0"/>
            <c:spPr>
              <a:solidFill>
                <a:srgbClr val="9CC746"/>
              </a:solidFill>
              <a:ln>
                <a:noFill/>
              </a:ln>
              <a:effectLst/>
            </c:spPr>
            <c:extLst>
              <c:ext xmlns:c16="http://schemas.microsoft.com/office/drawing/2014/chart" uri="{C3380CC4-5D6E-409C-BE32-E72D297353CC}">
                <c16:uniqueId val="{000000E7-70BD-4A0C-A6A8-B17BA72F3CD7}"/>
              </c:ext>
            </c:extLst>
          </c:dPt>
          <c:dPt>
            <c:idx val="130"/>
            <c:invertIfNegative val="0"/>
            <c:bubble3D val="0"/>
            <c:spPr>
              <a:solidFill>
                <a:srgbClr val="9CC746"/>
              </a:solidFill>
              <a:ln>
                <a:noFill/>
              </a:ln>
              <a:effectLst/>
            </c:spPr>
            <c:extLst>
              <c:ext xmlns:c16="http://schemas.microsoft.com/office/drawing/2014/chart" uri="{C3380CC4-5D6E-409C-BE32-E72D297353CC}">
                <c16:uniqueId val="{00000104-E46F-46D0-B81B-51BC4004C71F}"/>
              </c:ext>
            </c:extLst>
          </c:dPt>
          <c:dPt>
            <c:idx val="131"/>
            <c:invertIfNegative val="0"/>
            <c:bubble3D val="0"/>
            <c:spPr>
              <a:solidFill>
                <a:srgbClr val="9CC746"/>
              </a:solidFill>
              <a:ln>
                <a:noFill/>
              </a:ln>
              <a:effectLst/>
            </c:spPr>
            <c:extLst>
              <c:ext xmlns:c16="http://schemas.microsoft.com/office/drawing/2014/chart" uri="{C3380CC4-5D6E-409C-BE32-E72D297353CC}">
                <c16:uniqueId val="{00000105-E46F-46D0-B81B-51BC4004C71F}"/>
              </c:ext>
            </c:extLst>
          </c:dPt>
          <c:dPt>
            <c:idx val="132"/>
            <c:invertIfNegative val="0"/>
            <c:bubble3D val="0"/>
            <c:spPr>
              <a:solidFill>
                <a:srgbClr val="9CC746"/>
              </a:solidFill>
              <a:ln>
                <a:noFill/>
              </a:ln>
              <a:effectLst/>
            </c:spPr>
            <c:extLst>
              <c:ext xmlns:c16="http://schemas.microsoft.com/office/drawing/2014/chart" uri="{C3380CC4-5D6E-409C-BE32-E72D297353CC}">
                <c16:uniqueId val="{00000106-E46F-46D0-B81B-51BC4004C71F}"/>
              </c:ext>
            </c:extLst>
          </c:dPt>
          <c:dPt>
            <c:idx val="133"/>
            <c:invertIfNegative val="0"/>
            <c:bubble3D val="0"/>
            <c:spPr>
              <a:solidFill>
                <a:srgbClr val="9CC746"/>
              </a:solidFill>
              <a:ln>
                <a:noFill/>
              </a:ln>
              <a:effectLst/>
            </c:spPr>
            <c:extLst>
              <c:ext xmlns:c16="http://schemas.microsoft.com/office/drawing/2014/chart" uri="{C3380CC4-5D6E-409C-BE32-E72D297353CC}">
                <c16:uniqueId val="{00000107-E46F-46D0-B81B-51BC4004C71F}"/>
              </c:ext>
            </c:extLst>
          </c:dPt>
          <c:dPt>
            <c:idx val="134"/>
            <c:invertIfNegative val="0"/>
            <c:bubble3D val="0"/>
            <c:spPr>
              <a:solidFill>
                <a:srgbClr val="9CC746"/>
              </a:solidFill>
              <a:ln>
                <a:noFill/>
              </a:ln>
              <a:effectLst/>
            </c:spPr>
            <c:extLst>
              <c:ext xmlns:c16="http://schemas.microsoft.com/office/drawing/2014/chart" uri="{C3380CC4-5D6E-409C-BE32-E72D297353CC}">
                <c16:uniqueId val="{0000010C-C140-433D-A8C9-35889518DD66}"/>
              </c:ext>
            </c:extLst>
          </c:dPt>
          <c:dPt>
            <c:idx val="135"/>
            <c:invertIfNegative val="0"/>
            <c:bubble3D val="0"/>
            <c:spPr>
              <a:solidFill>
                <a:srgbClr val="9CC746"/>
              </a:solidFill>
              <a:ln>
                <a:noFill/>
              </a:ln>
              <a:effectLst/>
            </c:spPr>
            <c:extLst>
              <c:ext xmlns:c16="http://schemas.microsoft.com/office/drawing/2014/chart" uri="{C3380CC4-5D6E-409C-BE32-E72D297353CC}">
                <c16:uniqueId val="{0000010D-C140-433D-A8C9-35889518DD66}"/>
              </c:ext>
            </c:extLst>
          </c:dPt>
          <c:dPt>
            <c:idx val="136"/>
            <c:invertIfNegative val="0"/>
            <c:bubble3D val="0"/>
            <c:spPr>
              <a:solidFill>
                <a:srgbClr val="9CC746"/>
              </a:solidFill>
              <a:ln>
                <a:noFill/>
              </a:ln>
              <a:effectLst/>
            </c:spPr>
            <c:extLst>
              <c:ext xmlns:c16="http://schemas.microsoft.com/office/drawing/2014/chart" uri="{C3380CC4-5D6E-409C-BE32-E72D297353CC}">
                <c16:uniqueId val="{00000110-341F-4491-A0F4-0ED04982471B}"/>
              </c:ext>
            </c:extLst>
          </c:dPt>
          <c:dPt>
            <c:idx val="137"/>
            <c:invertIfNegative val="0"/>
            <c:bubble3D val="0"/>
            <c:spPr>
              <a:solidFill>
                <a:srgbClr val="9B2D2A"/>
              </a:solidFill>
              <a:ln>
                <a:noFill/>
              </a:ln>
              <a:effectLst/>
            </c:spPr>
            <c:extLst>
              <c:ext xmlns:c16="http://schemas.microsoft.com/office/drawing/2014/chart" uri="{C3380CC4-5D6E-409C-BE32-E72D297353CC}">
                <c16:uniqueId val="{00000111-341F-4491-A0F4-0ED04982471B}"/>
              </c:ext>
            </c:extLst>
          </c:dPt>
          <c:dPt>
            <c:idx val="138"/>
            <c:invertIfNegative val="0"/>
            <c:bubble3D val="0"/>
            <c:spPr>
              <a:solidFill>
                <a:srgbClr val="9CC746"/>
              </a:solidFill>
              <a:ln>
                <a:noFill/>
              </a:ln>
              <a:effectLst/>
            </c:spPr>
            <c:extLst>
              <c:ext xmlns:c16="http://schemas.microsoft.com/office/drawing/2014/chart" uri="{C3380CC4-5D6E-409C-BE32-E72D297353CC}">
                <c16:uniqueId val="{00000114-84D0-4CCB-81EB-C95CE8D234FC}"/>
              </c:ext>
            </c:extLst>
          </c:dPt>
          <c:dPt>
            <c:idx val="139"/>
            <c:invertIfNegative val="0"/>
            <c:bubble3D val="0"/>
            <c:spPr>
              <a:solidFill>
                <a:srgbClr val="9CC746"/>
              </a:solidFill>
              <a:ln>
                <a:noFill/>
              </a:ln>
              <a:effectLst/>
            </c:spPr>
            <c:extLst>
              <c:ext xmlns:c16="http://schemas.microsoft.com/office/drawing/2014/chart" uri="{C3380CC4-5D6E-409C-BE32-E72D297353CC}">
                <c16:uniqueId val="{00000115-84D0-4CCB-81EB-C95CE8D234FC}"/>
              </c:ext>
            </c:extLst>
          </c:dPt>
          <c:dPt>
            <c:idx val="140"/>
            <c:invertIfNegative val="0"/>
            <c:bubble3D val="0"/>
            <c:spPr>
              <a:solidFill>
                <a:srgbClr val="9CC746"/>
              </a:solidFill>
              <a:ln>
                <a:noFill/>
              </a:ln>
              <a:effectLst/>
            </c:spPr>
            <c:extLst>
              <c:ext xmlns:c16="http://schemas.microsoft.com/office/drawing/2014/chart" uri="{C3380CC4-5D6E-409C-BE32-E72D297353CC}">
                <c16:uniqueId val="{00000116-84D0-4CCB-81EB-C95CE8D234FC}"/>
              </c:ext>
            </c:extLst>
          </c:dPt>
          <c:dPt>
            <c:idx val="141"/>
            <c:invertIfNegative val="0"/>
            <c:bubble3D val="0"/>
            <c:spPr>
              <a:solidFill>
                <a:srgbClr val="9CC746"/>
              </a:solidFill>
              <a:ln>
                <a:noFill/>
              </a:ln>
              <a:effectLst/>
            </c:spPr>
            <c:extLst>
              <c:ext xmlns:c16="http://schemas.microsoft.com/office/drawing/2014/chart" uri="{C3380CC4-5D6E-409C-BE32-E72D297353CC}">
                <c16:uniqueId val="{00000117-84D0-4CCB-81EB-C95CE8D234FC}"/>
              </c:ext>
            </c:extLst>
          </c:dPt>
          <c:dPt>
            <c:idx val="142"/>
            <c:invertIfNegative val="0"/>
            <c:bubble3D val="0"/>
            <c:spPr>
              <a:solidFill>
                <a:srgbClr val="9CC746"/>
              </a:solidFill>
              <a:ln>
                <a:noFill/>
              </a:ln>
              <a:effectLst/>
            </c:spPr>
            <c:extLst>
              <c:ext xmlns:c16="http://schemas.microsoft.com/office/drawing/2014/chart" uri="{C3380CC4-5D6E-409C-BE32-E72D297353CC}">
                <c16:uniqueId val="{00000118-84D0-4CCB-81EB-C95CE8D234FC}"/>
              </c:ext>
            </c:extLst>
          </c:dPt>
          <c:dPt>
            <c:idx val="143"/>
            <c:invertIfNegative val="0"/>
            <c:bubble3D val="0"/>
            <c:spPr>
              <a:solidFill>
                <a:srgbClr val="9CC746"/>
              </a:solidFill>
              <a:ln>
                <a:noFill/>
              </a:ln>
              <a:effectLst/>
            </c:spPr>
            <c:extLst>
              <c:ext xmlns:c16="http://schemas.microsoft.com/office/drawing/2014/chart" uri="{C3380CC4-5D6E-409C-BE32-E72D297353CC}">
                <c16:uniqueId val="{00000119-84D0-4CCB-81EB-C95CE8D234FC}"/>
              </c:ext>
            </c:extLst>
          </c:dPt>
          <c:dPt>
            <c:idx val="144"/>
            <c:invertIfNegative val="0"/>
            <c:bubble3D val="0"/>
            <c:spPr>
              <a:solidFill>
                <a:srgbClr val="9CC746"/>
              </a:solidFill>
              <a:ln>
                <a:noFill/>
              </a:ln>
              <a:effectLst/>
            </c:spPr>
            <c:extLst>
              <c:ext xmlns:c16="http://schemas.microsoft.com/office/drawing/2014/chart" uri="{C3380CC4-5D6E-409C-BE32-E72D297353CC}">
                <c16:uniqueId val="{0000011A-84D0-4CCB-81EB-C95CE8D234FC}"/>
              </c:ext>
            </c:extLst>
          </c:dPt>
          <c:dPt>
            <c:idx val="145"/>
            <c:invertIfNegative val="0"/>
            <c:bubble3D val="0"/>
            <c:spPr>
              <a:solidFill>
                <a:srgbClr val="9CC746"/>
              </a:solidFill>
              <a:ln>
                <a:noFill/>
              </a:ln>
              <a:effectLst/>
            </c:spPr>
            <c:extLst>
              <c:ext xmlns:c16="http://schemas.microsoft.com/office/drawing/2014/chart" uri="{C3380CC4-5D6E-409C-BE32-E72D297353CC}">
                <c16:uniqueId val="{0000011B-84D0-4CCB-81EB-C95CE8D234FC}"/>
              </c:ext>
            </c:extLst>
          </c:dPt>
          <c:dPt>
            <c:idx val="146"/>
            <c:invertIfNegative val="0"/>
            <c:bubble3D val="0"/>
            <c:spPr>
              <a:solidFill>
                <a:srgbClr val="9CC746"/>
              </a:solidFill>
              <a:ln>
                <a:noFill/>
              </a:ln>
              <a:effectLst/>
            </c:spPr>
            <c:extLst>
              <c:ext xmlns:c16="http://schemas.microsoft.com/office/drawing/2014/chart" uri="{C3380CC4-5D6E-409C-BE32-E72D297353CC}">
                <c16:uniqueId val="{0000011C-84D0-4CCB-81EB-C95CE8D234FC}"/>
              </c:ext>
            </c:extLst>
          </c:dPt>
          <c:dPt>
            <c:idx val="147"/>
            <c:invertIfNegative val="0"/>
            <c:bubble3D val="0"/>
            <c:spPr>
              <a:solidFill>
                <a:srgbClr val="9CC746"/>
              </a:solidFill>
              <a:ln>
                <a:noFill/>
              </a:ln>
              <a:effectLst/>
            </c:spPr>
            <c:extLst>
              <c:ext xmlns:c16="http://schemas.microsoft.com/office/drawing/2014/chart" uri="{C3380CC4-5D6E-409C-BE32-E72D297353CC}">
                <c16:uniqueId val="{0000011D-84D0-4CCB-81EB-C95CE8D234FC}"/>
              </c:ext>
            </c:extLst>
          </c:dPt>
          <c:dPt>
            <c:idx val="148"/>
            <c:invertIfNegative val="0"/>
            <c:bubble3D val="0"/>
            <c:spPr>
              <a:solidFill>
                <a:srgbClr val="9CC746"/>
              </a:solidFill>
              <a:ln>
                <a:noFill/>
              </a:ln>
              <a:effectLst/>
            </c:spPr>
            <c:extLst>
              <c:ext xmlns:c16="http://schemas.microsoft.com/office/drawing/2014/chart" uri="{C3380CC4-5D6E-409C-BE32-E72D297353CC}">
                <c16:uniqueId val="{0000011E-84D0-4CCB-81EB-C95CE8D234FC}"/>
              </c:ext>
            </c:extLst>
          </c:dPt>
          <c:dPt>
            <c:idx val="149"/>
            <c:invertIfNegative val="0"/>
            <c:bubble3D val="0"/>
            <c:spPr>
              <a:solidFill>
                <a:srgbClr val="9CC746"/>
              </a:solidFill>
              <a:ln>
                <a:noFill/>
              </a:ln>
              <a:effectLst/>
            </c:spPr>
            <c:extLst>
              <c:ext xmlns:c16="http://schemas.microsoft.com/office/drawing/2014/chart" uri="{C3380CC4-5D6E-409C-BE32-E72D297353CC}">
                <c16:uniqueId val="{0000011F-84D0-4CCB-81EB-C95CE8D234FC}"/>
              </c:ext>
            </c:extLst>
          </c:dPt>
          <c:dPt>
            <c:idx val="150"/>
            <c:invertIfNegative val="0"/>
            <c:bubble3D val="0"/>
            <c:spPr>
              <a:solidFill>
                <a:srgbClr val="9CC746"/>
              </a:solidFill>
              <a:ln>
                <a:noFill/>
              </a:ln>
              <a:effectLst/>
            </c:spPr>
            <c:extLst>
              <c:ext xmlns:c16="http://schemas.microsoft.com/office/drawing/2014/chart" uri="{C3380CC4-5D6E-409C-BE32-E72D297353CC}">
                <c16:uniqueId val="{00000120-84D0-4CCB-81EB-C95CE8D234FC}"/>
              </c:ext>
            </c:extLst>
          </c:dPt>
          <c:dPt>
            <c:idx val="151"/>
            <c:invertIfNegative val="0"/>
            <c:bubble3D val="0"/>
            <c:spPr>
              <a:solidFill>
                <a:srgbClr val="9CC746"/>
              </a:solidFill>
              <a:ln>
                <a:noFill/>
              </a:ln>
              <a:effectLst/>
            </c:spPr>
            <c:extLst>
              <c:ext xmlns:c16="http://schemas.microsoft.com/office/drawing/2014/chart" uri="{C3380CC4-5D6E-409C-BE32-E72D297353CC}">
                <c16:uniqueId val="{00000121-84D0-4CCB-81EB-C95CE8D234FC}"/>
              </c:ext>
            </c:extLst>
          </c:dPt>
          <c:dPt>
            <c:idx val="152"/>
            <c:invertIfNegative val="0"/>
            <c:bubble3D val="0"/>
            <c:spPr>
              <a:solidFill>
                <a:srgbClr val="9CC746"/>
              </a:solidFill>
              <a:ln>
                <a:noFill/>
              </a:ln>
              <a:effectLst/>
            </c:spPr>
            <c:extLst>
              <c:ext xmlns:c16="http://schemas.microsoft.com/office/drawing/2014/chart" uri="{C3380CC4-5D6E-409C-BE32-E72D297353CC}">
                <c16:uniqueId val="{00000122-84D0-4CCB-81EB-C95CE8D234FC}"/>
              </c:ext>
            </c:extLst>
          </c:dPt>
          <c:dPt>
            <c:idx val="153"/>
            <c:invertIfNegative val="0"/>
            <c:bubble3D val="0"/>
            <c:spPr>
              <a:solidFill>
                <a:srgbClr val="9CC746"/>
              </a:solidFill>
              <a:ln>
                <a:noFill/>
              </a:ln>
              <a:effectLst/>
            </c:spPr>
            <c:extLst>
              <c:ext xmlns:c16="http://schemas.microsoft.com/office/drawing/2014/chart" uri="{C3380CC4-5D6E-409C-BE32-E72D297353CC}">
                <c16:uniqueId val="{00000123-84D0-4CCB-81EB-C95CE8D234FC}"/>
              </c:ext>
            </c:extLst>
          </c:dPt>
          <c:dPt>
            <c:idx val="154"/>
            <c:invertIfNegative val="0"/>
            <c:bubble3D val="0"/>
            <c:spPr>
              <a:solidFill>
                <a:srgbClr val="9CC746"/>
              </a:solidFill>
              <a:ln>
                <a:noFill/>
              </a:ln>
              <a:effectLst/>
            </c:spPr>
            <c:extLst>
              <c:ext xmlns:c16="http://schemas.microsoft.com/office/drawing/2014/chart" uri="{C3380CC4-5D6E-409C-BE32-E72D297353CC}">
                <c16:uniqueId val="{00000124-84D0-4CCB-81EB-C95CE8D234FC}"/>
              </c:ext>
            </c:extLst>
          </c:dPt>
          <c:dPt>
            <c:idx val="155"/>
            <c:invertIfNegative val="0"/>
            <c:bubble3D val="0"/>
            <c:spPr>
              <a:solidFill>
                <a:srgbClr val="9CC746"/>
              </a:solidFill>
              <a:ln>
                <a:noFill/>
              </a:ln>
              <a:effectLst/>
            </c:spPr>
            <c:extLst>
              <c:ext xmlns:c16="http://schemas.microsoft.com/office/drawing/2014/chart" uri="{C3380CC4-5D6E-409C-BE32-E72D297353CC}">
                <c16:uniqueId val="{00000125-84D0-4CCB-81EB-C95CE8D234FC}"/>
              </c:ext>
            </c:extLst>
          </c:dPt>
          <c:dPt>
            <c:idx val="156"/>
            <c:invertIfNegative val="0"/>
            <c:bubble3D val="0"/>
            <c:spPr>
              <a:solidFill>
                <a:srgbClr val="9CC746"/>
              </a:solidFill>
              <a:ln>
                <a:noFill/>
              </a:ln>
              <a:effectLst/>
            </c:spPr>
            <c:extLst>
              <c:ext xmlns:c16="http://schemas.microsoft.com/office/drawing/2014/chart" uri="{C3380CC4-5D6E-409C-BE32-E72D297353CC}">
                <c16:uniqueId val="{00000126-84D0-4CCB-81EB-C95CE8D234FC}"/>
              </c:ext>
            </c:extLst>
          </c:dPt>
          <c:dPt>
            <c:idx val="157"/>
            <c:invertIfNegative val="0"/>
            <c:bubble3D val="0"/>
            <c:spPr>
              <a:solidFill>
                <a:srgbClr val="9CC746"/>
              </a:solidFill>
              <a:ln>
                <a:noFill/>
              </a:ln>
              <a:effectLst/>
            </c:spPr>
            <c:extLst>
              <c:ext xmlns:c16="http://schemas.microsoft.com/office/drawing/2014/chart" uri="{C3380CC4-5D6E-409C-BE32-E72D297353CC}">
                <c16:uniqueId val="{00000127-84D0-4CCB-81EB-C95CE8D234FC}"/>
              </c:ext>
            </c:extLst>
          </c:dPt>
          <c:dPt>
            <c:idx val="158"/>
            <c:invertIfNegative val="0"/>
            <c:bubble3D val="0"/>
            <c:spPr>
              <a:solidFill>
                <a:srgbClr val="9CC746"/>
              </a:solidFill>
              <a:ln>
                <a:noFill/>
              </a:ln>
              <a:effectLst/>
            </c:spPr>
            <c:extLst>
              <c:ext xmlns:c16="http://schemas.microsoft.com/office/drawing/2014/chart" uri="{C3380CC4-5D6E-409C-BE32-E72D297353CC}">
                <c16:uniqueId val="{00000128-84D0-4CCB-81EB-C95CE8D234FC}"/>
              </c:ext>
            </c:extLst>
          </c:dPt>
          <c:dPt>
            <c:idx val="159"/>
            <c:invertIfNegative val="0"/>
            <c:bubble3D val="0"/>
            <c:spPr>
              <a:solidFill>
                <a:srgbClr val="9CC746"/>
              </a:solidFill>
              <a:ln>
                <a:noFill/>
              </a:ln>
              <a:effectLst/>
            </c:spPr>
            <c:extLst>
              <c:ext xmlns:c16="http://schemas.microsoft.com/office/drawing/2014/chart" uri="{C3380CC4-5D6E-409C-BE32-E72D297353CC}">
                <c16:uniqueId val="{00000129-84D0-4CCB-81EB-C95CE8D234FC}"/>
              </c:ext>
            </c:extLst>
          </c:dPt>
          <c:dPt>
            <c:idx val="160"/>
            <c:invertIfNegative val="0"/>
            <c:bubble3D val="0"/>
            <c:spPr>
              <a:solidFill>
                <a:srgbClr val="9CC746"/>
              </a:solidFill>
              <a:ln>
                <a:noFill/>
              </a:ln>
              <a:effectLst/>
            </c:spPr>
            <c:extLst>
              <c:ext xmlns:c16="http://schemas.microsoft.com/office/drawing/2014/chart" uri="{C3380CC4-5D6E-409C-BE32-E72D297353CC}">
                <c16:uniqueId val="{0000012A-84D0-4CCB-81EB-C95CE8D234FC}"/>
              </c:ext>
            </c:extLst>
          </c:dPt>
          <c:dPt>
            <c:idx val="161"/>
            <c:invertIfNegative val="0"/>
            <c:bubble3D val="0"/>
            <c:spPr>
              <a:solidFill>
                <a:srgbClr val="9CC746"/>
              </a:solidFill>
              <a:ln>
                <a:noFill/>
              </a:ln>
              <a:effectLst/>
            </c:spPr>
            <c:extLst>
              <c:ext xmlns:c16="http://schemas.microsoft.com/office/drawing/2014/chart" uri="{C3380CC4-5D6E-409C-BE32-E72D297353CC}">
                <c16:uniqueId val="{0000012B-84D0-4CCB-81EB-C95CE8D234FC}"/>
              </c:ext>
            </c:extLst>
          </c:dPt>
          <c:dPt>
            <c:idx val="162"/>
            <c:invertIfNegative val="0"/>
            <c:bubble3D val="0"/>
            <c:spPr>
              <a:solidFill>
                <a:srgbClr val="9B2D2A"/>
              </a:solidFill>
              <a:ln>
                <a:noFill/>
              </a:ln>
              <a:effectLst/>
            </c:spPr>
            <c:extLst>
              <c:ext xmlns:c16="http://schemas.microsoft.com/office/drawing/2014/chart" uri="{C3380CC4-5D6E-409C-BE32-E72D297353CC}">
                <c16:uniqueId val="{0000012C-84D0-4CCB-81EB-C95CE8D234FC}"/>
              </c:ext>
            </c:extLst>
          </c:dPt>
          <c:dPt>
            <c:idx val="163"/>
            <c:invertIfNegative val="0"/>
            <c:bubble3D val="0"/>
            <c:spPr>
              <a:solidFill>
                <a:srgbClr val="9CC746"/>
              </a:solidFill>
              <a:ln>
                <a:noFill/>
              </a:ln>
              <a:effectLst/>
            </c:spPr>
            <c:extLst>
              <c:ext xmlns:c16="http://schemas.microsoft.com/office/drawing/2014/chart" uri="{C3380CC4-5D6E-409C-BE32-E72D297353CC}">
                <c16:uniqueId val="{0000012D-84D0-4CCB-81EB-C95CE8D234FC}"/>
              </c:ext>
            </c:extLst>
          </c:dPt>
          <c:dPt>
            <c:idx val="164"/>
            <c:invertIfNegative val="0"/>
            <c:bubble3D val="0"/>
            <c:spPr>
              <a:solidFill>
                <a:srgbClr val="9CC746"/>
              </a:solidFill>
              <a:ln>
                <a:noFill/>
              </a:ln>
              <a:effectLst/>
            </c:spPr>
            <c:extLst>
              <c:ext xmlns:c16="http://schemas.microsoft.com/office/drawing/2014/chart" uri="{C3380CC4-5D6E-409C-BE32-E72D297353CC}">
                <c16:uniqueId val="{0000012E-84D0-4CCB-81EB-C95CE8D234FC}"/>
              </c:ext>
            </c:extLst>
          </c:dPt>
          <c:dPt>
            <c:idx val="165"/>
            <c:invertIfNegative val="0"/>
            <c:bubble3D val="0"/>
            <c:spPr>
              <a:solidFill>
                <a:srgbClr val="9B2D2A"/>
              </a:solidFill>
              <a:ln>
                <a:noFill/>
              </a:ln>
              <a:effectLst/>
            </c:spPr>
            <c:extLst>
              <c:ext xmlns:c16="http://schemas.microsoft.com/office/drawing/2014/chart" uri="{C3380CC4-5D6E-409C-BE32-E72D297353CC}">
                <c16:uniqueId val="{0000012F-84D0-4CCB-81EB-C95CE8D234FC}"/>
              </c:ext>
            </c:extLst>
          </c:dPt>
          <c:dPt>
            <c:idx val="166"/>
            <c:invertIfNegative val="0"/>
            <c:bubble3D val="0"/>
            <c:spPr>
              <a:solidFill>
                <a:srgbClr val="9B2D2A"/>
              </a:solidFill>
              <a:ln>
                <a:noFill/>
              </a:ln>
              <a:effectLst/>
            </c:spPr>
            <c:extLst>
              <c:ext xmlns:c16="http://schemas.microsoft.com/office/drawing/2014/chart" uri="{C3380CC4-5D6E-409C-BE32-E72D297353CC}">
                <c16:uniqueId val="{00000130-84D0-4CCB-81EB-C95CE8D234FC}"/>
              </c:ext>
            </c:extLst>
          </c:dPt>
          <c:dPt>
            <c:idx val="167"/>
            <c:invertIfNegative val="0"/>
            <c:bubble3D val="0"/>
            <c:spPr>
              <a:solidFill>
                <a:srgbClr val="9CC746"/>
              </a:solidFill>
              <a:ln>
                <a:noFill/>
              </a:ln>
              <a:effectLst/>
            </c:spPr>
            <c:extLst>
              <c:ext xmlns:c16="http://schemas.microsoft.com/office/drawing/2014/chart" uri="{C3380CC4-5D6E-409C-BE32-E72D297353CC}">
                <c16:uniqueId val="{00000131-84D0-4CCB-81EB-C95CE8D234FC}"/>
              </c:ext>
            </c:extLst>
          </c:dPt>
          <c:dPt>
            <c:idx val="168"/>
            <c:invertIfNegative val="0"/>
            <c:bubble3D val="0"/>
            <c:spPr>
              <a:solidFill>
                <a:srgbClr val="9CC746"/>
              </a:solidFill>
              <a:ln>
                <a:noFill/>
              </a:ln>
              <a:effectLst/>
            </c:spPr>
            <c:extLst>
              <c:ext xmlns:c16="http://schemas.microsoft.com/office/drawing/2014/chart" uri="{C3380CC4-5D6E-409C-BE32-E72D297353CC}">
                <c16:uniqueId val="{00000132-84D0-4CCB-81EB-C95CE8D234FC}"/>
              </c:ext>
            </c:extLst>
          </c:dPt>
          <c:dPt>
            <c:idx val="169"/>
            <c:invertIfNegative val="0"/>
            <c:bubble3D val="0"/>
            <c:spPr>
              <a:solidFill>
                <a:srgbClr val="9CC746"/>
              </a:solidFill>
              <a:ln>
                <a:noFill/>
              </a:ln>
              <a:effectLst/>
            </c:spPr>
            <c:extLst>
              <c:ext xmlns:c16="http://schemas.microsoft.com/office/drawing/2014/chart" uri="{C3380CC4-5D6E-409C-BE32-E72D297353CC}">
                <c16:uniqueId val="{00000133-84D0-4CCB-81EB-C95CE8D234FC}"/>
              </c:ext>
            </c:extLst>
          </c:dPt>
          <c:dPt>
            <c:idx val="170"/>
            <c:invertIfNegative val="0"/>
            <c:bubble3D val="0"/>
            <c:spPr>
              <a:solidFill>
                <a:srgbClr val="9CC746"/>
              </a:solidFill>
              <a:ln>
                <a:noFill/>
              </a:ln>
              <a:effectLst/>
            </c:spPr>
            <c:extLst>
              <c:ext xmlns:c16="http://schemas.microsoft.com/office/drawing/2014/chart" uri="{C3380CC4-5D6E-409C-BE32-E72D297353CC}">
                <c16:uniqueId val="{00000134-84D0-4CCB-81EB-C95CE8D234FC}"/>
              </c:ext>
            </c:extLst>
          </c:dPt>
          <c:dPt>
            <c:idx val="171"/>
            <c:invertIfNegative val="0"/>
            <c:bubble3D val="0"/>
            <c:spPr>
              <a:solidFill>
                <a:srgbClr val="9CC746"/>
              </a:solidFill>
              <a:ln>
                <a:noFill/>
              </a:ln>
              <a:effectLst/>
            </c:spPr>
            <c:extLst>
              <c:ext xmlns:c16="http://schemas.microsoft.com/office/drawing/2014/chart" uri="{C3380CC4-5D6E-409C-BE32-E72D297353CC}">
                <c16:uniqueId val="{00000135-84D0-4CCB-81EB-C95CE8D234FC}"/>
              </c:ext>
            </c:extLst>
          </c:dPt>
          <c:dPt>
            <c:idx val="172"/>
            <c:invertIfNegative val="0"/>
            <c:bubble3D val="0"/>
            <c:spPr>
              <a:solidFill>
                <a:srgbClr val="9CC746"/>
              </a:solidFill>
              <a:ln>
                <a:noFill/>
              </a:ln>
              <a:effectLst/>
            </c:spPr>
            <c:extLst>
              <c:ext xmlns:c16="http://schemas.microsoft.com/office/drawing/2014/chart" uri="{C3380CC4-5D6E-409C-BE32-E72D297353CC}">
                <c16:uniqueId val="{00000136-84D0-4CCB-81EB-C95CE8D234FC}"/>
              </c:ext>
            </c:extLst>
          </c:dPt>
          <c:dPt>
            <c:idx val="173"/>
            <c:invertIfNegative val="0"/>
            <c:bubble3D val="0"/>
            <c:spPr>
              <a:solidFill>
                <a:srgbClr val="9CC746"/>
              </a:solidFill>
              <a:ln>
                <a:noFill/>
              </a:ln>
              <a:effectLst/>
            </c:spPr>
            <c:extLst>
              <c:ext xmlns:c16="http://schemas.microsoft.com/office/drawing/2014/chart" uri="{C3380CC4-5D6E-409C-BE32-E72D297353CC}">
                <c16:uniqueId val="{00000137-84D0-4CCB-81EB-C95CE8D234FC}"/>
              </c:ext>
            </c:extLst>
          </c:dPt>
          <c:dPt>
            <c:idx val="174"/>
            <c:invertIfNegative val="0"/>
            <c:bubble3D val="0"/>
            <c:spPr>
              <a:solidFill>
                <a:srgbClr val="9B2D2A"/>
              </a:solidFill>
              <a:ln>
                <a:noFill/>
              </a:ln>
              <a:effectLst/>
            </c:spPr>
            <c:extLst>
              <c:ext xmlns:c16="http://schemas.microsoft.com/office/drawing/2014/chart" uri="{C3380CC4-5D6E-409C-BE32-E72D297353CC}">
                <c16:uniqueId val="{00000138-84D0-4CCB-81EB-C95CE8D234FC}"/>
              </c:ext>
            </c:extLst>
          </c:dPt>
          <c:dPt>
            <c:idx val="175"/>
            <c:invertIfNegative val="0"/>
            <c:bubble3D val="0"/>
            <c:spPr>
              <a:solidFill>
                <a:srgbClr val="9CC746"/>
              </a:solidFill>
              <a:ln>
                <a:noFill/>
              </a:ln>
              <a:effectLst/>
            </c:spPr>
            <c:extLst>
              <c:ext xmlns:c16="http://schemas.microsoft.com/office/drawing/2014/chart" uri="{C3380CC4-5D6E-409C-BE32-E72D297353CC}">
                <c16:uniqueId val="{00000139-84D0-4CCB-81EB-C95CE8D234FC}"/>
              </c:ext>
            </c:extLst>
          </c:dPt>
          <c:dPt>
            <c:idx val="176"/>
            <c:invertIfNegative val="0"/>
            <c:bubble3D val="0"/>
            <c:spPr>
              <a:solidFill>
                <a:srgbClr val="9CC746"/>
              </a:solidFill>
              <a:ln>
                <a:noFill/>
              </a:ln>
              <a:effectLst/>
            </c:spPr>
            <c:extLst>
              <c:ext xmlns:c16="http://schemas.microsoft.com/office/drawing/2014/chart" uri="{C3380CC4-5D6E-409C-BE32-E72D297353CC}">
                <c16:uniqueId val="{0000013A-84D0-4CCB-81EB-C95CE8D234FC}"/>
              </c:ext>
            </c:extLst>
          </c:dPt>
          <c:dPt>
            <c:idx val="177"/>
            <c:invertIfNegative val="0"/>
            <c:bubble3D val="0"/>
            <c:spPr>
              <a:solidFill>
                <a:srgbClr val="9B2D2A"/>
              </a:solidFill>
              <a:ln>
                <a:noFill/>
              </a:ln>
              <a:effectLst/>
            </c:spPr>
            <c:extLst>
              <c:ext xmlns:c16="http://schemas.microsoft.com/office/drawing/2014/chart" uri="{C3380CC4-5D6E-409C-BE32-E72D297353CC}">
                <c16:uniqueId val="{0000013B-84D0-4CCB-81EB-C95CE8D234FC}"/>
              </c:ext>
            </c:extLst>
          </c:dPt>
          <c:dPt>
            <c:idx val="178"/>
            <c:invertIfNegative val="0"/>
            <c:bubble3D val="0"/>
            <c:spPr>
              <a:solidFill>
                <a:srgbClr val="9B2D2A"/>
              </a:solidFill>
              <a:ln>
                <a:noFill/>
              </a:ln>
              <a:effectLst/>
            </c:spPr>
            <c:extLst>
              <c:ext xmlns:c16="http://schemas.microsoft.com/office/drawing/2014/chart" uri="{C3380CC4-5D6E-409C-BE32-E72D297353CC}">
                <c16:uniqueId val="{0000013C-84D0-4CCB-81EB-C95CE8D234FC}"/>
              </c:ext>
            </c:extLst>
          </c:dPt>
          <c:dPt>
            <c:idx val="179"/>
            <c:invertIfNegative val="0"/>
            <c:bubble3D val="0"/>
            <c:spPr>
              <a:solidFill>
                <a:srgbClr val="9B2D2A"/>
              </a:solidFill>
              <a:ln>
                <a:noFill/>
              </a:ln>
              <a:effectLst/>
            </c:spPr>
            <c:extLst>
              <c:ext xmlns:c16="http://schemas.microsoft.com/office/drawing/2014/chart" uri="{C3380CC4-5D6E-409C-BE32-E72D297353CC}">
                <c16:uniqueId val="{0000013D-84D0-4CCB-81EB-C95CE8D234FC}"/>
              </c:ext>
            </c:extLst>
          </c:dPt>
          <c:dPt>
            <c:idx val="180"/>
            <c:invertIfNegative val="0"/>
            <c:bubble3D val="0"/>
            <c:spPr>
              <a:solidFill>
                <a:srgbClr val="9CC746"/>
              </a:solidFill>
              <a:ln>
                <a:noFill/>
              </a:ln>
              <a:effectLst/>
            </c:spPr>
            <c:extLst>
              <c:ext xmlns:c16="http://schemas.microsoft.com/office/drawing/2014/chart" uri="{C3380CC4-5D6E-409C-BE32-E72D297353CC}">
                <c16:uniqueId val="{0000013E-84D0-4CCB-81EB-C95CE8D234FC}"/>
              </c:ext>
            </c:extLst>
          </c:dPt>
          <c:dPt>
            <c:idx val="181"/>
            <c:invertIfNegative val="0"/>
            <c:bubble3D val="0"/>
            <c:spPr>
              <a:solidFill>
                <a:srgbClr val="9CC746"/>
              </a:solidFill>
              <a:ln>
                <a:noFill/>
              </a:ln>
              <a:effectLst/>
            </c:spPr>
            <c:extLst>
              <c:ext xmlns:c16="http://schemas.microsoft.com/office/drawing/2014/chart" uri="{C3380CC4-5D6E-409C-BE32-E72D297353CC}">
                <c16:uniqueId val="{0000013F-84D0-4CCB-81EB-C95CE8D234FC}"/>
              </c:ext>
            </c:extLst>
          </c:dPt>
          <c:dPt>
            <c:idx val="182"/>
            <c:invertIfNegative val="0"/>
            <c:bubble3D val="0"/>
            <c:spPr>
              <a:solidFill>
                <a:srgbClr val="9CC746"/>
              </a:solidFill>
              <a:ln>
                <a:noFill/>
              </a:ln>
              <a:effectLst/>
            </c:spPr>
            <c:extLst>
              <c:ext xmlns:c16="http://schemas.microsoft.com/office/drawing/2014/chart" uri="{C3380CC4-5D6E-409C-BE32-E72D297353CC}">
                <c16:uniqueId val="{00000140-84D0-4CCB-81EB-C95CE8D234FC}"/>
              </c:ext>
            </c:extLst>
          </c:dPt>
          <c:dPt>
            <c:idx val="183"/>
            <c:invertIfNegative val="0"/>
            <c:bubble3D val="0"/>
            <c:spPr>
              <a:solidFill>
                <a:srgbClr val="9B2D2A"/>
              </a:solidFill>
              <a:ln>
                <a:noFill/>
              </a:ln>
              <a:effectLst/>
            </c:spPr>
            <c:extLst>
              <c:ext xmlns:c16="http://schemas.microsoft.com/office/drawing/2014/chart" uri="{C3380CC4-5D6E-409C-BE32-E72D297353CC}">
                <c16:uniqueId val="{00000141-84D0-4CCB-81EB-C95CE8D234FC}"/>
              </c:ext>
            </c:extLst>
          </c:dPt>
          <c:dPt>
            <c:idx val="184"/>
            <c:invertIfNegative val="0"/>
            <c:bubble3D val="0"/>
            <c:spPr>
              <a:solidFill>
                <a:srgbClr val="9CC746"/>
              </a:solidFill>
              <a:ln>
                <a:noFill/>
              </a:ln>
              <a:effectLst/>
            </c:spPr>
            <c:extLst>
              <c:ext xmlns:c16="http://schemas.microsoft.com/office/drawing/2014/chart" uri="{C3380CC4-5D6E-409C-BE32-E72D297353CC}">
                <c16:uniqueId val="{00000142-84D0-4CCB-81EB-C95CE8D234FC}"/>
              </c:ext>
            </c:extLst>
          </c:dPt>
          <c:dPt>
            <c:idx val="185"/>
            <c:invertIfNegative val="0"/>
            <c:bubble3D val="0"/>
            <c:spPr>
              <a:solidFill>
                <a:srgbClr val="9CC746"/>
              </a:solidFill>
              <a:ln>
                <a:noFill/>
              </a:ln>
              <a:effectLst/>
            </c:spPr>
            <c:extLst>
              <c:ext xmlns:c16="http://schemas.microsoft.com/office/drawing/2014/chart" uri="{C3380CC4-5D6E-409C-BE32-E72D297353CC}">
                <c16:uniqueId val="{00000143-84D0-4CCB-81EB-C95CE8D234FC}"/>
              </c:ext>
            </c:extLst>
          </c:dPt>
          <c:dPt>
            <c:idx val="186"/>
            <c:invertIfNegative val="0"/>
            <c:bubble3D val="0"/>
            <c:spPr>
              <a:solidFill>
                <a:srgbClr val="9B2D2A"/>
              </a:solidFill>
              <a:ln>
                <a:noFill/>
              </a:ln>
              <a:effectLst/>
            </c:spPr>
            <c:extLst>
              <c:ext xmlns:c16="http://schemas.microsoft.com/office/drawing/2014/chart" uri="{C3380CC4-5D6E-409C-BE32-E72D297353CC}">
                <c16:uniqueId val="{00000144-84D0-4CCB-81EB-C95CE8D234FC}"/>
              </c:ext>
            </c:extLst>
          </c:dPt>
          <c:dPt>
            <c:idx val="187"/>
            <c:invertIfNegative val="0"/>
            <c:bubble3D val="0"/>
            <c:spPr>
              <a:solidFill>
                <a:srgbClr val="9B2D2A"/>
              </a:solidFill>
              <a:ln>
                <a:noFill/>
              </a:ln>
              <a:effectLst/>
            </c:spPr>
            <c:extLst>
              <c:ext xmlns:c16="http://schemas.microsoft.com/office/drawing/2014/chart" uri="{C3380CC4-5D6E-409C-BE32-E72D297353CC}">
                <c16:uniqueId val="{00000145-84D0-4CCB-81EB-C95CE8D234FC}"/>
              </c:ext>
            </c:extLst>
          </c:dPt>
          <c:dPt>
            <c:idx val="188"/>
            <c:invertIfNegative val="0"/>
            <c:bubble3D val="0"/>
            <c:spPr>
              <a:solidFill>
                <a:srgbClr val="9CC746"/>
              </a:solidFill>
              <a:ln>
                <a:noFill/>
              </a:ln>
              <a:effectLst/>
            </c:spPr>
            <c:extLst>
              <c:ext xmlns:c16="http://schemas.microsoft.com/office/drawing/2014/chart" uri="{C3380CC4-5D6E-409C-BE32-E72D297353CC}">
                <c16:uniqueId val="{00000146-84D0-4CCB-81EB-C95CE8D234FC}"/>
              </c:ext>
            </c:extLst>
          </c:dPt>
          <c:dPt>
            <c:idx val="189"/>
            <c:invertIfNegative val="0"/>
            <c:bubble3D val="0"/>
            <c:spPr>
              <a:solidFill>
                <a:srgbClr val="9CC746"/>
              </a:solidFill>
              <a:ln>
                <a:noFill/>
              </a:ln>
              <a:effectLst/>
            </c:spPr>
            <c:extLst>
              <c:ext xmlns:c16="http://schemas.microsoft.com/office/drawing/2014/chart" uri="{C3380CC4-5D6E-409C-BE32-E72D297353CC}">
                <c16:uniqueId val="{00000147-84D0-4CCB-81EB-C95CE8D234FC}"/>
              </c:ext>
            </c:extLst>
          </c:dPt>
          <c:dPt>
            <c:idx val="190"/>
            <c:invertIfNegative val="0"/>
            <c:bubble3D val="0"/>
            <c:spPr>
              <a:solidFill>
                <a:srgbClr val="9CC746"/>
              </a:solidFill>
              <a:ln>
                <a:noFill/>
              </a:ln>
              <a:effectLst/>
            </c:spPr>
            <c:extLst>
              <c:ext xmlns:c16="http://schemas.microsoft.com/office/drawing/2014/chart" uri="{C3380CC4-5D6E-409C-BE32-E72D297353CC}">
                <c16:uniqueId val="{00000148-84D0-4CCB-81EB-C95CE8D234FC}"/>
              </c:ext>
            </c:extLst>
          </c:dPt>
          <c:dPt>
            <c:idx val="191"/>
            <c:invertIfNegative val="0"/>
            <c:bubble3D val="0"/>
            <c:spPr>
              <a:solidFill>
                <a:srgbClr val="9CC746"/>
              </a:solidFill>
              <a:ln>
                <a:noFill/>
              </a:ln>
              <a:effectLst/>
            </c:spPr>
            <c:extLst>
              <c:ext xmlns:c16="http://schemas.microsoft.com/office/drawing/2014/chart" uri="{C3380CC4-5D6E-409C-BE32-E72D297353CC}">
                <c16:uniqueId val="{00000149-84D0-4CCB-81EB-C95CE8D234FC}"/>
              </c:ext>
            </c:extLst>
          </c:dPt>
          <c:dPt>
            <c:idx val="192"/>
            <c:invertIfNegative val="0"/>
            <c:bubble3D val="0"/>
            <c:spPr>
              <a:solidFill>
                <a:srgbClr val="9CC746"/>
              </a:solidFill>
              <a:ln>
                <a:noFill/>
              </a:ln>
              <a:effectLst/>
            </c:spPr>
            <c:extLst>
              <c:ext xmlns:c16="http://schemas.microsoft.com/office/drawing/2014/chart" uri="{C3380CC4-5D6E-409C-BE32-E72D297353CC}">
                <c16:uniqueId val="{0000014A-84D0-4CCB-81EB-C95CE8D234FC}"/>
              </c:ext>
            </c:extLst>
          </c:dPt>
          <c:dPt>
            <c:idx val="193"/>
            <c:invertIfNegative val="0"/>
            <c:bubble3D val="0"/>
            <c:spPr>
              <a:solidFill>
                <a:srgbClr val="9CC746"/>
              </a:solidFill>
              <a:ln>
                <a:noFill/>
              </a:ln>
              <a:effectLst/>
            </c:spPr>
            <c:extLst>
              <c:ext xmlns:c16="http://schemas.microsoft.com/office/drawing/2014/chart" uri="{C3380CC4-5D6E-409C-BE32-E72D297353CC}">
                <c16:uniqueId val="{0000014B-84D0-4CCB-81EB-C95CE8D234FC}"/>
              </c:ext>
            </c:extLst>
          </c:dPt>
          <c:dPt>
            <c:idx val="194"/>
            <c:invertIfNegative val="0"/>
            <c:bubble3D val="0"/>
            <c:spPr>
              <a:solidFill>
                <a:srgbClr val="9CC746"/>
              </a:solidFill>
              <a:ln>
                <a:noFill/>
              </a:ln>
              <a:effectLst/>
            </c:spPr>
            <c:extLst>
              <c:ext xmlns:c16="http://schemas.microsoft.com/office/drawing/2014/chart" uri="{C3380CC4-5D6E-409C-BE32-E72D297353CC}">
                <c16:uniqueId val="{0000014C-84D0-4CCB-81EB-C95CE8D234FC}"/>
              </c:ext>
            </c:extLst>
          </c:dPt>
          <c:dPt>
            <c:idx val="195"/>
            <c:invertIfNegative val="0"/>
            <c:bubble3D val="0"/>
            <c:spPr>
              <a:solidFill>
                <a:srgbClr val="9CC746"/>
              </a:solidFill>
              <a:ln>
                <a:noFill/>
              </a:ln>
              <a:effectLst/>
            </c:spPr>
            <c:extLst>
              <c:ext xmlns:c16="http://schemas.microsoft.com/office/drawing/2014/chart" uri="{C3380CC4-5D6E-409C-BE32-E72D297353CC}">
                <c16:uniqueId val="{0000014D-84D0-4CCB-81EB-C95CE8D234FC}"/>
              </c:ext>
            </c:extLst>
          </c:dPt>
          <c:dPt>
            <c:idx val="196"/>
            <c:invertIfNegative val="0"/>
            <c:bubble3D val="0"/>
            <c:spPr>
              <a:solidFill>
                <a:srgbClr val="9CC746"/>
              </a:solidFill>
              <a:ln>
                <a:noFill/>
              </a:ln>
              <a:effectLst/>
            </c:spPr>
            <c:extLst>
              <c:ext xmlns:c16="http://schemas.microsoft.com/office/drawing/2014/chart" uri="{C3380CC4-5D6E-409C-BE32-E72D297353CC}">
                <c16:uniqueId val="{0000014E-84D0-4CCB-81EB-C95CE8D234FC}"/>
              </c:ext>
            </c:extLst>
          </c:dPt>
          <c:dPt>
            <c:idx val="197"/>
            <c:invertIfNegative val="0"/>
            <c:bubble3D val="0"/>
            <c:spPr>
              <a:solidFill>
                <a:srgbClr val="9CC746"/>
              </a:solidFill>
              <a:ln>
                <a:noFill/>
              </a:ln>
              <a:effectLst/>
            </c:spPr>
            <c:extLst>
              <c:ext xmlns:c16="http://schemas.microsoft.com/office/drawing/2014/chart" uri="{C3380CC4-5D6E-409C-BE32-E72D297353CC}">
                <c16:uniqueId val="{0000014F-84D0-4CCB-81EB-C95CE8D234FC}"/>
              </c:ext>
            </c:extLst>
          </c:dPt>
          <c:dPt>
            <c:idx val="198"/>
            <c:invertIfNegative val="0"/>
            <c:bubble3D val="0"/>
            <c:spPr>
              <a:solidFill>
                <a:srgbClr val="9CC746"/>
              </a:solidFill>
              <a:ln>
                <a:noFill/>
              </a:ln>
              <a:effectLst/>
            </c:spPr>
            <c:extLst>
              <c:ext xmlns:c16="http://schemas.microsoft.com/office/drawing/2014/chart" uri="{C3380CC4-5D6E-409C-BE32-E72D297353CC}">
                <c16:uniqueId val="{00000150-84D0-4CCB-81EB-C95CE8D234FC}"/>
              </c:ext>
            </c:extLst>
          </c:dPt>
          <c:dPt>
            <c:idx val="199"/>
            <c:invertIfNegative val="0"/>
            <c:bubble3D val="0"/>
            <c:spPr>
              <a:solidFill>
                <a:srgbClr val="9B2D2A"/>
              </a:solidFill>
              <a:ln>
                <a:noFill/>
              </a:ln>
              <a:effectLst/>
            </c:spPr>
            <c:extLst>
              <c:ext xmlns:c16="http://schemas.microsoft.com/office/drawing/2014/chart" uri="{C3380CC4-5D6E-409C-BE32-E72D297353CC}">
                <c16:uniqueId val="{00000151-84D0-4CCB-81EB-C95CE8D234FC}"/>
              </c:ext>
            </c:extLst>
          </c:dPt>
          <c:dPt>
            <c:idx val="200"/>
            <c:invertIfNegative val="0"/>
            <c:bubble3D val="0"/>
            <c:spPr>
              <a:solidFill>
                <a:srgbClr val="9B2D2A"/>
              </a:solidFill>
              <a:ln>
                <a:noFill/>
              </a:ln>
              <a:effectLst/>
            </c:spPr>
            <c:extLst>
              <c:ext xmlns:c16="http://schemas.microsoft.com/office/drawing/2014/chart" uri="{C3380CC4-5D6E-409C-BE32-E72D297353CC}">
                <c16:uniqueId val="{00000152-84D0-4CCB-81EB-C95CE8D234FC}"/>
              </c:ext>
            </c:extLst>
          </c:dPt>
          <c:dPt>
            <c:idx val="201"/>
            <c:invertIfNegative val="0"/>
            <c:bubble3D val="0"/>
            <c:spPr>
              <a:solidFill>
                <a:srgbClr val="9CC746"/>
              </a:solidFill>
              <a:ln>
                <a:noFill/>
              </a:ln>
              <a:effectLst/>
            </c:spPr>
            <c:extLst>
              <c:ext xmlns:c16="http://schemas.microsoft.com/office/drawing/2014/chart" uri="{C3380CC4-5D6E-409C-BE32-E72D297353CC}">
                <c16:uniqueId val="{00000153-84D0-4CCB-81EB-C95CE8D234FC}"/>
              </c:ext>
            </c:extLst>
          </c:dPt>
          <c:dPt>
            <c:idx val="202"/>
            <c:invertIfNegative val="0"/>
            <c:bubble3D val="0"/>
            <c:spPr>
              <a:solidFill>
                <a:srgbClr val="9CC746"/>
              </a:solidFill>
              <a:ln>
                <a:noFill/>
              </a:ln>
              <a:effectLst/>
            </c:spPr>
            <c:extLst>
              <c:ext xmlns:c16="http://schemas.microsoft.com/office/drawing/2014/chart" uri="{C3380CC4-5D6E-409C-BE32-E72D297353CC}">
                <c16:uniqueId val="{00000154-84D0-4CCB-81EB-C95CE8D234FC}"/>
              </c:ext>
            </c:extLst>
          </c:dPt>
          <c:dPt>
            <c:idx val="203"/>
            <c:invertIfNegative val="0"/>
            <c:bubble3D val="0"/>
            <c:spPr>
              <a:solidFill>
                <a:srgbClr val="9B2D2A"/>
              </a:solidFill>
              <a:ln>
                <a:noFill/>
              </a:ln>
              <a:effectLst/>
            </c:spPr>
            <c:extLst>
              <c:ext xmlns:c16="http://schemas.microsoft.com/office/drawing/2014/chart" uri="{C3380CC4-5D6E-409C-BE32-E72D297353CC}">
                <c16:uniqueId val="{00000155-84D0-4CCB-81EB-C95CE8D234FC}"/>
              </c:ext>
            </c:extLst>
          </c:dPt>
          <c:dPt>
            <c:idx val="204"/>
            <c:invertIfNegative val="0"/>
            <c:bubble3D val="0"/>
            <c:spPr>
              <a:solidFill>
                <a:srgbClr val="9B2D2A"/>
              </a:solidFill>
              <a:ln>
                <a:noFill/>
              </a:ln>
              <a:effectLst/>
            </c:spPr>
            <c:extLst>
              <c:ext xmlns:c16="http://schemas.microsoft.com/office/drawing/2014/chart" uri="{C3380CC4-5D6E-409C-BE32-E72D297353CC}">
                <c16:uniqueId val="{00000156-84D0-4CCB-81EB-C95CE8D234FC}"/>
              </c:ext>
            </c:extLst>
          </c:dPt>
          <c:dPt>
            <c:idx val="205"/>
            <c:invertIfNegative val="0"/>
            <c:bubble3D val="0"/>
            <c:spPr>
              <a:solidFill>
                <a:srgbClr val="9B2D2A"/>
              </a:solidFill>
              <a:ln>
                <a:noFill/>
              </a:ln>
              <a:effectLst/>
            </c:spPr>
            <c:extLst>
              <c:ext xmlns:c16="http://schemas.microsoft.com/office/drawing/2014/chart" uri="{C3380CC4-5D6E-409C-BE32-E72D297353CC}">
                <c16:uniqueId val="{00000157-84D0-4CCB-81EB-C95CE8D234FC}"/>
              </c:ext>
            </c:extLst>
          </c:dPt>
          <c:dPt>
            <c:idx val="206"/>
            <c:invertIfNegative val="0"/>
            <c:bubble3D val="0"/>
            <c:spPr>
              <a:solidFill>
                <a:srgbClr val="9B2D2A"/>
              </a:solidFill>
              <a:ln>
                <a:noFill/>
              </a:ln>
              <a:effectLst/>
            </c:spPr>
            <c:extLst>
              <c:ext xmlns:c16="http://schemas.microsoft.com/office/drawing/2014/chart" uri="{C3380CC4-5D6E-409C-BE32-E72D297353CC}">
                <c16:uniqueId val="{00000158-84D0-4CCB-81EB-C95CE8D234FC}"/>
              </c:ext>
            </c:extLst>
          </c:dPt>
          <c:dPt>
            <c:idx val="207"/>
            <c:invertIfNegative val="0"/>
            <c:bubble3D val="0"/>
            <c:spPr>
              <a:solidFill>
                <a:srgbClr val="9B2D2A"/>
              </a:solidFill>
              <a:ln>
                <a:noFill/>
              </a:ln>
              <a:effectLst/>
            </c:spPr>
            <c:extLst>
              <c:ext xmlns:c16="http://schemas.microsoft.com/office/drawing/2014/chart" uri="{C3380CC4-5D6E-409C-BE32-E72D297353CC}">
                <c16:uniqueId val="{00000159-84D0-4CCB-81EB-C95CE8D234FC}"/>
              </c:ext>
            </c:extLst>
          </c:dPt>
          <c:dPt>
            <c:idx val="208"/>
            <c:invertIfNegative val="0"/>
            <c:bubble3D val="0"/>
            <c:spPr>
              <a:solidFill>
                <a:srgbClr val="9B2D2A"/>
              </a:solidFill>
              <a:ln>
                <a:noFill/>
              </a:ln>
              <a:effectLst/>
            </c:spPr>
            <c:extLst>
              <c:ext xmlns:c16="http://schemas.microsoft.com/office/drawing/2014/chart" uri="{C3380CC4-5D6E-409C-BE32-E72D297353CC}">
                <c16:uniqueId val="{0000015A-84D0-4CCB-81EB-C95CE8D234FC}"/>
              </c:ext>
            </c:extLst>
          </c:dPt>
          <c:dPt>
            <c:idx val="209"/>
            <c:invertIfNegative val="0"/>
            <c:bubble3D val="0"/>
            <c:spPr>
              <a:solidFill>
                <a:srgbClr val="9B2D2A"/>
              </a:solidFill>
              <a:ln>
                <a:noFill/>
              </a:ln>
              <a:effectLst/>
            </c:spPr>
            <c:extLst>
              <c:ext xmlns:c16="http://schemas.microsoft.com/office/drawing/2014/chart" uri="{C3380CC4-5D6E-409C-BE32-E72D297353CC}">
                <c16:uniqueId val="{0000015B-84D0-4CCB-81EB-C95CE8D234FC}"/>
              </c:ext>
            </c:extLst>
          </c:dPt>
          <c:dPt>
            <c:idx val="210"/>
            <c:invertIfNegative val="0"/>
            <c:bubble3D val="0"/>
            <c:spPr>
              <a:solidFill>
                <a:srgbClr val="9B2D2A"/>
              </a:solidFill>
              <a:ln>
                <a:noFill/>
              </a:ln>
              <a:effectLst/>
            </c:spPr>
            <c:extLst>
              <c:ext xmlns:c16="http://schemas.microsoft.com/office/drawing/2014/chart" uri="{C3380CC4-5D6E-409C-BE32-E72D297353CC}">
                <c16:uniqueId val="{0000015C-84D0-4CCB-81EB-C95CE8D234FC}"/>
              </c:ext>
            </c:extLst>
          </c:dPt>
          <c:dPt>
            <c:idx val="211"/>
            <c:invertIfNegative val="0"/>
            <c:bubble3D val="0"/>
            <c:spPr>
              <a:solidFill>
                <a:srgbClr val="9B2D2A"/>
              </a:solidFill>
              <a:ln>
                <a:noFill/>
              </a:ln>
              <a:effectLst/>
            </c:spPr>
            <c:extLst>
              <c:ext xmlns:c16="http://schemas.microsoft.com/office/drawing/2014/chart" uri="{C3380CC4-5D6E-409C-BE32-E72D297353CC}">
                <c16:uniqueId val="{0000015D-84D0-4CCB-81EB-C95CE8D234FC}"/>
              </c:ext>
            </c:extLst>
          </c:dPt>
          <c:dPt>
            <c:idx val="212"/>
            <c:invertIfNegative val="0"/>
            <c:bubble3D val="0"/>
            <c:spPr>
              <a:solidFill>
                <a:srgbClr val="9CC746"/>
              </a:solidFill>
              <a:ln>
                <a:noFill/>
              </a:ln>
              <a:effectLst/>
            </c:spPr>
            <c:extLst>
              <c:ext xmlns:c16="http://schemas.microsoft.com/office/drawing/2014/chart" uri="{C3380CC4-5D6E-409C-BE32-E72D297353CC}">
                <c16:uniqueId val="{0000015E-84D0-4CCB-81EB-C95CE8D234FC}"/>
              </c:ext>
            </c:extLst>
          </c:dPt>
          <c:dPt>
            <c:idx val="213"/>
            <c:invertIfNegative val="0"/>
            <c:bubble3D val="0"/>
            <c:spPr>
              <a:solidFill>
                <a:srgbClr val="9CC746"/>
              </a:solidFill>
              <a:ln>
                <a:noFill/>
              </a:ln>
              <a:effectLst/>
            </c:spPr>
            <c:extLst>
              <c:ext xmlns:c16="http://schemas.microsoft.com/office/drawing/2014/chart" uri="{C3380CC4-5D6E-409C-BE32-E72D297353CC}">
                <c16:uniqueId val="{0000015F-84D0-4CCB-81EB-C95CE8D234FC}"/>
              </c:ext>
            </c:extLst>
          </c:dPt>
          <c:dPt>
            <c:idx val="214"/>
            <c:invertIfNegative val="0"/>
            <c:bubble3D val="0"/>
            <c:spPr>
              <a:solidFill>
                <a:srgbClr val="9B2D2A"/>
              </a:solidFill>
              <a:ln>
                <a:noFill/>
              </a:ln>
              <a:effectLst/>
            </c:spPr>
            <c:extLst>
              <c:ext xmlns:c16="http://schemas.microsoft.com/office/drawing/2014/chart" uri="{C3380CC4-5D6E-409C-BE32-E72D297353CC}">
                <c16:uniqueId val="{00000160-84D0-4CCB-81EB-C95CE8D234FC}"/>
              </c:ext>
            </c:extLst>
          </c:dPt>
          <c:dPt>
            <c:idx val="215"/>
            <c:invertIfNegative val="0"/>
            <c:bubble3D val="0"/>
            <c:spPr>
              <a:solidFill>
                <a:srgbClr val="9B2D2A"/>
              </a:solidFill>
              <a:ln>
                <a:noFill/>
              </a:ln>
              <a:effectLst/>
            </c:spPr>
            <c:extLst>
              <c:ext xmlns:c16="http://schemas.microsoft.com/office/drawing/2014/chart" uri="{C3380CC4-5D6E-409C-BE32-E72D297353CC}">
                <c16:uniqueId val="{00000161-84D0-4CCB-81EB-C95CE8D234FC}"/>
              </c:ext>
            </c:extLst>
          </c:dPt>
          <c:dPt>
            <c:idx val="216"/>
            <c:invertIfNegative val="0"/>
            <c:bubble3D val="0"/>
            <c:spPr>
              <a:solidFill>
                <a:srgbClr val="9B2D2A"/>
              </a:solidFill>
              <a:ln>
                <a:noFill/>
              </a:ln>
              <a:effectLst/>
            </c:spPr>
            <c:extLst>
              <c:ext xmlns:c16="http://schemas.microsoft.com/office/drawing/2014/chart" uri="{C3380CC4-5D6E-409C-BE32-E72D297353CC}">
                <c16:uniqueId val="{00000162-84D0-4CCB-81EB-C95CE8D234FC}"/>
              </c:ext>
            </c:extLst>
          </c:dPt>
          <c:dPt>
            <c:idx val="217"/>
            <c:invertIfNegative val="0"/>
            <c:bubble3D val="0"/>
            <c:spPr>
              <a:solidFill>
                <a:srgbClr val="9B2D2A"/>
              </a:solidFill>
              <a:ln>
                <a:noFill/>
              </a:ln>
              <a:effectLst/>
            </c:spPr>
            <c:extLst>
              <c:ext xmlns:c16="http://schemas.microsoft.com/office/drawing/2014/chart" uri="{C3380CC4-5D6E-409C-BE32-E72D297353CC}">
                <c16:uniqueId val="{00000163-84D0-4CCB-81EB-C95CE8D234FC}"/>
              </c:ext>
            </c:extLst>
          </c:dPt>
          <c:dPt>
            <c:idx val="218"/>
            <c:invertIfNegative val="0"/>
            <c:bubble3D val="0"/>
            <c:spPr>
              <a:solidFill>
                <a:srgbClr val="9B2D2A"/>
              </a:solidFill>
              <a:ln>
                <a:noFill/>
              </a:ln>
              <a:effectLst/>
            </c:spPr>
            <c:extLst>
              <c:ext xmlns:c16="http://schemas.microsoft.com/office/drawing/2014/chart" uri="{C3380CC4-5D6E-409C-BE32-E72D297353CC}">
                <c16:uniqueId val="{00000164-84D0-4CCB-81EB-C95CE8D234FC}"/>
              </c:ext>
            </c:extLst>
          </c:dPt>
          <c:dPt>
            <c:idx val="219"/>
            <c:invertIfNegative val="0"/>
            <c:bubble3D val="0"/>
            <c:spPr>
              <a:solidFill>
                <a:srgbClr val="9B2D2A"/>
              </a:solidFill>
              <a:ln>
                <a:noFill/>
              </a:ln>
              <a:effectLst/>
            </c:spPr>
            <c:extLst>
              <c:ext xmlns:c16="http://schemas.microsoft.com/office/drawing/2014/chart" uri="{C3380CC4-5D6E-409C-BE32-E72D297353CC}">
                <c16:uniqueId val="{00000165-84D0-4CCB-81EB-C95CE8D234FC}"/>
              </c:ext>
            </c:extLst>
          </c:dPt>
          <c:dPt>
            <c:idx val="220"/>
            <c:invertIfNegative val="0"/>
            <c:bubble3D val="0"/>
            <c:spPr>
              <a:solidFill>
                <a:srgbClr val="9B2D2A"/>
              </a:solidFill>
              <a:ln>
                <a:noFill/>
              </a:ln>
              <a:effectLst/>
            </c:spPr>
            <c:extLst>
              <c:ext xmlns:c16="http://schemas.microsoft.com/office/drawing/2014/chart" uri="{C3380CC4-5D6E-409C-BE32-E72D297353CC}">
                <c16:uniqueId val="{00000166-84D0-4CCB-81EB-C95CE8D234FC}"/>
              </c:ext>
            </c:extLst>
          </c:dPt>
          <c:dPt>
            <c:idx val="221"/>
            <c:invertIfNegative val="0"/>
            <c:bubble3D val="0"/>
            <c:spPr>
              <a:solidFill>
                <a:srgbClr val="9CC746"/>
              </a:solidFill>
              <a:ln>
                <a:noFill/>
              </a:ln>
              <a:effectLst/>
            </c:spPr>
            <c:extLst>
              <c:ext xmlns:c16="http://schemas.microsoft.com/office/drawing/2014/chart" uri="{C3380CC4-5D6E-409C-BE32-E72D297353CC}">
                <c16:uniqueId val="{00000167-84D0-4CCB-81EB-C95CE8D234FC}"/>
              </c:ext>
            </c:extLst>
          </c:dPt>
          <c:dPt>
            <c:idx val="222"/>
            <c:invertIfNegative val="0"/>
            <c:bubble3D val="0"/>
            <c:spPr>
              <a:solidFill>
                <a:srgbClr val="9B2D2A"/>
              </a:solidFill>
              <a:ln>
                <a:noFill/>
              </a:ln>
              <a:effectLst/>
            </c:spPr>
            <c:extLst>
              <c:ext xmlns:c16="http://schemas.microsoft.com/office/drawing/2014/chart" uri="{C3380CC4-5D6E-409C-BE32-E72D297353CC}">
                <c16:uniqueId val="{00000168-84D0-4CCB-81EB-C95CE8D234FC}"/>
              </c:ext>
            </c:extLst>
          </c:dPt>
          <c:dPt>
            <c:idx val="223"/>
            <c:invertIfNegative val="0"/>
            <c:bubble3D val="0"/>
            <c:spPr>
              <a:solidFill>
                <a:srgbClr val="9B2D2A"/>
              </a:solidFill>
              <a:ln>
                <a:noFill/>
              </a:ln>
              <a:effectLst/>
            </c:spPr>
            <c:extLst>
              <c:ext xmlns:c16="http://schemas.microsoft.com/office/drawing/2014/chart" uri="{C3380CC4-5D6E-409C-BE32-E72D297353CC}">
                <c16:uniqueId val="{00000169-84D0-4CCB-81EB-C95CE8D234FC}"/>
              </c:ext>
            </c:extLst>
          </c:dPt>
          <c:dPt>
            <c:idx val="224"/>
            <c:invertIfNegative val="0"/>
            <c:bubble3D val="0"/>
            <c:spPr>
              <a:solidFill>
                <a:srgbClr val="9B2D2A"/>
              </a:solidFill>
              <a:ln>
                <a:noFill/>
              </a:ln>
              <a:effectLst/>
            </c:spPr>
            <c:extLst>
              <c:ext xmlns:c16="http://schemas.microsoft.com/office/drawing/2014/chart" uri="{C3380CC4-5D6E-409C-BE32-E72D297353CC}">
                <c16:uniqueId val="{0000016A-84D0-4CCB-81EB-C95CE8D234FC}"/>
              </c:ext>
            </c:extLst>
          </c:dPt>
          <c:dPt>
            <c:idx val="225"/>
            <c:invertIfNegative val="0"/>
            <c:bubble3D val="0"/>
            <c:spPr>
              <a:solidFill>
                <a:srgbClr val="9B2D2A"/>
              </a:solidFill>
              <a:ln>
                <a:noFill/>
              </a:ln>
              <a:effectLst/>
            </c:spPr>
            <c:extLst>
              <c:ext xmlns:c16="http://schemas.microsoft.com/office/drawing/2014/chart" uri="{C3380CC4-5D6E-409C-BE32-E72D297353CC}">
                <c16:uniqueId val="{0000016B-84D0-4CCB-81EB-C95CE8D234FC}"/>
              </c:ext>
            </c:extLst>
          </c:dPt>
          <c:dPt>
            <c:idx val="226"/>
            <c:invertIfNegative val="0"/>
            <c:bubble3D val="0"/>
            <c:spPr>
              <a:solidFill>
                <a:srgbClr val="9B2D2A"/>
              </a:solidFill>
              <a:ln>
                <a:noFill/>
              </a:ln>
              <a:effectLst/>
            </c:spPr>
            <c:extLst>
              <c:ext xmlns:c16="http://schemas.microsoft.com/office/drawing/2014/chart" uri="{C3380CC4-5D6E-409C-BE32-E72D297353CC}">
                <c16:uniqueId val="{0000016C-84D0-4CCB-81EB-C95CE8D234FC}"/>
              </c:ext>
            </c:extLst>
          </c:dPt>
          <c:dPt>
            <c:idx val="227"/>
            <c:invertIfNegative val="0"/>
            <c:bubble3D val="0"/>
            <c:spPr>
              <a:solidFill>
                <a:srgbClr val="9B2D2A"/>
              </a:solidFill>
              <a:ln>
                <a:noFill/>
              </a:ln>
              <a:effectLst/>
            </c:spPr>
            <c:extLst>
              <c:ext xmlns:c16="http://schemas.microsoft.com/office/drawing/2014/chart" uri="{C3380CC4-5D6E-409C-BE32-E72D297353CC}">
                <c16:uniqueId val="{0000016D-84D0-4CCB-81EB-C95CE8D234FC}"/>
              </c:ext>
            </c:extLst>
          </c:dPt>
          <c:dPt>
            <c:idx val="228"/>
            <c:invertIfNegative val="0"/>
            <c:bubble3D val="0"/>
            <c:spPr>
              <a:solidFill>
                <a:srgbClr val="9B2D2A"/>
              </a:solidFill>
              <a:ln>
                <a:noFill/>
              </a:ln>
              <a:effectLst/>
            </c:spPr>
            <c:extLst>
              <c:ext xmlns:c16="http://schemas.microsoft.com/office/drawing/2014/chart" uri="{C3380CC4-5D6E-409C-BE32-E72D297353CC}">
                <c16:uniqueId val="{0000016E-84D0-4CCB-81EB-C95CE8D234FC}"/>
              </c:ext>
            </c:extLst>
          </c:dPt>
          <c:dPt>
            <c:idx val="229"/>
            <c:invertIfNegative val="0"/>
            <c:bubble3D val="0"/>
            <c:spPr>
              <a:solidFill>
                <a:srgbClr val="9CC746"/>
              </a:solidFill>
              <a:ln>
                <a:noFill/>
              </a:ln>
              <a:effectLst/>
            </c:spPr>
            <c:extLst>
              <c:ext xmlns:c16="http://schemas.microsoft.com/office/drawing/2014/chart" uri="{C3380CC4-5D6E-409C-BE32-E72D297353CC}">
                <c16:uniqueId val="{0000016F-84D0-4CCB-81EB-C95CE8D234FC}"/>
              </c:ext>
            </c:extLst>
          </c:dPt>
          <c:dPt>
            <c:idx val="230"/>
            <c:invertIfNegative val="0"/>
            <c:bubble3D val="0"/>
            <c:spPr>
              <a:solidFill>
                <a:srgbClr val="9CC746"/>
              </a:solidFill>
              <a:ln>
                <a:noFill/>
              </a:ln>
              <a:effectLst/>
            </c:spPr>
            <c:extLst>
              <c:ext xmlns:c16="http://schemas.microsoft.com/office/drawing/2014/chart" uri="{C3380CC4-5D6E-409C-BE32-E72D297353CC}">
                <c16:uniqueId val="{00000170-84D0-4CCB-81EB-C95CE8D234FC}"/>
              </c:ext>
            </c:extLst>
          </c:dPt>
          <c:dPt>
            <c:idx val="231"/>
            <c:invertIfNegative val="0"/>
            <c:bubble3D val="0"/>
            <c:spPr>
              <a:solidFill>
                <a:srgbClr val="9CC746"/>
              </a:solidFill>
              <a:ln>
                <a:noFill/>
              </a:ln>
              <a:effectLst/>
            </c:spPr>
            <c:extLst>
              <c:ext xmlns:c16="http://schemas.microsoft.com/office/drawing/2014/chart" uri="{C3380CC4-5D6E-409C-BE32-E72D297353CC}">
                <c16:uniqueId val="{00000171-84D0-4CCB-81EB-C95CE8D234FC}"/>
              </c:ext>
            </c:extLst>
          </c:dPt>
          <c:dPt>
            <c:idx val="232"/>
            <c:invertIfNegative val="0"/>
            <c:bubble3D val="0"/>
            <c:spPr>
              <a:solidFill>
                <a:srgbClr val="9B2D2A"/>
              </a:solidFill>
              <a:ln>
                <a:noFill/>
              </a:ln>
              <a:effectLst/>
            </c:spPr>
            <c:extLst>
              <c:ext xmlns:c16="http://schemas.microsoft.com/office/drawing/2014/chart" uri="{C3380CC4-5D6E-409C-BE32-E72D297353CC}">
                <c16:uniqueId val="{00000172-84D0-4CCB-81EB-C95CE8D234FC}"/>
              </c:ext>
            </c:extLst>
          </c:dPt>
          <c:dPt>
            <c:idx val="233"/>
            <c:invertIfNegative val="0"/>
            <c:bubble3D val="0"/>
            <c:spPr>
              <a:solidFill>
                <a:srgbClr val="9B2D2A"/>
              </a:solidFill>
              <a:ln>
                <a:noFill/>
              </a:ln>
              <a:effectLst/>
            </c:spPr>
            <c:extLst>
              <c:ext xmlns:c16="http://schemas.microsoft.com/office/drawing/2014/chart" uri="{C3380CC4-5D6E-409C-BE32-E72D297353CC}">
                <c16:uniqueId val="{00000173-84D0-4CCB-81EB-C95CE8D234FC}"/>
              </c:ext>
            </c:extLst>
          </c:dPt>
          <c:dPt>
            <c:idx val="234"/>
            <c:invertIfNegative val="0"/>
            <c:bubble3D val="0"/>
            <c:spPr>
              <a:solidFill>
                <a:srgbClr val="9CC746"/>
              </a:solidFill>
              <a:ln>
                <a:noFill/>
              </a:ln>
              <a:effectLst/>
            </c:spPr>
            <c:extLst>
              <c:ext xmlns:c16="http://schemas.microsoft.com/office/drawing/2014/chart" uri="{C3380CC4-5D6E-409C-BE32-E72D297353CC}">
                <c16:uniqueId val="{00000174-84D0-4CCB-81EB-C95CE8D234FC}"/>
              </c:ext>
            </c:extLst>
          </c:dPt>
          <c:dPt>
            <c:idx val="235"/>
            <c:invertIfNegative val="0"/>
            <c:bubble3D val="0"/>
            <c:spPr>
              <a:solidFill>
                <a:srgbClr val="9CC746"/>
              </a:solidFill>
              <a:ln>
                <a:noFill/>
              </a:ln>
              <a:effectLst/>
            </c:spPr>
            <c:extLst>
              <c:ext xmlns:c16="http://schemas.microsoft.com/office/drawing/2014/chart" uri="{C3380CC4-5D6E-409C-BE32-E72D297353CC}">
                <c16:uniqueId val="{00000175-84D0-4CCB-81EB-C95CE8D234FC}"/>
              </c:ext>
            </c:extLst>
          </c:dPt>
          <c:dPt>
            <c:idx val="236"/>
            <c:invertIfNegative val="0"/>
            <c:bubble3D val="0"/>
            <c:spPr>
              <a:solidFill>
                <a:srgbClr val="9CC746"/>
              </a:solidFill>
              <a:ln>
                <a:noFill/>
              </a:ln>
              <a:effectLst/>
            </c:spPr>
            <c:extLst>
              <c:ext xmlns:c16="http://schemas.microsoft.com/office/drawing/2014/chart" uri="{C3380CC4-5D6E-409C-BE32-E72D297353CC}">
                <c16:uniqueId val="{00000176-84D0-4CCB-81EB-C95CE8D234FC}"/>
              </c:ext>
            </c:extLst>
          </c:dPt>
          <c:dPt>
            <c:idx val="237"/>
            <c:invertIfNegative val="0"/>
            <c:bubble3D val="0"/>
            <c:spPr>
              <a:solidFill>
                <a:srgbClr val="9CC746"/>
              </a:solidFill>
              <a:ln>
                <a:noFill/>
              </a:ln>
              <a:effectLst/>
            </c:spPr>
            <c:extLst>
              <c:ext xmlns:c16="http://schemas.microsoft.com/office/drawing/2014/chart" uri="{C3380CC4-5D6E-409C-BE32-E72D297353CC}">
                <c16:uniqueId val="{00000177-84D0-4CCB-81EB-C95CE8D234FC}"/>
              </c:ext>
            </c:extLst>
          </c:dPt>
          <c:dPt>
            <c:idx val="238"/>
            <c:invertIfNegative val="0"/>
            <c:bubble3D val="0"/>
            <c:spPr>
              <a:solidFill>
                <a:srgbClr val="9B2D2A"/>
              </a:solidFill>
              <a:ln>
                <a:noFill/>
              </a:ln>
              <a:effectLst/>
            </c:spPr>
            <c:extLst>
              <c:ext xmlns:c16="http://schemas.microsoft.com/office/drawing/2014/chart" uri="{C3380CC4-5D6E-409C-BE32-E72D297353CC}">
                <c16:uniqueId val="{00000178-84D0-4CCB-81EB-C95CE8D234FC}"/>
              </c:ext>
            </c:extLst>
          </c:dPt>
          <c:dPt>
            <c:idx val="239"/>
            <c:invertIfNegative val="0"/>
            <c:bubble3D val="0"/>
            <c:spPr>
              <a:solidFill>
                <a:srgbClr val="9B2D2A"/>
              </a:solidFill>
              <a:ln>
                <a:noFill/>
              </a:ln>
              <a:effectLst/>
            </c:spPr>
            <c:extLst>
              <c:ext xmlns:c16="http://schemas.microsoft.com/office/drawing/2014/chart" uri="{C3380CC4-5D6E-409C-BE32-E72D297353CC}">
                <c16:uniqueId val="{00000179-84D0-4CCB-81EB-C95CE8D234FC}"/>
              </c:ext>
            </c:extLst>
          </c:dPt>
          <c:dPt>
            <c:idx val="240"/>
            <c:invertIfNegative val="0"/>
            <c:bubble3D val="0"/>
            <c:spPr>
              <a:solidFill>
                <a:srgbClr val="9B2D2A"/>
              </a:solidFill>
              <a:ln>
                <a:noFill/>
              </a:ln>
              <a:effectLst/>
            </c:spPr>
            <c:extLst>
              <c:ext xmlns:c16="http://schemas.microsoft.com/office/drawing/2014/chart" uri="{C3380CC4-5D6E-409C-BE32-E72D297353CC}">
                <c16:uniqueId val="{0000017A-84D0-4CCB-81EB-C95CE8D234FC}"/>
              </c:ext>
            </c:extLst>
          </c:dPt>
          <c:dPt>
            <c:idx val="241"/>
            <c:invertIfNegative val="0"/>
            <c:bubble3D val="0"/>
            <c:spPr>
              <a:solidFill>
                <a:srgbClr val="9CC746"/>
              </a:solidFill>
              <a:ln>
                <a:noFill/>
              </a:ln>
              <a:effectLst/>
            </c:spPr>
            <c:extLst>
              <c:ext xmlns:c16="http://schemas.microsoft.com/office/drawing/2014/chart" uri="{C3380CC4-5D6E-409C-BE32-E72D297353CC}">
                <c16:uniqueId val="{0000017B-84D0-4CCB-81EB-C95CE8D234FC}"/>
              </c:ext>
            </c:extLst>
          </c:dPt>
          <c:dPt>
            <c:idx val="242"/>
            <c:invertIfNegative val="0"/>
            <c:bubble3D val="0"/>
            <c:spPr>
              <a:solidFill>
                <a:srgbClr val="9B2D2A"/>
              </a:solidFill>
              <a:ln>
                <a:noFill/>
              </a:ln>
              <a:effectLst/>
            </c:spPr>
            <c:extLst>
              <c:ext xmlns:c16="http://schemas.microsoft.com/office/drawing/2014/chart" uri="{C3380CC4-5D6E-409C-BE32-E72D297353CC}">
                <c16:uniqueId val="{0000017C-84D0-4CCB-81EB-C95CE8D234FC}"/>
              </c:ext>
            </c:extLst>
          </c:dPt>
          <c:dPt>
            <c:idx val="243"/>
            <c:invertIfNegative val="0"/>
            <c:bubble3D val="0"/>
            <c:spPr>
              <a:solidFill>
                <a:srgbClr val="9CC746"/>
              </a:solidFill>
              <a:ln>
                <a:noFill/>
              </a:ln>
              <a:effectLst/>
            </c:spPr>
            <c:extLst>
              <c:ext xmlns:c16="http://schemas.microsoft.com/office/drawing/2014/chart" uri="{C3380CC4-5D6E-409C-BE32-E72D297353CC}">
                <c16:uniqueId val="{0000017D-84D0-4CCB-81EB-C95CE8D234FC}"/>
              </c:ext>
            </c:extLst>
          </c:dPt>
          <c:dPt>
            <c:idx val="244"/>
            <c:invertIfNegative val="0"/>
            <c:bubble3D val="0"/>
            <c:spPr>
              <a:solidFill>
                <a:srgbClr val="9B2D2A"/>
              </a:solidFill>
              <a:ln>
                <a:noFill/>
              </a:ln>
              <a:effectLst/>
            </c:spPr>
            <c:extLst>
              <c:ext xmlns:c16="http://schemas.microsoft.com/office/drawing/2014/chart" uri="{C3380CC4-5D6E-409C-BE32-E72D297353CC}">
                <c16:uniqueId val="{0000017E-84D0-4CCB-81EB-C95CE8D234FC}"/>
              </c:ext>
            </c:extLst>
          </c:dPt>
          <c:dPt>
            <c:idx val="245"/>
            <c:invertIfNegative val="0"/>
            <c:bubble3D val="0"/>
            <c:spPr>
              <a:solidFill>
                <a:srgbClr val="9CC746"/>
              </a:solidFill>
              <a:ln>
                <a:noFill/>
              </a:ln>
              <a:effectLst/>
            </c:spPr>
            <c:extLst>
              <c:ext xmlns:c16="http://schemas.microsoft.com/office/drawing/2014/chart" uri="{C3380CC4-5D6E-409C-BE32-E72D297353CC}">
                <c16:uniqueId val="{0000017F-84D0-4CCB-81EB-C95CE8D234FC}"/>
              </c:ext>
            </c:extLst>
          </c:dPt>
          <c:dPt>
            <c:idx val="246"/>
            <c:invertIfNegative val="0"/>
            <c:bubble3D val="0"/>
            <c:spPr>
              <a:solidFill>
                <a:srgbClr val="9CC746"/>
              </a:solidFill>
              <a:ln>
                <a:noFill/>
              </a:ln>
              <a:effectLst/>
            </c:spPr>
            <c:extLst>
              <c:ext xmlns:c16="http://schemas.microsoft.com/office/drawing/2014/chart" uri="{C3380CC4-5D6E-409C-BE32-E72D297353CC}">
                <c16:uniqueId val="{00000180-84D0-4CCB-81EB-C95CE8D234FC}"/>
              </c:ext>
            </c:extLst>
          </c:dPt>
          <c:dPt>
            <c:idx val="247"/>
            <c:invertIfNegative val="0"/>
            <c:bubble3D val="0"/>
            <c:spPr>
              <a:solidFill>
                <a:srgbClr val="9CC746"/>
              </a:solidFill>
              <a:ln>
                <a:noFill/>
              </a:ln>
              <a:effectLst/>
            </c:spPr>
            <c:extLst>
              <c:ext xmlns:c16="http://schemas.microsoft.com/office/drawing/2014/chart" uri="{C3380CC4-5D6E-409C-BE32-E72D297353CC}">
                <c16:uniqueId val="{00000181-84D0-4CCB-81EB-C95CE8D234FC}"/>
              </c:ext>
            </c:extLst>
          </c:dPt>
          <c:dPt>
            <c:idx val="248"/>
            <c:invertIfNegative val="0"/>
            <c:bubble3D val="0"/>
            <c:spPr>
              <a:solidFill>
                <a:srgbClr val="9CC746"/>
              </a:solidFill>
              <a:ln>
                <a:noFill/>
              </a:ln>
              <a:effectLst/>
            </c:spPr>
            <c:extLst>
              <c:ext xmlns:c16="http://schemas.microsoft.com/office/drawing/2014/chart" uri="{C3380CC4-5D6E-409C-BE32-E72D297353CC}">
                <c16:uniqueId val="{00000182-84D0-4CCB-81EB-C95CE8D234FC}"/>
              </c:ext>
            </c:extLst>
          </c:dPt>
          <c:dPt>
            <c:idx val="249"/>
            <c:invertIfNegative val="0"/>
            <c:bubble3D val="0"/>
            <c:spPr>
              <a:solidFill>
                <a:srgbClr val="9B2D2A"/>
              </a:solidFill>
              <a:ln>
                <a:noFill/>
              </a:ln>
              <a:effectLst/>
            </c:spPr>
            <c:extLst>
              <c:ext xmlns:c16="http://schemas.microsoft.com/office/drawing/2014/chart" uri="{C3380CC4-5D6E-409C-BE32-E72D297353CC}">
                <c16:uniqueId val="{00000183-84D0-4CCB-81EB-C95CE8D234FC}"/>
              </c:ext>
            </c:extLst>
          </c:dPt>
          <c:dPt>
            <c:idx val="250"/>
            <c:invertIfNegative val="0"/>
            <c:bubble3D val="0"/>
            <c:spPr>
              <a:solidFill>
                <a:srgbClr val="9CC746"/>
              </a:solidFill>
              <a:ln>
                <a:noFill/>
              </a:ln>
              <a:effectLst/>
            </c:spPr>
            <c:extLst>
              <c:ext xmlns:c16="http://schemas.microsoft.com/office/drawing/2014/chart" uri="{C3380CC4-5D6E-409C-BE32-E72D297353CC}">
                <c16:uniqueId val="{00000184-84D0-4CCB-81EB-C95CE8D234FC}"/>
              </c:ext>
            </c:extLst>
          </c:dPt>
          <c:dPt>
            <c:idx val="251"/>
            <c:invertIfNegative val="0"/>
            <c:bubble3D val="0"/>
            <c:spPr>
              <a:solidFill>
                <a:srgbClr val="9CC746"/>
              </a:solidFill>
              <a:ln>
                <a:noFill/>
              </a:ln>
              <a:effectLst/>
            </c:spPr>
            <c:extLst>
              <c:ext xmlns:c16="http://schemas.microsoft.com/office/drawing/2014/chart" uri="{C3380CC4-5D6E-409C-BE32-E72D297353CC}">
                <c16:uniqueId val="{00000185-84D0-4CCB-81EB-C95CE8D234FC}"/>
              </c:ext>
            </c:extLst>
          </c:dPt>
          <c:dPt>
            <c:idx val="252"/>
            <c:invertIfNegative val="0"/>
            <c:bubble3D val="0"/>
            <c:spPr>
              <a:solidFill>
                <a:srgbClr val="9CC746"/>
              </a:solidFill>
              <a:ln>
                <a:noFill/>
              </a:ln>
              <a:effectLst/>
            </c:spPr>
            <c:extLst>
              <c:ext xmlns:c16="http://schemas.microsoft.com/office/drawing/2014/chart" uri="{C3380CC4-5D6E-409C-BE32-E72D297353CC}">
                <c16:uniqueId val="{00000186-84D0-4CCB-81EB-C95CE8D234FC}"/>
              </c:ext>
            </c:extLst>
          </c:dPt>
          <c:dPt>
            <c:idx val="253"/>
            <c:invertIfNegative val="0"/>
            <c:bubble3D val="0"/>
            <c:spPr>
              <a:solidFill>
                <a:srgbClr val="9CC746"/>
              </a:solidFill>
              <a:ln>
                <a:noFill/>
              </a:ln>
              <a:effectLst/>
            </c:spPr>
            <c:extLst>
              <c:ext xmlns:c16="http://schemas.microsoft.com/office/drawing/2014/chart" uri="{C3380CC4-5D6E-409C-BE32-E72D297353CC}">
                <c16:uniqueId val="{00000187-84D0-4CCB-81EB-C95CE8D234FC}"/>
              </c:ext>
            </c:extLst>
          </c:dPt>
          <c:dPt>
            <c:idx val="254"/>
            <c:invertIfNegative val="0"/>
            <c:bubble3D val="0"/>
            <c:spPr>
              <a:solidFill>
                <a:srgbClr val="9CC746"/>
              </a:solidFill>
              <a:ln>
                <a:noFill/>
              </a:ln>
              <a:effectLst/>
            </c:spPr>
            <c:extLst>
              <c:ext xmlns:c16="http://schemas.microsoft.com/office/drawing/2014/chart" uri="{C3380CC4-5D6E-409C-BE32-E72D297353CC}">
                <c16:uniqueId val="{00000188-84D0-4CCB-81EB-C95CE8D234FC}"/>
              </c:ext>
            </c:extLst>
          </c:dPt>
          <c:dPt>
            <c:idx val="255"/>
            <c:invertIfNegative val="0"/>
            <c:bubble3D val="0"/>
            <c:spPr>
              <a:solidFill>
                <a:srgbClr val="9CC746"/>
              </a:solidFill>
              <a:ln>
                <a:noFill/>
              </a:ln>
              <a:effectLst/>
            </c:spPr>
            <c:extLst>
              <c:ext xmlns:c16="http://schemas.microsoft.com/office/drawing/2014/chart" uri="{C3380CC4-5D6E-409C-BE32-E72D297353CC}">
                <c16:uniqueId val="{00000189-84D0-4CCB-81EB-C95CE8D234FC}"/>
              </c:ext>
            </c:extLst>
          </c:dPt>
          <c:dPt>
            <c:idx val="256"/>
            <c:invertIfNegative val="0"/>
            <c:bubble3D val="0"/>
            <c:spPr>
              <a:solidFill>
                <a:srgbClr val="9CC746"/>
              </a:solidFill>
              <a:ln>
                <a:noFill/>
              </a:ln>
              <a:effectLst/>
            </c:spPr>
            <c:extLst>
              <c:ext xmlns:c16="http://schemas.microsoft.com/office/drawing/2014/chart" uri="{C3380CC4-5D6E-409C-BE32-E72D297353CC}">
                <c16:uniqueId val="{0000018A-84D0-4CCB-81EB-C95CE8D234FC}"/>
              </c:ext>
            </c:extLst>
          </c:dPt>
          <c:dPt>
            <c:idx val="257"/>
            <c:invertIfNegative val="0"/>
            <c:bubble3D val="0"/>
            <c:spPr>
              <a:solidFill>
                <a:srgbClr val="9CC746"/>
              </a:solidFill>
              <a:ln>
                <a:noFill/>
              </a:ln>
              <a:effectLst/>
            </c:spPr>
            <c:extLst>
              <c:ext xmlns:c16="http://schemas.microsoft.com/office/drawing/2014/chart" uri="{C3380CC4-5D6E-409C-BE32-E72D297353CC}">
                <c16:uniqueId val="{0000018B-84D0-4CCB-81EB-C95CE8D234FC}"/>
              </c:ext>
            </c:extLst>
          </c:dPt>
          <c:dPt>
            <c:idx val="258"/>
            <c:invertIfNegative val="0"/>
            <c:bubble3D val="0"/>
            <c:spPr>
              <a:solidFill>
                <a:srgbClr val="9CC746"/>
              </a:solidFill>
              <a:ln>
                <a:noFill/>
              </a:ln>
              <a:effectLst/>
            </c:spPr>
            <c:extLst>
              <c:ext xmlns:c16="http://schemas.microsoft.com/office/drawing/2014/chart" uri="{C3380CC4-5D6E-409C-BE32-E72D297353CC}">
                <c16:uniqueId val="{0000018C-84D0-4CCB-81EB-C95CE8D234FC}"/>
              </c:ext>
            </c:extLst>
          </c:dPt>
          <c:dPt>
            <c:idx val="259"/>
            <c:invertIfNegative val="0"/>
            <c:bubble3D val="0"/>
            <c:spPr>
              <a:solidFill>
                <a:srgbClr val="9CC746"/>
              </a:solidFill>
              <a:ln>
                <a:noFill/>
              </a:ln>
              <a:effectLst/>
            </c:spPr>
            <c:extLst>
              <c:ext xmlns:c16="http://schemas.microsoft.com/office/drawing/2014/chart" uri="{C3380CC4-5D6E-409C-BE32-E72D297353CC}">
                <c16:uniqueId val="{0000018D-84D0-4CCB-81EB-C95CE8D234FC}"/>
              </c:ext>
            </c:extLst>
          </c:dPt>
          <c:dPt>
            <c:idx val="260"/>
            <c:invertIfNegative val="0"/>
            <c:bubble3D val="0"/>
            <c:spPr>
              <a:solidFill>
                <a:srgbClr val="9CC746"/>
              </a:solidFill>
              <a:ln>
                <a:noFill/>
              </a:ln>
              <a:effectLst/>
            </c:spPr>
            <c:extLst>
              <c:ext xmlns:c16="http://schemas.microsoft.com/office/drawing/2014/chart" uri="{C3380CC4-5D6E-409C-BE32-E72D297353CC}">
                <c16:uniqueId val="{0000018E-84D0-4CCB-81EB-C95CE8D234FC}"/>
              </c:ext>
            </c:extLst>
          </c:dPt>
          <c:dPt>
            <c:idx val="261"/>
            <c:invertIfNegative val="0"/>
            <c:bubble3D val="0"/>
            <c:spPr>
              <a:solidFill>
                <a:srgbClr val="9CC746"/>
              </a:solidFill>
              <a:ln>
                <a:noFill/>
              </a:ln>
              <a:effectLst/>
            </c:spPr>
            <c:extLst>
              <c:ext xmlns:c16="http://schemas.microsoft.com/office/drawing/2014/chart" uri="{C3380CC4-5D6E-409C-BE32-E72D297353CC}">
                <c16:uniqueId val="{0000018F-84D0-4CCB-81EB-C95CE8D234FC}"/>
              </c:ext>
            </c:extLst>
          </c:dPt>
          <c:dPt>
            <c:idx val="262"/>
            <c:invertIfNegative val="0"/>
            <c:bubble3D val="0"/>
            <c:spPr>
              <a:solidFill>
                <a:srgbClr val="9CC746"/>
              </a:solidFill>
              <a:ln>
                <a:noFill/>
              </a:ln>
              <a:effectLst/>
            </c:spPr>
            <c:extLst>
              <c:ext xmlns:c16="http://schemas.microsoft.com/office/drawing/2014/chart" uri="{C3380CC4-5D6E-409C-BE32-E72D297353CC}">
                <c16:uniqueId val="{00000190-84D0-4CCB-81EB-C95CE8D234FC}"/>
              </c:ext>
            </c:extLst>
          </c:dPt>
          <c:dPt>
            <c:idx val="263"/>
            <c:invertIfNegative val="0"/>
            <c:bubble3D val="0"/>
            <c:spPr>
              <a:solidFill>
                <a:srgbClr val="9B2D2A"/>
              </a:solidFill>
              <a:ln>
                <a:noFill/>
              </a:ln>
              <a:effectLst/>
            </c:spPr>
            <c:extLst>
              <c:ext xmlns:c16="http://schemas.microsoft.com/office/drawing/2014/chart" uri="{C3380CC4-5D6E-409C-BE32-E72D297353CC}">
                <c16:uniqueId val="{00000191-84D0-4CCB-81EB-C95CE8D234FC}"/>
              </c:ext>
            </c:extLst>
          </c:dPt>
          <c:dPt>
            <c:idx val="264"/>
            <c:invertIfNegative val="0"/>
            <c:bubble3D val="0"/>
            <c:spPr>
              <a:solidFill>
                <a:srgbClr val="9B2D2A"/>
              </a:solidFill>
              <a:ln>
                <a:noFill/>
              </a:ln>
              <a:effectLst/>
            </c:spPr>
            <c:extLst>
              <c:ext xmlns:c16="http://schemas.microsoft.com/office/drawing/2014/chart" uri="{C3380CC4-5D6E-409C-BE32-E72D297353CC}">
                <c16:uniqueId val="{00000192-84D0-4CCB-81EB-C95CE8D234FC}"/>
              </c:ext>
            </c:extLst>
          </c:dPt>
          <c:dPt>
            <c:idx val="265"/>
            <c:invertIfNegative val="0"/>
            <c:bubble3D val="0"/>
            <c:spPr>
              <a:solidFill>
                <a:srgbClr val="9CC746"/>
              </a:solidFill>
              <a:ln>
                <a:noFill/>
              </a:ln>
              <a:effectLst/>
            </c:spPr>
            <c:extLst>
              <c:ext xmlns:c16="http://schemas.microsoft.com/office/drawing/2014/chart" uri="{C3380CC4-5D6E-409C-BE32-E72D297353CC}">
                <c16:uniqueId val="{00000193-84D0-4CCB-81EB-C95CE8D234FC}"/>
              </c:ext>
            </c:extLst>
          </c:dPt>
          <c:dPt>
            <c:idx val="266"/>
            <c:invertIfNegative val="0"/>
            <c:bubble3D val="0"/>
            <c:spPr>
              <a:solidFill>
                <a:srgbClr val="9CC746"/>
              </a:solidFill>
              <a:ln>
                <a:noFill/>
              </a:ln>
              <a:effectLst/>
            </c:spPr>
            <c:extLst>
              <c:ext xmlns:c16="http://schemas.microsoft.com/office/drawing/2014/chart" uri="{C3380CC4-5D6E-409C-BE32-E72D297353CC}">
                <c16:uniqueId val="{00000194-84D0-4CCB-81EB-C95CE8D234FC}"/>
              </c:ext>
            </c:extLst>
          </c:dPt>
          <c:dPt>
            <c:idx val="267"/>
            <c:invertIfNegative val="0"/>
            <c:bubble3D val="0"/>
            <c:spPr>
              <a:solidFill>
                <a:srgbClr val="9CC746"/>
              </a:solidFill>
              <a:ln>
                <a:noFill/>
              </a:ln>
              <a:effectLst/>
            </c:spPr>
            <c:extLst>
              <c:ext xmlns:c16="http://schemas.microsoft.com/office/drawing/2014/chart" uri="{C3380CC4-5D6E-409C-BE32-E72D297353CC}">
                <c16:uniqueId val="{00000195-84D0-4CCB-81EB-C95CE8D234FC}"/>
              </c:ext>
            </c:extLst>
          </c:dPt>
          <c:dPt>
            <c:idx val="268"/>
            <c:invertIfNegative val="0"/>
            <c:bubble3D val="0"/>
            <c:spPr>
              <a:solidFill>
                <a:srgbClr val="9B2D2A"/>
              </a:solidFill>
              <a:ln>
                <a:noFill/>
              </a:ln>
              <a:effectLst/>
            </c:spPr>
            <c:extLst>
              <c:ext xmlns:c16="http://schemas.microsoft.com/office/drawing/2014/chart" uri="{C3380CC4-5D6E-409C-BE32-E72D297353CC}">
                <c16:uniqueId val="{00000196-84D0-4CCB-81EB-C95CE8D234FC}"/>
              </c:ext>
            </c:extLst>
          </c:dPt>
          <c:dPt>
            <c:idx val="269"/>
            <c:invertIfNegative val="0"/>
            <c:bubble3D val="0"/>
            <c:spPr>
              <a:solidFill>
                <a:srgbClr val="9CC746"/>
              </a:solidFill>
              <a:ln>
                <a:noFill/>
              </a:ln>
              <a:effectLst/>
            </c:spPr>
            <c:extLst>
              <c:ext xmlns:c16="http://schemas.microsoft.com/office/drawing/2014/chart" uri="{C3380CC4-5D6E-409C-BE32-E72D297353CC}">
                <c16:uniqueId val="{00000197-84D0-4CCB-81EB-C95CE8D234FC}"/>
              </c:ext>
            </c:extLst>
          </c:dPt>
          <c:dPt>
            <c:idx val="270"/>
            <c:invertIfNegative val="0"/>
            <c:bubble3D val="0"/>
            <c:spPr>
              <a:solidFill>
                <a:srgbClr val="9CC746"/>
              </a:solidFill>
              <a:ln>
                <a:noFill/>
              </a:ln>
              <a:effectLst/>
            </c:spPr>
            <c:extLst>
              <c:ext xmlns:c16="http://schemas.microsoft.com/office/drawing/2014/chart" uri="{C3380CC4-5D6E-409C-BE32-E72D297353CC}">
                <c16:uniqueId val="{00000198-84D0-4CCB-81EB-C95CE8D234FC}"/>
              </c:ext>
            </c:extLst>
          </c:dPt>
          <c:dPt>
            <c:idx val="271"/>
            <c:invertIfNegative val="0"/>
            <c:bubble3D val="0"/>
            <c:spPr>
              <a:solidFill>
                <a:srgbClr val="9B2D2A"/>
              </a:solidFill>
              <a:ln>
                <a:noFill/>
              </a:ln>
              <a:effectLst/>
            </c:spPr>
            <c:extLst>
              <c:ext xmlns:c16="http://schemas.microsoft.com/office/drawing/2014/chart" uri="{C3380CC4-5D6E-409C-BE32-E72D297353CC}">
                <c16:uniqueId val="{00000199-84D0-4CCB-81EB-C95CE8D234FC}"/>
              </c:ext>
            </c:extLst>
          </c:dPt>
          <c:dPt>
            <c:idx val="272"/>
            <c:invertIfNegative val="0"/>
            <c:bubble3D val="0"/>
            <c:spPr>
              <a:solidFill>
                <a:srgbClr val="9CC746"/>
              </a:solidFill>
              <a:ln>
                <a:noFill/>
              </a:ln>
              <a:effectLst/>
            </c:spPr>
            <c:extLst>
              <c:ext xmlns:c16="http://schemas.microsoft.com/office/drawing/2014/chart" uri="{C3380CC4-5D6E-409C-BE32-E72D297353CC}">
                <c16:uniqueId val="{0000019A-84D0-4CCB-81EB-C95CE8D234FC}"/>
              </c:ext>
            </c:extLst>
          </c:dPt>
          <c:dPt>
            <c:idx val="273"/>
            <c:invertIfNegative val="0"/>
            <c:bubble3D val="0"/>
            <c:spPr>
              <a:solidFill>
                <a:srgbClr val="9CC746"/>
              </a:solidFill>
              <a:ln>
                <a:noFill/>
              </a:ln>
              <a:effectLst/>
            </c:spPr>
            <c:extLst>
              <c:ext xmlns:c16="http://schemas.microsoft.com/office/drawing/2014/chart" uri="{C3380CC4-5D6E-409C-BE32-E72D297353CC}">
                <c16:uniqueId val="{0000019B-84D0-4CCB-81EB-C95CE8D234FC}"/>
              </c:ext>
            </c:extLst>
          </c:dPt>
          <c:dPt>
            <c:idx val="274"/>
            <c:invertIfNegative val="0"/>
            <c:bubble3D val="0"/>
            <c:spPr>
              <a:solidFill>
                <a:srgbClr val="9CC746"/>
              </a:solidFill>
              <a:ln>
                <a:noFill/>
              </a:ln>
              <a:effectLst/>
            </c:spPr>
            <c:extLst>
              <c:ext xmlns:c16="http://schemas.microsoft.com/office/drawing/2014/chart" uri="{C3380CC4-5D6E-409C-BE32-E72D297353CC}">
                <c16:uniqueId val="{0000019C-84D0-4CCB-81EB-C95CE8D234FC}"/>
              </c:ext>
            </c:extLst>
          </c:dPt>
          <c:dPt>
            <c:idx val="275"/>
            <c:invertIfNegative val="0"/>
            <c:bubble3D val="0"/>
            <c:spPr>
              <a:solidFill>
                <a:srgbClr val="9CC746"/>
              </a:solidFill>
              <a:ln>
                <a:noFill/>
              </a:ln>
              <a:effectLst/>
            </c:spPr>
            <c:extLst>
              <c:ext xmlns:c16="http://schemas.microsoft.com/office/drawing/2014/chart" uri="{C3380CC4-5D6E-409C-BE32-E72D297353CC}">
                <c16:uniqueId val="{0000019D-84D0-4CCB-81EB-C95CE8D234FC}"/>
              </c:ext>
            </c:extLst>
          </c:dPt>
          <c:dPt>
            <c:idx val="276"/>
            <c:invertIfNegative val="0"/>
            <c:bubble3D val="0"/>
            <c:spPr>
              <a:solidFill>
                <a:srgbClr val="9CC746"/>
              </a:solidFill>
              <a:ln>
                <a:noFill/>
              </a:ln>
              <a:effectLst/>
            </c:spPr>
            <c:extLst>
              <c:ext xmlns:c16="http://schemas.microsoft.com/office/drawing/2014/chart" uri="{C3380CC4-5D6E-409C-BE32-E72D297353CC}">
                <c16:uniqueId val="{0000019E-84D0-4CCB-81EB-C95CE8D234FC}"/>
              </c:ext>
            </c:extLst>
          </c:dPt>
          <c:dPt>
            <c:idx val="277"/>
            <c:invertIfNegative val="0"/>
            <c:bubble3D val="0"/>
            <c:spPr>
              <a:solidFill>
                <a:srgbClr val="9CC746"/>
              </a:solidFill>
              <a:ln>
                <a:noFill/>
              </a:ln>
              <a:effectLst/>
            </c:spPr>
            <c:extLst>
              <c:ext xmlns:c16="http://schemas.microsoft.com/office/drawing/2014/chart" uri="{C3380CC4-5D6E-409C-BE32-E72D297353CC}">
                <c16:uniqueId val="{0000019F-84D0-4CCB-81EB-C95CE8D234FC}"/>
              </c:ext>
            </c:extLst>
          </c:dPt>
          <c:dPt>
            <c:idx val="278"/>
            <c:invertIfNegative val="0"/>
            <c:bubble3D val="0"/>
            <c:spPr>
              <a:solidFill>
                <a:srgbClr val="9CC746"/>
              </a:solidFill>
              <a:ln>
                <a:noFill/>
              </a:ln>
              <a:effectLst/>
            </c:spPr>
            <c:extLst>
              <c:ext xmlns:c16="http://schemas.microsoft.com/office/drawing/2014/chart" uri="{C3380CC4-5D6E-409C-BE32-E72D297353CC}">
                <c16:uniqueId val="{000001A0-84D0-4CCB-81EB-C95CE8D234FC}"/>
              </c:ext>
            </c:extLst>
          </c:dPt>
          <c:dPt>
            <c:idx val="279"/>
            <c:invertIfNegative val="0"/>
            <c:bubble3D val="0"/>
            <c:spPr>
              <a:solidFill>
                <a:srgbClr val="9B2D2A"/>
              </a:solidFill>
              <a:ln>
                <a:noFill/>
              </a:ln>
              <a:effectLst/>
            </c:spPr>
            <c:extLst>
              <c:ext xmlns:c16="http://schemas.microsoft.com/office/drawing/2014/chart" uri="{C3380CC4-5D6E-409C-BE32-E72D297353CC}">
                <c16:uniqueId val="{000001A1-84D0-4CCB-81EB-C95CE8D234FC}"/>
              </c:ext>
            </c:extLst>
          </c:dPt>
          <c:dPt>
            <c:idx val="280"/>
            <c:invertIfNegative val="0"/>
            <c:bubble3D val="0"/>
            <c:spPr>
              <a:solidFill>
                <a:srgbClr val="9CC746"/>
              </a:solidFill>
              <a:ln>
                <a:noFill/>
              </a:ln>
              <a:effectLst/>
            </c:spPr>
            <c:extLst>
              <c:ext xmlns:c16="http://schemas.microsoft.com/office/drawing/2014/chart" uri="{C3380CC4-5D6E-409C-BE32-E72D297353CC}">
                <c16:uniqueId val="{000001A2-84D0-4CCB-81EB-C95CE8D234FC}"/>
              </c:ext>
            </c:extLst>
          </c:dPt>
          <c:dPt>
            <c:idx val="281"/>
            <c:invertIfNegative val="0"/>
            <c:bubble3D val="0"/>
            <c:spPr>
              <a:solidFill>
                <a:srgbClr val="9CC746"/>
              </a:solidFill>
              <a:ln>
                <a:noFill/>
              </a:ln>
              <a:effectLst/>
            </c:spPr>
            <c:extLst>
              <c:ext xmlns:c16="http://schemas.microsoft.com/office/drawing/2014/chart" uri="{C3380CC4-5D6E-409C-BE32-E72D297353CC}">
                <c16:uniqueId val="{000001A3-84D0-4CCB-81EB-C95CE8D234FC}"/>
              </c:ext>
            </c:extLst>
          </c:dPt>
          <c:dPt>
            <c:idx val="282"/>
            <c:invertIfNegative val="0"/>
            <c:bubble3D val="0"/>
            <c:spPr>
              <a:solidFill>
                <a:srgbClr val="9CC746"/>
              </a:solidFill>
              <a:ln>
                <a:noFill/>
              </a:ln>
              <a:effectLst/>
            </c:spPr>
            <c:extLst>
              <c:ext xmlns:c16="http://schemas.microsoft.com/office/drawing/2014/chart" uri="{C3380CC4-5D6E-409C-BE32-E72D297353CC}">
                <c16:uniqueId val="{000001A4-84D0-4CCB-81EB-C95CE8D234FC}"/>
              </c:ext>
            </c:extLst>
          </c:dPt>
          <c:dPt>
            <c:idx val="283"/>
            <c:invertIfNegative val="0"/>
            <c:bubble3D val="0"/>
            <c:spPr>
              <a:solidFill>
                <a:srgbClr val="9CC746"/>
              </a:solidFill>
              <a:ln>
                <a:noFill/>
              </a:ln>
              <a:effectLst/>
            </c:spPr>
            <c:extLst>
              <c:ext xmlns:c16="http://schemas.microsoft.com/office/drawing/2014/chart" uri="{C3380CC4-5D6E-409C-BE32-E72D297353CC}">
                <c16:uniqueId val="{000001A5-84D0-4CCB-81EB-C95CE8D234FC}"/>
              </c:ext>
            </c:extLst>
          </c:dPt>
          <c:dPt>
            <c:idx val="284"/>
            <c:invertIfNegative val="0"/>
            <c:bubble3D val="0"/>
            <c:spPr>
              <a:solidFill>
                <a:srgbClr val="9CC746"/>
              </a:solidFill>
              <a:ln>
                <a:noFill/>
              </a:ln>
              <a:effectLst/>
            </c:spPr>
            <c:extLst>
              <c:ext xmlns:c16="http://schemas.microsoft.com/office/drawing/2014/chart" uri="{C3380CC4-5D6E-409C-BE32-E72D297353CC}">
                <c16:uniqueId val="{000001A6-84D0-4CCB-81EB-C95CE8D234FC}"/>
              </c:ext>
            </c:extLst>
          </c:dPt>
          <c:dPt>
            <c:idx val="285"/>
            <c:invertIfNegative val="0"/>
            <c:bubble3D val="0"/>
            <c:spPr>
              <a:solidFill>
                <a:srgbClr val="9CC746"/>
              </a:solidFill>
              <a:ln>
                <a:noFill/>
              </a:ln>
              <a:effectLst/>
            </c:spPr>
            <c:extLst>
              <c:ext xmlns:c16="http://schemas.microsoft.com/office/drawing/2014/chart" uri="{C3380CC4-5D6E-409C-BE32-E72D297353CC}">
                <c16:uniqueId val="{000001A7-84D0-4CCB-81EB-C95CE8D234FC}"/>
              </c:ext>
            </c:extLst>
          </c:dPt>
          <c:dPt>
            <c:idx val="286"/>
            <c:invertIfNegative val="0"/>
            <c:bubble3D val="0"/>
            <c:spPr>
              <a:solidFill>
                <a:srgbClr val="9CC746"/>
              </a:solidFill>
              <a:ln>
                <a:noFill/>
              </a:ln>
              <a:effectLst/>
            </c:spPr>
            <c:extLst>
              <c:ext xmlns:c16="http://schemas.microsoft.com/office/drawing/2014/chart" uri="{C3380CC4-5D6E-409C-BE32-E72D297353CC}">
                <c16:uniqueId val="{000001A8-84D0-4CCB-81EB-C95CE8D234FC}"/>
              </c:ext>
            </c:extLst>
          </c:dPt>
          <c:dPt>
            <c:idx val="287"/>
            <c:invertIfNegative val="0"/>
            <c:bubble3D val="0"/>
            <c:spPr>
              <a:solidFill>
                <a:srgbClr val="9CC746"/>
              </a:solidFill>
              <a:ln>
                <a:noFill/>
              </a:ln>
              <a:effectLst/>
            </c:spPr>
            <c:extLst>
              <c:ext xmlns:c16="http://schemas.microsoft.com/office/drawing/2014/chart" uri="{C3380CC4-5D6E-409C-BE32-E72D297353CC}">
                <c16:uniqueId val="{000001A9-84D0-4CCB-81EB-C95CE8D234FC}"/>
              </c:ext>
            </c:extLst>
          </c:dPt>
          <c:dPt>
            <c:idx val="288"/>
            <c:invertIfNegative val="0"/>
            <c:bubble3D val="0"/>
            <c:spPr>
              <a:solidFill>
                <a:srgbClr val="9CC746"/>
              </a:solidFill>
              <a:ln>
                <a:noFill/>
              </a:ln>
              <a:effectLst/>
            </c:spPr>
            <c:extLst>
              <c:ext xmlns:c16="http://schemas.microsoft.com/office/drawing/2014/chart" uri="{C3380CC4-5D6E-409C-BE32-E72D297353CC}">
                <c16:uniqueId val="{000001AA-84D0-4CCB-81EB-C95CE8D234FC}"/>
              </c:ext>
            </c:extLst>
          </c:dPt>
          <c:dPt>
            <c:idx val="289"/>
            <c:invertIfNegative val="0"/>
            <c:bubble3D val="0"/>
            <c:spPr>
              <a:solidFill>
                <a:srgbClr val="9CC746"/>
              </a:solidFill>
              <a:ln>
                <a:noFill/>
              </a:ln>
              <a:effectLst/>
            </c:spPr>
            <c:extLst>
              <c:ext xmlns:c16="http://schemas.microsoft.com/office/drawing/2014/chart" uri="{C3380CC4-5D6E-409C-BE32-E72D297353CC}">
                <c16:uniqueId val="{000001AB-84D0-4CCB-81EB-C95CE8D234FC}"/>
              </c:ext>
            </c:extLst>
          </c:dPt>
          <c:dPt>
            <c:idx val="290"/>
            <c:invertIfNegative val="0"/>
            <c:bubble3D val="0"/>
            <c:spPr>
              <a:solidFill>
                <a:srgbClr val="9CC746"/>
              </a:solidFill>
              <a:ln>
                <a:noFill/>
              </a:ln>
              <a:effectLst/>
            </c:spPr>
            <c:extLst>
              <c:ext xmlns:c16="http://schemas.microsoft.com/office/drawing/2014/chart" uri="{C3380CC4-5D6E-409C-BE32-E72D297353CC}">
                <c16:uniqueId val="{000001AC-84D0-4CCB-81EB-C95CE8D234FC}"/>
              </c:ext>
            </c:extLst>
          </c:dPt>
          <c:dPt>
            <c:idx val="291"/>
            <c:invertIfNegative val="0"/>
            <c:bubble3D val="0"/>
            <c:spPr>
              <a:solidFill>
                <a:srgbClr val="9CC746"/>
              </a:solidFill>
              <a:ln>
                <a:noFill/>
              </a:ln>
              <a:effectLst/>
            </c:spPr>
            <c:extLst>
              <c:ext xmlns:c16="http://schemas.microsoft.com/office/drawing/2014/chart" uri="{C3380CC4-5D6E-409C-BE32-E72D297353CC}">
                <c16:uniqueId val="{000001AD-84D0-4CCB-81EB-C95CE8D234FC}"/>
              </c:ext>
            </c:extLst>
          </c:dPt>
          <c:dPt>
            <c:idx val="292"/>
            <c:invertIfNegative val="0"/>
            <c:bubble3D val="0"/>
            <c:spPr>
              <a:solidFill>
                <a:srgbClr val="9CC746"/>
              </a:solidFill>
              <a:ln>
                <a:noFill/>
              </a:ln>
              <a:effectLst/>
            </c:spPr>
            <c:extLst>
              <c:ext xmlns:c16="http://schemas.microsoft.com/office/drawing/2014/chart" uri="{C3380CC4-5D6E-409C-BE32-E72D297353CC}">
                <c16:uniqueId val="{000001AE-84D0-4CCB-81EB-C95CE8D234FC}"/>
              </c:ext>
            </c:extLst>
          </c:dPt>
          <c:dPt>
            <c:idx val="293"/>
            <c:invertIfNegative val="0"/>
            <c:bubble3D val="0"/>
            <c:spPr>
              <a:solidFill>
                <a:srgbClr val="9CC746"/>
              </a:solidFill>
              <a:ln>
                <a:noFill/>
              </a:ln>
              <a:effectLst/>
            </c:spPr>
            <c:extLst>
              <c:ext xmlns:c16="http://schemas.microsoft.com/office/drawing/2014/chart" uri="{C3380CC4-5D6E-409C-BE32-E72D297353CC}">
                <c16:uniqueId val="{000001AF-84D0-4CCB-81EB-C95CE8D234FC}"/>
              </c:ext>
            </c:extLst>
          </c:dPt>
          <c:dPt>
            <c:idx val="294"/>
            <c:invertIfNegative val="0"/>
            <c:bubble3D val="0"/>
            <c:spPr>
              <a:solidFill>
                <a:srgbClr val="9B2D2A"/>
              </a:solidFill>
              <a:ln>
                <a:noFill/>
              </a:ln>
              <a:effectLst/>
            </c:spPr>
            <c:extLst>
              <c:ext xmlns:c16="http://schemas.microsoft.com/office/drawing/2014/chart" uri="{C3380CC4-5D6E-409C-BE32-E72D297353CC}">
                <c16:uniqueId val="{000001B0-84D0-4CCB-81EB-C95CE8D234FC}"/>
              </c:ext>
            </c:extLst>
          </c:dPt>
          <c:dPt>
            <c:idx val="295"/>
            <c:invertIfNegative val="0"/>
            <c:bubble3D val="0"/>
            <c:spPr>
              <a:solidFill>
                <a:srgbClr val="9B2D2A"/>
              </a:solidFill>
              <a:ln>
                <a:noFill/>
              </a:ln>
              <a:effectLst/>
            </c:spPr>
            <c:extLst>
              <c:ext xmlns:c16="http://schemas.microsoft.com/office/drawing/2014/chart" uri="{C3380CC4-5D6E-409C-BE32-E72D297353CC}">
                <c16:uniqueId val="{000001B1-84D0-4CCB-81EB-C95CE8D234FC}"/>
              </c:ext>
            </c:extLst>
          </c:dPt>
          <c:dPt>
            <c:idx val="296"/>
            <c:invertIfNegative val="0"/>
            <c:bubble3D val="0"/>
            <c:spPr>
              <a:solidFill>
                <a:srgbClr val="9CC746"/>
              </a:solidFill>
              <a:ln>
                <a:noFill/>
              </a:ln>
              <a:effectLst/>
            </c:spPr>
            <c:extLst>
              <c:ext xmlns:c16="http://schemas.microsoft.com/office/drawing/2014/chart" uri="{C3380CC4-5D6E-409C-BE32-E72D297353CC}">
                <c16:uniqueId val="{000001B2-84D0-4CCB-81EB-C95CE8D234FC}"/>
              </c:ext>
            </c:extLst>
          </c:dPt>
          <c:dPt>
            <c:idx val="297"/>
            <c:invertIfNegative val="0"/>
            <c:bubble3D val="0"/>
            <c:spPr>
              <a:solidFill>
                <a:srgbClr val="9CC746"/>
              </a:solidFill>
              <a:ln>
                <a:noFill/>
              </a:ln>
              <a:effectLst/>
            </c:spPr>
            <c:extLst>
              <c:ext xmlns:c16="http://schemas.microsoft.com/office/drawing/2014/chart" uri="{C3380CC4-5D6E-409C-BE32-E72D297353CC}">
                <c16:uniqueId val="{000001B3-84D0-4CCB-81EB-C95CE8D234FC}"/>
              </c:ext>
            </c:extLst>
          </c:dPt>
          <c:dPt>
            <c:idx val="298"/>
            <c:invertIfNegative val="0"/>
            <c:bubble3D val="0"/>
            <c:spPr>
              <a:solidFill>
                <a:srgbClr val="9CC746"/>
              </a:solidFill>
              <a:ln>
                <a:noFill/>
              </a:ln>
              <a:effectLst/>
            </c:spPr>
            <c:extLst>
              <c:ext xmlns:c16="http://schemas.microsoft.com/office/drawing/2014/chart" uri="{C3380CC4-5D6E-409C-BE32-E72D297353CC}">
                <c16:uniqueId val="{000001B4-84D0-4CCB-81EB-C95CE8D234FC}"/>
              </c:ext>
            </c:extLst>
          </c:dPt>
          <c:dPt>
            <c:idx val="299"/>
            <c:invertIfNegative val="0"/>
            <c:bubble3D val="0"/>
            <c:spPr>
              <a:solidFill>
                <a:srgbClr val="9B2D2A"/>
              </a:solidFill>
              <a:ln>
                <a:noFill/>
              </a:ln>
              <a:effectLst/>
            </c:spPr>
            <c:extLst>
              <c:ext xmlns:c16="http://schemas.microsoft.com/office/drawing/2014/chart" uri="{C3380CC4-5D6E-409C-BE32-E72D297353CC}">
                <c16:uniqueId val="{000001B5-84D0-4CCB-81EB-C95CE8D234FC}"/>
              </c:ext>
            </c:extLst>
          </c:dPt>
          <c:dPt>
            <c:idx val="300"/>
            <c:invertIfNegative val="0"/>
            <c:bubble3D val="0"/>
            <c:spPr>
              <a:solidFill>
                <a:srgbClr val="9CC746"/>
              </a:solidFill>
              <a:ln>
                <a:noFill/>
              </a:ln>
              <a:effectLst/>
            </c:spPr>
            <c:extLst>
              <c:ext xmlns:c16="http://schemas.microsoft.com/office/drawing/2014/chart" uri="{C3380CC4-5D6E-409C-BE32-E72D297353CC}">
                <c16:uniqueId val="{000001B6-84D0-4CCB-81EB-C95CE8D234FC}"/>
              </c:ext>
            </c:extLst>
          </c:dPt>
          <c:dPt>
            <c:idx val="301"/>
            <c:invertIfNegative val="0"/>
            <c:bubble3D val="0"/>
            <c:spPr>
              <a:solidFill>
                <a:srgbClr val="9CC746"/>
              </a:solidFill>
              <a:ln>
                <a:noFill/>
              </a:ln>
              <a:effectLst/>
            </c:spPr>
            <c:extLst>
              <c:ext xmlns:c16="http://schemas.microsoft.com/office/drawing/2014/chart" uri="{C3380CC4-5D6E-409C-BE32-E72D297353CC}">
                <c16:uniqueId val="{000001B7-84D0-4CCB-81EB-C95CE8D234FC}"/>
              </c:ext>
            </c:extLst>
          </c:dPt>
          <c:dPt>
            <c:idx val="302"/>
            <c:invertIfNegative val="0"/>
            <c:bubble3D val="0"/>
            <c:spPr>
              <a:solidFill>
                <a:srgbClr val="9B2D2A"/>
              </a:solidFill>
              <a:ln>
                <a:noFill/>
              </a:ln>
              <a:effectLst/>
            </c:spPr>
            <c:extLst>
              <c:ext xmlns:c16="http://schemas.microsoft.com/office/drawing/2014/chart" uri="{C3380CC4-5D6E-409C-BE32-E72D297353CC}">
                <c16:uniqueId val="{000001B8-84D0-4CCB-81EB-C95CE8D234FC}"/>
              </c:ext>
            </c:extLst>
          </c:dPt>
          <c:dPt>
            <c:idx val="303"/>
            <c:invertIfNegative val="0"/>
            <c:bubble3D val="0"/>
            <c:spPr>
              <a:solidFill>
                <a:srgbClr val="9B2D2A"/>
              </a:solidFill>
              <a:ln>
                <a:noFill/>
              </a:ln>
              <a:effectLst/>
            </c:spPr>
            <c:extLst>
              <c:ext xmlns:c16="http://schemas.microsoft.com/office/drawing/2014/chart" uri="{C3380CC4-5D6E-409C-BE32-E72D297353CC}">
                <c16:uniqueId val="{000001B9-84D0-4CCB-81EB-C95CE8D234FC}"/>
              </c:ext>
            </c:extLst>
          </c:dPt>
          <c:dPt>
            <c:idx val="304"/>
            <c:invertIfNegative val="0"/>
            <c:bubble3D val="0"/>
            <c:spPr>
              <a:solidFill>
                <a:srgbClr val="9CC746"/>
              </a:solidFill>
              <a:ln>
                <a:noFill/>
              </a:ln>
              <a:effectLst/>
            </c:spPr>
            <c:extLst>
              <c:ext xmlns:c16="http://schemas.microsoft.com/office/drawing/2014/chart" uri="{C3380CC4-5D6E-409C-BE32-E72D297353CC}">
                <c16:uniqueId val="{000001BA-84D0-4CCB-81EB-C95CE8D234FC}"/>
              </c:ext>
            </c:extLst>
          </c:dPt>
          <c:dPt>
            <c:idx val="305"/>
            <c:invertIfNegative val="0"/>
            <c:bubble3D val="0"/>
            <c:spPr>
              <a:solidFill>
                <a:srgbClr val="9CC746"/>
              </a:solidFill>
              <a:ln>
                <a:noFill/>
              </a:ln>
              <a:effectLst/>
            </c:spPr>
            <c:extLst>
              <c:ext xmlns:c16="http://schemas.microsoft.com/office/drawing/2014/chart" uri="{C3380CC4-5D6E-409C-BE32-E72D297353CC}">
                <c16:uniqueId val="{000001BB-84D0-4CCB-81EB-C95CE8D234FC}"/>
              </c:ext>
            </c:extLst>
          </c:dPt>
          <c:dPt>
            <c:idx val="306"/>
            <c:invertIfNegative val="0"/>
            <c:bubble3D val="0"/>
            <c:spPr>
              <a:solidFill>
                <a:srgbClr val="9CC746"/>
              </a:solidFill>
              <a:ln>
                <a:noFill/>
              </a:ln>
              <a:effectLst/>
            </c:spPr>
            <c:extLst>
              <c:ext xmlns:c16="http://schemas.microsoft.com/office/drawing/2014/chart" uri="{C3380CC4-5D6E-409C-BE32-E72D297353CC}">
                <c16:uniqueId val="{000001BC-84D0-4CCB-81EB-C95CE8D234FC}"/>
              </c:ext>
            </c:extLst>
          </c:dPt>
          <c:dPt>
            <c:idx val="307"/>
            <c:invertIfNegative val="0"/>
            <c:bubble3D val="0"/>
            <c:spPr>
              <a:solidFill>
                <a:srgbClr val="9CC746"/>
              </a:solidFill>
              <a:ln>
                <a:noFill/>
              </a:ln>
              <a:effectLst/>
            </c:spPr>
            <c:extLst>
              <c:ext xmlns:c16="http://schemas.microsoft.com/office/drawing/2014/chart" uri="{C3380CC4-5D6E-409C-BE32-E72D297353CC}">
                <c16:uniqueId val="{000001BD-84D0-4CCB-81EB-C95CE8D234FC}"/>
              </c:ext>
            </c:extLst>
          </c:dPt>
          <c:dPt>
            <c:idx val="308"/>
            <c:invertIfNegative val="0"/>
            <c:bubble3D val="0"/>
            <c:spPr>
              <a:solidFill>
                <a:srgbClr val="9CC746"/>
              </a:solidFill>
              <a:ln>
                <a:noFill/>
              </a:ln>
              <a:effectLst/>
            </c:spPr>
            <c:extLst>
              <c:ext xmlns:c16="http://schemas.microsoft.com/office/drawing/2014/chart" uri="{C3380CC4-5D6E-409C-BE32-E72D297353CC}">
                <c16:uniqueId val="{000001BE-84D0-4CCB-81EB-C95CE8D234FC}"/>
              </c:ext>
            </c:extLst>
          </c:dPt>
          <c:dPt>
            <c:idx val="309"/>
            <c:invertIfNegative val="0"/>
            <c:bubble3D val="0"/>
            <c:spPr>
              <a:solidFill>
                <a:srgbClr val="9CC746"/>
              </a:solidFill>
              <a:ln>
                <a:noFill/>
              </a:ln>
              <a:effectLst/>
            </c:spPr>
            <c:extLst>
              <c:ext xmlns:c16="http://schemas.microsoft.com/office/drawing/2014/chart" uri="{C3380CC4-5D6E-409C-BE32-E72D297353CC}">
                <c16:uniqueId val="{000001BF-84D0-4CCB-81EB-C95CE8D234FC}"/>
              </c:ext>
            </c:extLst>
          </c:dPt>
          <c:dPt>
            <c:idx val="310"/>
            <c:invertIfNegative val="0"/>
            <c:bubble3D val="0"/>
            <c:spPr>
              <a:solidFill>
                <a:srgbClr val="9CC746"/>
              </a:solidFill>
              <a:ln>
                <a:noFill/>
              </a:ln>
              <a:effectLst/>
            </c:spPr>
            <c:extLst>
              <c:ext xmlns:c16="http://schemas.microsoft.com/office/drawing/2014/chart" uri="{C3380CC4-5D6E-409C-BE32-E72D297353CC}">
                <c16:uniqueId val="{000001C0-84D0-4CCB-81EB-C95CE8D234FC}"/>
              </c:ext>
            </c:extLst>
          </c:dPt>
          <c:dPt>
            <c:idx val="311"/>
            <c:invertIfNegative val="0"/>
            <c:bubble3D val="0"/>
            <c:spPr>
              <a:solidFill>
                <a:srgbClr val="9CC746"/>
              </a:solidFill>
              <a:ln>
                <a:noFill/>
              </a:ln>
              <a:effectLst/>
            </c:spPr>
            <c:extLst>
              <c:ext xmlns:c16="http://schemas.microsoft.com/office/drawing/2014/chart" uri="{C3380CC4-5D6E-409C-BE32-E72D297353CC}">
                <c16:uniqueId val="{000001C1-84D0-4CCB-81EB-C95CE8D234FC}"/>
              </c:ext>
            </c:extLst>
          </c:dPt>
          <c:dPt>
            <c:idx val="312"/>
            <c:invertIfNegative val="0"/>
            <c:bubble3D val="0"/>
            <c:spPr>
              <a:solidFill>
                <a:srgbClr val="9CC746"/>
              </a:solidFill>
              <a:ln>
                <a:noFill/>
              </a:ln>
              <a:effectLst/>
            </c:spPr>
            <c:extLst>
              <c:ext xmlns:c16="http://schemas.microsoft.com/office/drawing/2014/chart" uri="{C3380CC4-5D6E-409C-BE32-E72D297353CC}">
                <c16:uniqueId val="{000001C2-84D0-4CCB-81EB-C95CE8D234FC}"/>
              </c:ext>
            </c:extLst>
          </c:dPt>
          <c:dPt>
            <c:idx val="313"/>
            <c:invertIfNegative val="0"/>
            <c:bubble3D val="0"/>
            <c:spPr>
              <a:solidFill>
                <a:srgbClr val="9CC746"/>
              </a:solidFill>
              <a:ln>
                <a:noFill/>
              </a:ln>
              <a:effectLst/>
            </c:spPr>
            <c:extLst>
              <c:ext xmlns:c16="http://schemas.microsoft.com/office/drawing/2014/chart" uri="{C3380CC4-5D6E-409C-BE32-E72D297353CC}">
                <c16:uniqueId val="{000001C3-84D0-4CCB-81EB-C95CE8D234FC}"/>
              </c:ext>
            </c:extLst>
          </c:dPt>
          <c:dPt>
            <c:idx val="314"/>
            <c:invertIfNegative val="0"/>
            <c:bubble3D val="0"/>
            <c:spPr>
              <a:solidFill>
                <a:srgbClr val="9CC746"/>
              </a:solidFill>
              <a:ln>
                <a:noFill/>
              </a:ln>
              <a:effectLst/>
            </c:spPr>
            <c:extLst>
              <c:ext xmlns:c16="http://schemas.microsoft.com/office/drawing/2014/chart" uri="{C3380CC4-5D6E-409C-BE32-E72D297353CC}">
                <c16:uniqueId val="{000001C4-84D0-4CCB-81EB-C95CE8D234FC}"/>
              </c:ext>
            </c:extLst>
          </c:dPt>
          <c:dPt>
            <c:idx val="315"/>
            <c:invertIfNegative val="0"/>
            <c:bubble3D val="0"/>
            <c:spPr>
              <a:solidFill>
                <a:srgbClr val="9CC746"/>
              </a:solidFill>
              <a:ln>
                <a:noFill/>
              </a:ln>
              <a:effectLst/>
            </c:spPr>
            <c:extLst>
              <c:ext xmlns:c16="http://schemas.microsoft.com/office/drawing/2014/chart" uri="{C3380CC4-5D6E-409C-BE32-E72D297353CC}">
                <c16:uniqueId val="{000001C5-84D0-4CCB-81EB-C95CE8D234FC}"/>
              </c:ext>
            </c:extLst>
          </c:dPt>
          <c:dPt>
            <c:idx val="316"/>
            <c:invertIfNegative val="0"/>
            <c:bubble3D val="0"/>
            <c:spPr>
              <a:solidFill>
                <a:srgbClr val="9CC746"/>
              </a:solidFill>
              <a:ln>
                <a:noFill/>
              </a:ln>
              <a:effectLst/>
            </c:spPr>
            <c:extLst>
              <c:ext xmlns:c16="http://schemas.microsoft.com/office/drawing/2014/chart" uri="{C3380CC4-5D6E-409C-BE32-E72D297353CC}">
                <c16:uniqueId val="{000001C6-84D0-4CCB-81EB-C95CE8D234FC}"/>
              </c:ext>
            </c:extLst>
          </c:dPt>
          <c:dPt>
            <c:idx val="317"/>
            <c:invertIfNegative val="0"/>
            <c:bubble3D val="0"/>
            <c:spPr>
              <a:solidFill>
                <a:srgbClr val="9CC746"/>
              </a:solidFill>
              <a:ln>
                <a:noFill/>
              </a:ln>
              <a:effectLst/>
            </c:spPr>
            <c:extLst>
              <c:ext xmlns:c16="http://schemas.microsoft.com/office/drawing/2014/chart" uri="{C3380CC4-5D6E-409C-BE32-E72D297353CC}">
                <c16:uniqueId val="{000001C7-84D0-4CCB-81EB-C95CE8D234FC}"/>
              </c:ext>
            </c:extLst>
          </c:dPt>
          <c:dPt>
            <c:idx val="318"/>
            <c:invertIfNegative val="0"/>
            <c:bubble3D val="0"/>
            <c:spPr>
              <a:solidFill>
                <a:srgbClr val="9CC746"/>
              </a:solidFill>
              <a:ln>
                <a:noFill/>
              </a:ln>
              <a:effectLst/>
            </c:spPr>
            <c:extLst>
              <c:ext xmlns:c16="http://schemas.microsoft.com/office/drawing/2014/chart" uri="{C3380CC4-5D6E-409C-BE32-E72D297353CC}">
                <c16:uniqueId val="{000001C8-84D0-4CCB-81EB-C95CE8D234FC}"/>
              </c:ext>
            </c:extLst>
          </c:dPt>
          <c:dPt>
            <c:idx val="319"/>
            <c:invertIfNegative val="0"/>
            <c:bubble3D val="0"/>
            <c:spPr>
              <a:solidFill>
                <a:srgbClr val="9CC746"/>
              </a:solidFill>
              <a:ln>
                <a:noFill/>
              </a:ln>
              <a:effectLst/>
            </c:spPr>
            <c:extLst>
              <c:ext xmlns:c16="http://schemas.microsoft.com/office/drawing/2014/chart" uri="{C3380CC4-5D6E-409C-BE32-E72D297353CC}">
                <c16:uniqueId val="{000001C9-84D0-4CCB-81EB-C95CE8D234FC}"/>
              </c:ext>
            </c:extLst>
          </c:dPt>
          <c:dPt>
            <c:idx val="320"/>
            <c:invertIfNegative val="0"/>
            <c:bubble3D val="0"/>
            <c:spPr>
              <a:solidFill>
                <a:srgbClr val="9CC746"/>
              </a:solidFill>
              <a:ln>
                <a:noFill/>
              </a:ln>
              <a:effectLst/>
            </c:spPr>
            <c:extLst>
              <c:ext xmlns:c16="http://schemas.microsoft.com/office/drawing/2014/chart" uri="{C3380CC4-5D6E-409C-BE32-E72D297353CC}">
                <c16:uniqueId val="{000001CA-84D0-4CCB-81EB-C95CE8D234FC}"/>
              </c:ext>
            </c:extLst>
          </c:dPt>
          <c:dPt>
            <c:idx val="321"/>
            <c:invertIfNegative val="0"/>
            <c:bubble3D val="0"/>
            <c:spPr>
              <a:solidFill>
                <a:srgbClr val="9CC746"/>
              </a:solidFill>
              <a:ln>
                <a:noFill/>
              </a:ln>
              <a:effectLst/>
            </c:spPr>
            <c:extLst>
              <c:ext xmlns:c16="http://schemas.microsoft.com/office/drawing/2014/chart" uri="{C3380CC4-5D6E-409C-BE32-E72D297353CC}">
                <c16:uniqueId val="{000001CB-84D0-4CCB-81EB-C95CE8D234FC}"/>
              </c:ext>
            </c:extLst>
          </c:dPt>
          <c:dPt>
            <c:idx val="322"/>
            <c:invertIfNegative val="0"/>
            <c:bubble3D val="0"/>
            <c:spPr>
              <a:solidFill>
                <a:srgbClr val="9CC746"/>
              </a:solidFill>
              <a:ln>
                <a:noFill/>
              </a:ln>
              <a:effectLst/>
            </c:spPr>
            <c:extLst>
              <c:ext xmlns:c16="http://schemas.microsoft.com/office/drawing/2014/chart" uri="{C3380CC4-5D6E-409C-BE32-E72D297353CC}">
                <c16:uniqueId val="{000001CC-84D0-4CCB-81EB-C95CE8D234FC}"/>
              </c:ext>
            </c:extLst>
          </c:dPt>
          <c:dPt>
            <c:idx val="323"/>
            <c:invertIfNegative val="0"/>
            <c:bubble3D val="0"/>
            <c:spPr>
              <a:solidFill>
                <a:srgbClr val="9CC746"/>
              </a:solidFill>
              <a:ln>
                <a:noFill/>
              </a:ln>
              <a:effectLst/>
            </c:spPr>
            <c:extLst>
              <c:ext xmlns:c16="http://schemas.microsoft.com/office/drawing/2014/chart" uri="{C3380CC4-5D6E-409C-BE32-E72D297353CC}">
                <c16:uniqueId val="{000001CD-84D0-4CCB-81EB-C95CE8D234FC}"/>
              </c:ext>
            </c:extLst>
          </c:dPt>
          <c:dPt>
            <c:idx val="324"/>
            <c:invertIfNegative val="0"/>
            <c:bubble3D val="0"/>
            <c:spPr>
              <a:solidFill>
                <a:srgbClr val="9CC746"/>
              </a:solidFill>
              <a:ln>
                <a:noFill/>
              </a:ln>
              <a:effectLst/>
            </c:spPr>
            <c:extLst>
              <c:ext xmlns:c16="http://schemas.microsoft.com/office/drawing/2014/chart" uri="{C3380CC4-5D6E-409C-BE32-E72D297353CC}">
                <c16:uniqueId val="{000001CE-84D0-4CCB-81EB-C95CE8D234FC}"/>
              </c:ext>
            </c:extLst>
          </c:dPt>
          <c:dPt>
            <c:idx val="325"/>
            <c:invertIfNegative val="0"/>
            <c:bubble3D val="0"/>
            <c:spPr>
              <a:solidFill>
                <a:srgbClr val="9B2D2A"/>
              </a:solidFill>
              <a:ln>
                <a:noFill/>
              </a:ln>
              <a:effectLst/>
            </c:spPr>
            <c:extLst>
              <c:ext xmlns:c16="http://schemas.microsoft.com/office/drawing/2014/chart" uri="{C3380CC4-5D6E-409C-BE32-E72D297353CC}">
                <c16:uniqueId val="{000001CF-84D0-4CCB-81EB-C95CE8D234FC}"/>
              </c:ext>
            </c:extLst>
          </c:dPt>
          <c:dPt>
            <c:idx val="326"/>
            <c:invertIfNegative val="0"/>
            <c:bubble3D val="0"/>
            <c:spPr>
              <a:solidFill>
                <a:srgbClr val="9B2D2A"/>
              </a:solidFill>
              <a:ln>
                <a:noFill/>
              </a:ln>
              <a:effectLst/>
            </c:spPr>
            <c:extLst>
              <c:ext xmlns:c16="http://schemas.microsoft.com/office/drawing/2014/chart" uri="{C3380CC4-5D6E-409C-BE32-E72D297353CC}">
                <c16:uniqueId val="{000001D0-84D0-4CCB-81EB-C95CE8D234FC}"/>
              </c:ext>
            </c:extLst>
          </c:dPt>
          <c:dPt>
            <c:idx val="327"/>
            <c:invertIfNegative val="0"/>
            <c:bubble3D val="0"/>
            <c:spPr>
              <a:solidFill>
                <a:srgbClr val="9B2D2A"/>
              </a:solidFill>
              <a:ln>
                <a:noFill/>
              </a:ln>
              <a:effectLst/>
            </c:spPr>
            <c:extLst>
              <c:ext xmlns:c16="http://schemas.microsoft.com/office/drawing/2014/chart" uri="{C3380CC4-5D6E-409C-BE32-E72D297353CC}">
                <c16:uniqueId val="{000001D1-84D0-4CCB-81EB-C95CE8D234FC}"/>
              </c:ext>
            </c:extLst>
          </c:dPt>
          <c:dPt>
            <c:idx val="328"/>
            <c:invertIfNegative val="0"/>
            <c:bubble3D val="0"/>
            <c:spPr>
              <a:solidFill>
                <a:srgbClr val="9B2D2A"/>
              </a:solidFill>
              <a:ln>
                <a:noFill/>
              </a:ln>
              <a:effectLst/>
            </c:spPr>
            <c:extLst>
              <c:ext xmlns:c16="http://schemas.microsoft.com/office/drawing/2014/chart" uri="{C3380CC4-5D6E-409C-BE32-E72D297353CC}">
                <c16:uniqueId val="{000001D2-84D0-4CCB-81EB-C95CE8D234FC}"/>
              </c:ext>
            </c:extLst>
          </c:dPt>
          <c:dPt>
            <c:idx val="329"/>
            <c:invertIfNegative val="0"/>
            <c:bubble3D val="0"/>
            <c:spPr>
              <a:solidFill>
                <a:srgbClr val="9B2D2A"/>
              </a:solidFill>
              <a:ln>
                <a:noFill/>
              </a:ln>
              <a:effectLst/>
            </c:spPr>
            <c:extLst>
              <c:ext xmlns:c16="http://schemas.microsoft.com/office/drawing/2014/chart" uri="{C3380CC4-5D6E-409C-BE32-E72D297353CC}">
                <c16:uniqueId val="{000001D3-84D0-4CCB-81EB-C95CE8D234FC}"/>
              </c:ext>
            </c:extLst>
          </c:dPt>
          <c:dPt>
            <c:idx val="330"/>
            <c:invertIfNegative val="0"/>
            <c:bubble3D val="0"/>
            <c:spPr>
              <a:solidFill>
                <a:srgbClr val="9B2D2A"/>
              </a:solidFill>
              <a:ln>
                <a:noFill/>
              </a:ln>
              <a:effectLst/>
            </c:spPr>
            <c:extLst>
              <c:ext xmlns:c16="http://schemas.microsoft.com/office/drawing/2014/chart" uri="{C3380CC4-5D6E-409C-BE32-E72D297353CC}">
                <c16:uniqueId val="{000001D4-84D0-4CCB-81EB-C95CE8D234FC}"/>
              </c:ext>
            </c:extLst>
          </c:dPt>
          <c:dPt>
            <c:idx val="331"/>
            <c:invertIfNegative val="0"/>
            <c:bubble3D val="0"/>
            <c:spPr>
              <a:solidFill>
                <a:srgbClr val="9B2D2A"/>
              </a:solidFill>
              <a:ln>
                <a:noFill/>
              </a:ln>
              <a:effectLst/>
            </c:spPr>
            <c:extLst>
              <c:ext xmlns:c16="http://schemas.microsoft.com/office/drawing/2014/chart" uri="{C3380CC4-5D6E-409C-BE32-E72D297353CC}">
                <c16:uniqueId val="{000001D5-84D0-4CCB-81EB-C95CE8D234FC}"/>
              </c:ext>
            </c:extLst>
          </c:dPt>
          <c:dPt>
            <c:idx val="332"/>
            <c:invertIfNegative val="0"/>
            <c:bubble3D val="0"/>
            <c:spPr>
              <a:solidFill>
                <a:srgbClr val="9B2D2A"/>
              </a:solidFill>
              <a:ln>
                <a:noFill/>
              </a:ln>
              <a:effectLst/>
            </c:spPr>
            <c:extLst>
              <c:ext xmlns:c16="http://schemas.microsoft.com/office/drawing/2014/chart" uri="{C3380CC4-5D6E-409C-BE32-E72D297353CC}">
                <c16:uniqueId val="{000001D6-84D0-4CCB-81EB-C95CE8D234FC}"/>
              </c:ext>
            </c:extLst>
          </c:dPt>
          <c:dPt>
            <c:idx val="333"/>
            <c:invertIfNegative val="0"/>
            <c:bubble3D val="0"/>
            <c:spPr>
              <a:solidFill>
                <a:srgbClr val="9B2D2A"/>
              </a:solidFill>
              <a:ln>
                <a:noFill/>
              </a:ln>
              <a:effectLst/>
            </c:spPr>
            <c:extLst>
              <c:ext xmlns:c16="http://schemas.microsoft.com/office/drawing/2014/chart" uri="{C3380CC4-5D6E-409C-BE32-E72D297353CC}">
                <c16:uniqueId val="{000001D7-84D0-4CCB-81EB-C95CE8D234FC}"/>
              </c:ext>
            </c:extLst>
          </c:dPt>
          <c:dPt>
            <c:idx val="334"/>
            <c:invertIfNegative val="0"/>
            <c:bubble3D val="0"/>
            <c:spPr>
              <a:solidFill>
                <a:srgbClr val="9B2D2A"/>
              </a:solidFill>
              <a:ln>
                <a:noFill/>
              </a:ln>
              <a:effectLst/>
            </c:spPr>
            <c:extLst>
              <c:ext xmlns:c16="http://schemas.microsoft.com/office/drawing/2014/chart" uri="{C3380CC4-5D6E-409C-BE32-E72D297353CC}">
                <c16:uniqueId val="{000001D8-84D0-4CCB-81EB-C95CE8D234FC}"/>
              </c:ext>
            </c:extLst>
          </c:dPt>
          <c:dPt>
            <c:idx val="335"/>
            <c:invertIfNegative val="0"/>
            <c:bubble3D val="0"/>
            <c:spPr>
              <a:solidFill>
                <a:srgbClr val="9B2D2A"/>
              </a:solidFill>
              <a:ln>
                <a:noFill/>
              </a:ln>
              <a:effectLst/>
            </c:spPr>
            <c:extLst>
              <c:ext xmlns:c16="http://schemas.microsoft.com/office/drawing/2014/chart" uri="{C3380CC4-5D6E-409C-BE32-E72D297353CC}">
                <c16:uniqueId val="{000001D9-84D0-4CCB-81EB-C95CE8D234FC}"/>
              </c:ext>
            </c:extLst>
          </c:dPt>
          <c:dPt>
            <c:idx val="336"/>
            <c:invertIfNegative val="0"/>
            <c:bubble3D val="0"/>
            <c:spPr>
              <a:solidFill>
                <a:srgbClr val="9CC746"/>
              </a:solidFill>
              <a:ln>
                <a:noFill/>
              </a:ln>
              <a:effectLst/>
            </c:spPr>
            <c:extLst>
              <c:ext xmlns:c16="http://schemas.microsoft.com/office/drawing/2014/chart" uri="{C3380CC4-5D6E-409C-BE32-E72D297353CC}">
                <c16:uniqueId val="{000001DA-84D0-4CCB-81EB-C95CE8D234FC}"/>
              </c:ext>
            </c:extLst>
          </c:dPt>
          <c:dPt>
            <c:idx val="337"/>
            <c:invertIfNegative val="0"/>
            <c:bubble3D val="0"/>
            <c:spPr>
              <a:solidFill>
                <a:srgbClr val="9B2D2A"/>
              </a:solidFill>
              <a:ln>
                <a:noFill/>
              </a:ln>
              <a:effectLst/>
            </c:spPr>
            <c:extLst>
              <c:ext xmlns:c16="http://schemas.microsoft.com/office/drawing/2014/chart" uri="{C3380CC4-5D6E-409C-BE32-E72D297353CC}">
                <c16:uniqueId val="{000001DB-84D0-4CCB-81EB-C95CE8D234FC}"/>
              </c:ext>
            </c:extLst>
          </c:dPt>
          <c:dPt>
            <c:idx val="338"/>
            <c:invertIfNegative val="0"/>
            <c:bubble3D val="0"/>
            <c:spPr>
              <a:solidFill>
                <a:srgbClr val="9CC746"/>
              </a:solidFill>
              <a:ln>
                <a:noFill/>
              </a:ln>
              <a:effectLst/>
            </c:spPr>
            <c:extLst>
              <c:ext xmlns:c16="http://schemas.microsoft.com/office/drawing/2014/chart" uri="{C3380CC4-5D6E-409C-BE32-E72D297353CC}">
                <c16:uniqueId val="{000001DC-84D0-4CCB-81EB-C95CE8D234FC}"/>
              </c:ext>
            </c:extLst>
          </c:dPt>
          <c:dPt>
            <c:idx val="339"/>
            <c:invertIfNegative val="0"/>
            <c:bubble3D val="0"/>
            <c:spPr>
              <a:solidFill>
                <a:srgbClr val="9B2D2A"/>
              </a:solidFill>
              <a:ln>
                <a:noFill/>
              </a:ln>
              <a:effectLst/>
            </c:spPr>
            <c:extLst>
              <c:ext xmlns:c16="http://schemas.microsoft.com/office/drawing/2014/chart" uri="{C3380CC4-5D6E-409C-BE32-E72D297353CC}">
                <c16:uniqueId val="{000001DD-84D0-4CCB-81EB-C95CE8D234FC}"/>
              </c:ext>
            </c:extLst>
          </c:dPt>
          <c:dPt>
            <c:idx val="340"/>
            <c:invertIfNegative val="0"/>
            <c:bubble3D val="0"/>
            <c:spPr>
              <a:solidFill>
                <a:srgbClr val="9CC746"/>
              </a:solidFill>
              <a:ln>
                <a:noFill/>
              </a:ln>
              <a:effectLst/>
            </c:spPr>
            <c:extLst>
              <c:ext xmlns:c16="http://schemas.microsoft.com/office/drawing/2014/chart" uri="{C3380CC4-5D6E-409C-BE32-E72D297353CC}">
                <c16:uniqueId val="{000001DE-84D0-4CCB-81EB-C95CE8D234FC}"/>
              </c:ext>
            </c:extLst>
          </c:dPt>
          <c:dPt>
            <c:idx val="341"/>
            <c:invertIfNegative val="0"/>
            <c:bubble3D val="0"/>
            <c:spPr>
              <a:solidFill>
                <a:srgbClr val="9CC746"/>
              </a:solidFill>
              <a:ln>
                <a:noFill/>
              </a:ln>
              <a:effectLst/>
            </c:spPr>
            <c:extLst>
              <c:ext xmlns:c16="http://schemas.microsoft.com/office/drawing/2014/chart" uri="{C3380CC4-5D6E-409C-BE32-E72D297353CC}">
                <c16:uniqueId val="{000001DF-84D0-4CCB-81EB-C95CE8D234FC}"/>
              </c:ext>
            </c:extLst>
          </c:dPt>
          <c:dPt>
            <c:idx val="342"/>
            <c:invertIfNegative val="0"/>
            <c:bubble3D val="0"/>
            <c:spPr>
              <a:solidFill>
                <a:srgbClr val="9CC746"/>
              </a:solidFill>
              <a:ln>
                <a:noFill/>
              </a:ln>
              <a:effectLst/>
            </c:spPr>
            <c:extLst>
              <c:ext xmlns:c16="http://schemas.microsoft.com/office/drawing/2014/chart" uri="{C3380CC4-5D6E-409C-BE32-E72D297353CC}">
                <c16:uniqueId val="{000001E0-84D0-4CCB-81EB-C95CE8D234FC}"/>
              </c:ext>
            </c:extLst>
          </c:dPt>
          <c:dPt>
            <c:idx val="343"/>
            <c:invertIfNegative val="0"/>
            <c:bubble3D val="0"/>
            <c:spPr>
              <a:solidFill>
                <a:srgbClr val="9CC746"/>
              </a:solidFill>
              <a:ln>
                <a:noFill/>
              </a:ln>
              <a:effectLst/>
            </c:spPr>
            <c:extLst>
              <c:ext xmlns:c16="http://schemas.microsoft.com/office/drawing/2014/chart" uri="{C3380CC4-5D6E-409C-BE32-E72D297353CC}">
                <c16:uniqueId val="{000001E1-84D0-4CCB-81EB-C95CE8D234FC}"/>
              </c:ext>
            </c:extLst>
          </c:dPt>
          <c:dPt>
            <c:idx val="344"/>
            <c:invertIfNegative val="0"/>
            <c:bubble3D val="0"/>
            <c:spPr>
              <a:solidFill>
                <a:srgbClr val="9B2D2A"/>
              </a:solidFill>
              <a:ln>
                <a:noFill/>
              </a:ln>
              <a:effectLst/>
            </c:spPr>
            <c:extLst>
              <c:ext xmlns:c16="http://schemas.microsoft.com/office/drawing/2014/chart" uri="{C3380CC4-5D6E-409C-BE32-E72D297353CC}">
                <c16:uniqueId val="{000001E2-84D0-4CCB-81EB-C95CE8D234FC}"/>
              </c:ext>
            </c:extLst>
          </c:dPt>
          <c:dPt>
            <c:idx val="345"/>
            <c:invertIfNegative val="0"/>
            <c:bubble3D val="0"/>
            <c:spPr>
              <a:solidFill>
                <a:srgbClr val="9B2D2A"/>
              </a:solidFill>
              <a:ln>
                <a:noFill/>
              </a:ln>
              <a:effectLst/>
            </c:spPr>
            <c:extLst>
              <c:ext xmlns:c16="http://schemas.microsoft.com/office/drawing/2014/chart" uri="{C3380CC4-5D6E-409C-BE32-E72D297353CC}">
                <c16:uniqueId val="{000001E3-84D0-4CCB-81EB-C95CE8D234FC}"/>
              </c:ext>
            </c:extLst>
          </c:dPt>
          <c:dPt>
            <c:idx val="346"/>
            <c:invertIfNegative val="0"/>
            <c:bubble3D val="0"/>
            <c:spPr>
              <a:solidFill>
                <a:srgbClr val="9B2D2A"/>
              </a:solidFill>
              <a:ln>
                <a:noFill/>
              </a:ln>
              <a:effectLst/>
            </c:spPr>
            <c:extLst>
              <c:ext xmlns:c16="http://schemas.microsoft.com/office/drawing/2014/chart" uri="{C3380CC4-5D6E-409C-BE32-E72D297353CC}">
                <c16:uniqueId val="{000001E4-84D0-4CCB-81EB-C95CE8D234FC}"/>
              </c:ext>
            </c:extLst>
          </c:dPt>
          <c:dPt>
            <c:idx val="347"/>
            <c:invertIfNegative val="0"/>
            <c:bubble3D val="0"/>
            <c:spPr>
              <a:solidFill>
                <a:srgbClr val="9B2D2A"/>
              </a:solidFill>
              <a:ln>
                <a:noFill/>
              </a:ln>
              <a:effectLst/>
            </c:spPr>
            <c:extLst>
              <c:ext xmlns:c16="http://schemas.microsoft.com/office/drawing/2014/chart" uri="{C3380CC4-5D6E-409C-BE32-E72D297353CC}">
                <c16:uniqueId val="{000001E5-84D0-4CCB-81EB-C95CE8D234FC}"/>
              </c:ext>
            </c:extLst>
          </c:dPt>
          <c:dPt>
            <c:idx val="348"/>
            <c:invertIfNegative val="0"/>
            <c:bubble3D val="0"/>
            <c:spPr>
              <a:solidFill>
                <a:srgbClr val="9B2D2A"/>
              </a:solidFill>
              <a:ln>
                <a:noFill/>
              </a:ln>
              <a:effectLst/>
            </c:spPr>
            <c:extLst>
              <c:ext xmlns:c16="http://schemas.microsoft.com/office/drawing/2014/chart" uri="{C3380CC4-5D6E-409C-BE32-E72D297353CC}">
                <c16:uniqueId val="{000001E6-84D0-4CCB-81EB-C95CE8D234FC}"/>
              </c:ext>
            </c:extLst>
          </c:dPt>
          <c:dPt>
            <c:idx val="349"/>
            <c:invertIfNegative val="0"/>
            <c:bubble3D val="0"/>
            <c:spPr>
              <a:solidFill>
                <a:srgbClr val="9B2D2A"/>
              </a:solidFill>
              <a:ln>
                <a:noFill/>
              </a:ln>
              <a:effectLst/>
            </c:spPr>
            <c:extLst>
              <c:ext xmlns:c16="http://schemas.microsoft.com/office/drawing/2014/chart" uri="{C3380CC4-5D6E-409C-BE32-E72D297353CC}">
                <c16:uniqueId val="{000001E7-84D0-4CCB-81EB-C95CE8D234FC}"/>
              </c:ext>
            </c:extLst>
          </c:dPt>
          <c:dPt>
            <c:idx val="350"/>
            <c:invertIfNegative val="0"/>
            <c:bubble3D val="0"/>
            <c:spPr>
              <a:solidFill>
                <a:srgbClr val="9B2D2A"/>
              </a:solidFill>
              <a:ln>
                <a:noFill/>
              </a:ln>
              <a:effectLst/>
            </c:spPr>
            <c:extLst>
              <c:ext xmlns:c16="http://schemas.microsoft.com/office/drawing/2014/chart" uri="{C3380CC4-5D6E-409C-BE32-E72D297353CC}">
                <c16:uniqueId val="{000001E8-84D0-4CCB-81EB-C95CE8D234FC}"/>
              </c:ext>
            </c:extLst>
          </c:dPt>
          <c:dPt>
            <c:idx val="351"/>
            <c:invertIfNegative val="0"/>
            <c:bubble3D val="0"/>
            <c:spPr>
              <a:solidFill>
                <a:srgbClr val="9B2D2A"/>
              </a:solidFill>
              <a:ln>
                <a:noFill/>
              </a:ln>
              <a:effectLst/>
            </c:spPr>
            <c:extLst>
              <c:ext xmlns:c16="http://schemas.microsoft.com/office/drawing/2014/chart" uri="{C3380CC4-5D6E-409C-BE32-E72D297353CC}">
                <c16:uniqueId val="{000001E9-84D0-4CCB-81EB-C95CE8D234FC}"/>
              </c:ext>
            </c:extLst>
          </c:dPt>
          <c:dPt>
            <c:idx val="352"/>
            <c:invertIfNegative val="0"/>
            <c:bubble3D val="0"/>
            <c:spPr>
              <a:solidFill>
                <a:srgbClr val="9B2D2A"/>
              </a:solidFill>
              <a:ln>
                <a:noFill/>
              </a:ln>
              <a:effectLst/>
            </c:spPr>
            <c:extLst>
              <c:ext xmlns:c16="http://schemas.microsoft.com/office/drawing/2014/chart" uri="{C3380CC4-5D6E-409C-BE32-E72D297353CC}">
                <c16:uniqueId val="{000001EA-84D0-4CCB-81EB-C95CE8D234FC}"/>
              </c:ext>
            </c:extLst>
          </c:dPt>
          <c:dPt>
            <c:idx val="353"/>
            <c:invertIfNegative val="0"/>
            <c:bubble3D val="0"/>
            <c:spPr>
              <a:solidFill>
                <a:srgbClr val="9B2D2A"/>
              </a:solidFill>
              <a:ln>
                <a:noFill/>
              </a:ln>
              <a:effectLst/>
            </c:spPr>
            <c:extLst>
              <c:ext xmlns:c16="http://schemas.microsoft.com/office/drawing/2014/chart" uri="{C3380CC4-5D6E-409C-BE32-E72D297353CC}">
                <c16:uniqueId val="{000001EB-84D0-4CCB-81EB-C95CE8D234FC}"/>
              </c:ext>
            </c:extLst>
          </c:dPt>
          <c:dPt>
            <c:idx val="354"/>
            <c:invertIfNegative val="0"/>
            <c:bubble3D val="0"/>
            <c:spPr>
              <a:solidFill>
                <a:srgbClr val="9B2D2A"/>
              </a:solidFill>
              <a:ln>
                <a:noFill/>
              </a:ln>
              <a:effectLst/>
            </c:spPr>
            <c:extLst>
              <c:ext xmlns:c16="http://schemas.microsoft.com/office/drawing/2014/chart" uri="{C3380CC4-5D6E-409C-BE32-E72D297353CC}">
                <c16:uniqueId val="{000001EC-84D0-4CCB-81EB-C95CE8D234FC}"/>
              </c:ext>
            </c:extLst>
          </c:dPt>
          <c:dPt>
            <c:idx val="355"/>
            <c:invertIfNegative val="0"/>
            <c:bubble3D val="0"/>
            <c:spPr>
              <a:solidFill>
                <a:srgbClr val="9B2D2A"/>
              </a:solidFill>
              <a:ln>
                <a:noFill/>
              </a:ln>
              <a:effectLst/>
            </c:spPr>
            <c:extLst>
              <c:ext xmlns:c16="http://schemas.microsoft.com/office/drawing/2014/chart" uri="{C3380CC4-5D6E-409C-BE32-E72D297353CC}">
                <c16:uniqueId val="{000001ED-84D0-4CCB-81EB-C95CE8D234FC}"/>
              </c:ext>
            </c:extLst>
          </c:dPt>
          <c:dPt>
            <c:idx val="356"/>
            <c:invertIfNegative val="0"/>
            <c:bubble3D val="0"/>
            <c:spPr>
              <a:solidFill>
                <a:srgbClr val="9B2D2A"/>
              </a:solidFill>
              <a:ln>
                <a:noFill/>
              </a:ln>
              <a:effectLst/>
            </c:spPr>
            <c:extLst>
              <c:ext xmlns:c16="http://schemas.microsoft.com/office/drawing/2014/chart" uri="{C3380CC4-5D6E-409C-BE32-E72D297353CC}">
                <c16:uniqueId val="{000001EE-84D0-4CCB-81EB-C95CE8D234FC}"/>
              </c:ext>
            </c:extLst>
          </c:dPt>
          <c:dPt>
            <c:idx val="357"/>
            <c:invertIfNegative val="0"/>
            <c:bubble3D val="0"/>
            <c:spPr>
              <a:solidFill>
                <a:srgbClr val="9CC746"/>
              </a:solidFill>
              <a:ln>
                <a:noFill/>
              </a:ln>
              <a:effectLst/>
            </c:spPr>
            <c:extLst>
              <c:ext xmlns:c16="http://schemas.microsoft.com/office/drawing/2014/chart" uri="{C3380CC4-5D6E-409C-BE32-E72D297353CC}">
                <c16:uniqueId val="{000001EF-84D0-4CCB-81EB-C95CE8D234FC}"/>
              </c:ext>
            </c:extLst>
          </c:dPt>
          <c:dPt>
            <c:idx val="358"/>
            <c:invertIfNegative val="0"/>
            <c:bubble3D val="0"/>
            <c:spPr>
              <a:solidFill>
                <a:srgbClr val="9CC746"/>
              </a:solidFill>
              <a:ln>
                <a:noFill/>
              </a:ln>
              <a:effectLst/>
            </c:spPr>
            <c:extLst>
              <c:ext xmlns:c16="http://schemas.microsoft.com/office/drawing/2014/chart" uri="{C3380CC4-5D6E-409C-BE32-E72D297353CC}">
                <c16:uniqueId val="{000001F0-84D0-4CCB-81EB-C95CE8D234FC}"/>
              </c:ext>
            </c:extLst>
          </c:dPt>
          <c:dPt>
            <c:idx val="359"/>
            <c:invertIfNegative val="0"/>
            <c:bubble3D val="0"/>
            <c:spPr>
              <a:solidFill>
                <a:srgbClr val="9CC746"/>
              </a:solidFill>
              <a:ln>
                <a:noFill/>
              </a:ln>
              <a:effectLst/>
            </c:spPr>
            <c:extLst>
              <c:ext xmlns:c16="http://schemas.microsoft.com/office/drawing/2014/chart" uri="{C3380CC4-5D6E-409C-BE32-E72D297353CC}">
                <c16:uniqueId val="{000001F1-84D0-4CCB-81EB-C95CE8D234FC}"/>
              </c:ext>
            </c:extLst>
          </c:dPt>
          <c:dPt>
            <c:idx val="360"/>
            <c:invertIfNegative val="0"/>
            <c:bubble3D val="0"/>
            <c:spPr>
              <a:solidFill>
                <a:srgbClr val="9CC746"/>
              </a:solidFill>
              <a:ln>
                <a:noFill/>
              </a:ln>
              <a:effectLst/>
            </c:spPr>
            <c:extLst>
              <c:ext xmlns:c16="http://schemas.microsoft.com/office/drawing/2014/chart" uri="{C3380CC4-5D6E-409C-BE32-E72D297353CC}">
                <c16:uniqueId val="{000001F2-84D0-4CCB-81EB-C95CE8D234FC}"/>
              </c:ext>
            </c:extLst>
          </c:dPt>
          <c:dPt>
            <c:idx val="361"/>
            <c:invertIfNegative val="0"/>
            <c:bubble3D val="0"/>
            <c:spPr>
              <a:solidFill>
                <a:srgbClr val="9CC746"/>
              </a:solidFill>
              <a:ln>
                <a:noFill/>
              </a:ln>
              <a:effectLst/>
            </c:spPr>
            <c:extLst>
              <c:ext xmlns:c16="http://schemas.microsoft.com/office/drawing/2014/chart" uri="{C3380CC4-5D6E-409C-BE32-E72D297353CC}">
                <c16:uniqueId val="{000001F3-84D0-4CCB-81EB-C95CE8D234FC}"/>
              </c:ext>
            </c:extLst>
          </c:dPt>
          <c:dPt>
            <c:idx val="362"/>
            <c:invertIfNegative val="0"/>
            <c:bubble3D val="0"/>
            <c:spPr>
              <a:solidFill>
                <a:srgbClr val="9CC746"/>
              </a:solidFill>
              <a:ln>
                <a:noFill/>
              </a:ln>
              <a:effectLst/>
            </c:spPr>
            <c:extLst>
              <c:ext xmlns:c16="http://schemas.microsoft.com/office/drawing/2014/chart" uri="{C3380CC4-5D6E-409C-BE32-E72D297353CC}">
                <c16:uniqueId val="{000001F4-84D0-4CCB-81EB-C95CE8D234FC}"/>
              </c:ext>
            </c:extLst>
          </c:dPt>
          <c:dPt>
            <c:idx val="363"/>
            <c:invertIfNegative val="0"/>
            <c:bubble3D val="0"/>
            <c:spPr>
              <a:solidFill>
                <a:srgbClr val="9CC746"/>
              </a:solidFill>
              <a:ln>
                <a:noFill/>
              </a:ln>
              <a:effectLst/>
            </c:spPr>
            <c:extLst>
              <c:ext xmlns:c16="http://schemas.microsoft.com/office/drawing/2014/chart" uri="{C3380CC4-5D6E-409C-BE32-E72D297353CC}">
                <c16:uniqueId val="{000001F5-84D0-4CCB-81EB-C95CE8D234FC}"/>
              </c:ext>
            </c:extLst>
          </c:dPt>
          <c:dPt>
            <c:idx val="364"/>
            <c:invertIfNegative val="0"/>
            <c:bubble3D val="0"/>
            <c:spPr>
              <a:solidFill>
                <a:srgbClr val="9CC746"/>
              </a:solidFill>
              <a:ln>
                <a:noFill/>
              </a:ln>
              <a:effectLst/>
            </c:spPr>
            <c:extLst>
              <c:ext xmlns:c16="http://schemas.microsoft.com/office/drawing/2014/chart" uri="{C3380CC4-5D6E-409C-BE32-E72D297353CC}">
                <c16:uniqueId val="{000001F6-84D0-4CCB-81EB-C95CE8D234FC}"/>
              </c:ext>
            </c:extLst>
          </c:dPt>
          <c:dPt>
            <c:idx val="365"/>
            <c:invertIfNegative val="0"/>
            <c:bubble3D val="0"/>
            <c:spPr>
              <a:solidFill>
                <a:srgbClr val="9B2D2A"/>
              </a:solidFill>
              <a:ln>
                <a:noFill/>
              </a:ln>
              <a:effectLst/>
            </c:spPr>
            <c:extLst>
              <c:ext xmlns:c16="http://schemas.microsoft.com/office/drawing/2014/chart" uri="{C3380CC4-5D6E-409C-BE32-E72D297353CC}">
                <c16:uniqueId val="{000001F7-84D0-4CCB-81EB-C95CE8D234FC}"/>
              </c:ext>
            </c:extLst>
          </c:dPt>
          <c:dPt>
            <c:idx val="366"/>
            <c:invertIfNegative val="0"/>
            <c:bubble3D val="0"/>
            <c:spPr>
              <a:solidFill>
                <a:srgbClr val="9B2D2A"/>
              </a:solidFill>
              <a:ln>
                <a:noFill/>
              </a:ln>
              <a:effectLst/>
            </c:spPr>
            <c:extLst>
              <c:ext xmlns:c16="http://schemas.microsoft.com/office/drawing/2014/chart" uri="{C3380CC4-5D6E-409C-BE32-E72D297353CC}">
                <c16:uniqueId val="{000001F8-84D0-4CCB-81EB-C95CE8D234FC}"/>
              </c:ext>
            </c:extLst>
          </c:dPt>
          <c:dPt>
            <c:idx val="367"/>
            <c:invertIfNegative val="0"/>
            <c:bubble3D val="0"/>
            <c:spPr>
              <a:solidFill>
                <a:srgbClr val="9B2D2A"/>
              </a:solidFill>
              <a:ln>
                <a:noFill/>
              </a:ln>
              <a:effectLst/>
            </c:spPr>
            <c:extLst>
              <c:ext xmlns:c16="http://schemas.microsoft.com/office/drawing/2014/chart" uri="{C3380CC4-5D6E-409C-BE32-E72D297353CC}">
                <c16:uniqueId val="{000001F9-84D0-4CCB-81EB-C95CE8D234FC}"/>
              </c:ext>
            </c:extLst>
          </c:dPt>
          <c:dPt>
            <c:idx val="368"/>
            <c:invertIfNegative val="0"/>
            <c:bubble3D val="0"/>
            <c:spPr>
              <a:solidFill>
                <a:srgbClr val="9CC746"/>
              </a:solidFill>
              <a:ln>
                <a:noFill/>
              </a:ln>
              <a:effectLst/>
            </c:spPr>
            <c:extLst>
              <c:ext xmlns:c16="http://schemas.microsoft.com/office/drawing/2014/chart" uri="{C3380CC4-5D6E-409C-BE32-E72D297353CC}">
                <c16:uniqueId val="{000001FA-84D0-4CCB-81EB-C95CE8D234FC}"/>
              </c:ext>
            </c:extLst>
          </c:dPt>
          <c:dPt>
            <c:idx val="369"/>
            <c:invertIfNegative val="0"/>
            <c:bubble3D val="0"/>
            <c:spPr>
              <a:solidFill>
                <a:srgbClr val="9CC746"/>
              </a:solidFill>
              <a:ln>
                <a:noFill/>
              </a:ln>
              <a:effectLst/>
            </c:spPr>
            <c:extLst>
              <c:ext xmlns:c16="http://schemas.microsoft.com/office/drawing/2014/chart" uri="{C3380CC4-5D6E-409C-BE32-E72D297353CC}">
                <c16:uniqueId val="{000001FB-84D0-4CCB-81EB-C95CE8D234FC}"/>
              </c:ext>
            </c:extLst>
          </c:dPt>
          <c:dPt>
            <c:idx val="370"/>
            <c:invertIfNegative val="0"/>
            <c:bubble3D val="0"/>
            <c:spPr>
              <a:solidFill>
                <a:srgbClr val="9B2D2A"/>
              </a:solidFill>
              <a:ln>
                <a:noFill/>
              </a:ln>
              <a:effectLst/>
            </c:spPr>
            <c:extLst>
              <c:ext xmlns:c16="http://schemas.microsoft.com/office/drawing/2014/chart" uri="{C3380CC4-5D6E-409C-BE32-E72D297353CC}">
                <c16:uniqueId val="{000001FC-84D0-4CCB-81EB-C95CE8D234FC}"/>
              </c:ext>
            </c:extLst>
          </c:dPt>
          <c:dPt>
            <c:idx val="371"/>
            <c:invertIfNegative val="0"/>
            <c:bubble3D val="0"/>
            <c:spPr>
              <a:solidFill>
                <a:srgbClr val="9CC746"/>
              </a:solidFill>
              <a:ln>
                <a:noFill/>
              </a:ln>
              <a:effectLst/>
            </c:spPr>
            <c:extLst>
              <c:ext xmlns:c16="http://schemas.microsoft.com/office/drawing/2014/chart" uri="{C3380CC4-5D6E-409C-BE32-E72D297353CC}">
                <c16:uniqueId val="{000001FD-84D0-4CCB-81EB-C95CE8D234FC}"/>
              </c:ext>
            </c:extLst>
          </c:dPt>
          <c:dPt>
            <c:idx val="372"/>
            <c:invertIfNegative val="0"/>
            <c:bubble3D val="0"/>
            <c:spPr>
              <a:solidFill>
                <a:srgbClr val="9CC746"/>
              </a:solidFill>
              <a:ln>
                <a:noFill/>
              </a:ln>
              <a:effectLst/>
            </c:spPr>
            <c:extLst>
              <c:ext xmlns:c16="http://schemas.microsoft.com/office/drawing/2014/chart" uri="{C3380CC4-5D6E-409C-BE32-E72D297353CC}">
                <c16:uniqueId val="{000001FE-84D0-4CCB-81EB-C95CE8D234FC}"/>
              </c:ext>
            </c:extLst>
          </c:dPt>
          <c:dPt>
            <c:idx val="373"/>
            <c:invertIfNegative val="0"/>
            <c:bubble3D val="0"/>
            <c:spPr>
              <a:solidFill>
                <a:srgbClr val="9CC746"/>
              </a:solidFill>
              <a:ln>
                <a:noFill/>
              </a:ln>
              <a:effectLst/>
            </c:spPr>
            <c:extLst>
              <c:ext xmlns:c16="http://schemas.microsoft.com/office/drawing/2014/chart" uri="{C3380CC4-5D6E-409C-BE32-E72D297353CC}">
                <c16:uniqueId val="{000001FF-84D0-4CCB-81EB-C95CE8D234FC}"/>
              </c:ext>
            </c:extLst>
          </c:dPt>
          <c:dPt>
            <c:idx val="374"/>
            <c:invertIfNegative val="0"/>
            <c:bubble3D val="0"/>
            <c:spPr>
              <a:solidFill>
                <a:srgbClr val="9B2D2A"/>
              </a:solidFill>
              <a:ln>
                <a:noFill/>
              </a:ln>
              <a:effectLst/>
            </c:spPr>
            <c:extLst>
              <c:ext xmlns:c16="http://schemas.microsoft.com/office/drawing/2014/chart" uri="{C3380CC4-5D6E-409C-BE32-E72D297353CC}">
                <c16:uniqueId val="{00000200-84D0-4CCB-81EB-C95CE8D234FC}"/>
              </c:ext>
            </c:extLst>
          </c:dPt>
          <c:dPt>
            <c:idx val="375"/>
            <c:invertIfNegative val="0"/>
            <c:bubble3D val="0"/>
            <c:spPr>
              <a:solidFill>
                <a:srgbClr val="9B2D2A"/>
              </a:solidFill>
              <a:ln>
                <a:noFill/>
              </a:ln>
              <a:effectLst/>
            </c:spPr>
            <c:extLst>
              <c:ext xmlns:c16="http://schemas.microsoft.com/office/drawing/2014/chart" uri="{C3380CC4-5D6E-409C-BE32-E72D297353CC}">
                <c16:uniqueId val="{00000201-84D0-4CCB-81EB-C95CE8D234FC}"/>
              </c:ext>
            </c:extLst>
          </c:dPt>
          <c:dPt>
            <c:idx val="376"/>
            <c:invertIfNegative val="0"/>
            <c:bubble3D val="0"/>
            <c:spPr>
              <a:solidFill>
                <a:srgbClr val="9B2D2A"/>
              </a:solidFill>
              <a:ln>
                <a:noFill/>
              </a:ln>
              <a:effectLst/>
            </c:spPr>
            <c:extLst>
              <c:ext xmlns:c16="http://schemas.microsoft.com/office/drawing/2014/chart" uri="{C3380CC4-5D6E-409C-BE32-E72D297353CC}">
                <c16:uniqueId val="{00000202-84D0-4CCB-81EB-C95CE8D234FC}"/>
              </c:ext>
            </c:extLst>
          </c:dPt>
          <c:dPt>
            <c:idx val="377"/>
            <c:invertIfNegative val="0"/>
            <c:bubble3D val="0"/>
            <c:spPr>
              <a:solidFill>
                <a:srgbClr val="9CC746"/>
              </a:solidFill>
              <a:ln>
                <a:noFill/>
              </a:ln>
              <a:effectLst/>
            </c:spPr>
            <c:extLst>
              <c:ext xmlns:c16="http://schemas.microsoft.com/office/drawing/2014/chart" uri="{C3380CC4-5D6E-409C-BE32-E72D297353CC}">
                <c16:uniqueId val="{00000203-84D0-4CCB-81EB-C95CE8D234FC}"/>
              </c:ext>
            </c:extLst>
          </c:dPt>
          <c:dPt>
            <c:idx val="378"/>
            <c:invertIfNegative val="0"/>
            <c:bubble3D val="0"/>
            <c:spPr>
              <a:solidFill>
                <a:srgbClr val="9B2D2A"/>
              </a:solidFill>
              <a:ln>
                <a:noFill/>
              </a:ln>
              <a:effectLst/>
            </c:spPr>
            <c:extLst>
              <c:ext xmlns:c16="http://schemas.microsoft.com/office/drawing/2014/chart" uri="{C3380CC4-5D6E-409C-BE32-E72D297353CC}">
                <c16:uniqueId val="{00000204-84D0-4CCB-81EB-C95CE8D234FC}"/>
              </c:ext>
            </c:extLst>
          </c:dPt>
          <c:dPt>
            <c:idx val="379"/>
            <c:invertIfNegative val="0"/>
            <c:bubble3D val="0"/>
            <c:spPr>
              <a:solidFill>
                <a:srgbClr val="9CC746"/>
              </a:solidFill>
              <a:ln>
                <a:noFill/>
              </a:ln>
              <a:effectLst/>
            </c:spPr>
            <c:extLst>
              <c:ext xmlns:c16="http://schemas.microsoft.com/office/drawing/2014/chart" uri="{C3380CC4-5D6E-409C-BE32-E72D297353CC}">
                <c16:uniqueId val="{00000205-84D0-4CCB-81EB-C95CE8D234FC}"/>
              </c:ext>
            </c:extLst>
          </c:dPt>
          <c:dPt>
            <c:idx val="380"/>
            <c:invertIfNegative val="0"/>
            <c:bubble3D val="0"/>
            <c:spPr>
              <a:solidFill>
                <a:srgbClr val="9CC746"/>
              </a:solidFill>
              <a:ln>
                <a:noFill/>
              </a:ln>
              <a:effectLst/>
            </c:spPr>
            <c:extLst>
              <c:ext xmlns:c16="http://schemas.microsoft.com/office/drawing/2014/chart" uri="{C3380CC4-5D6E-409C-BE32-E72D297353CC}">
                <c16:uniqueId val="{00000206-84D0-4CCB-81EB-C95CE8D234FC}"/>
              </c:ext>
            </c:extLst>
          </c:dPt>
          <c:dPt>
            <c:idx val="381"/>
            <c:invertIfNegative val="0"/>
            <c:bubble3D val="0"/>
            <c:spPr>
              <a:solidFill>
                <a:srgbClr val="9CC746"/>
              </a:solidFill>
              <a:ln>
                <a:noFill/>
              </a:ln>
              <a:effectLst/>
            </c:spPr>
            <c:extLst>
              <c:ext xmlns:c16="http://schemas.microsoft.com/office/drawing/2014/chart" uri="{C3380CC4-5D6E-409C-BE32-E72D297353CC}">
                <c16:uniqueId val="{00000207-84D0-4CCB-81EB-C95CE8D234FC}"/>
              </c:ext>
            </c:extLst>
          </c:dPt>
          <c:dPt>
            <c:idx val="382"/>
            <c:invertIfNegative val="0"/>
            <c:bubble3D val="0"/>
            <c:spPr>
              <a:solidFill>
                <a:srgbClr val="9CC746"/>
              </a:solidFill>
              <a:ln>
                <a:noFill/>
              </a:ln>
              <a:effectLst/>
            </c:spPr>
            <c:extLst>
              <c:ext xmlns:c16="http://schemas.microsoft.com/office/drawing/2014/chart" uri="{C3380CC4-5D6E-409C-BE32-E72D297353CC}">
                <c16:uniqueId val="{00000208-84D0-4CCB-81EB-C95CE8D234FC}"/>
              </c:ext>
            </c:extLst>
          </c:dPt>
          <c:dPt>
            <c:idx val="383"/>
            <c:invertIfNegative val="0"/>
            <c:bubble3D val="0"/>
            <c:spPr>
              <a:solidFill>
                <a:srgbClr val="9CC746"/>
              </a:solidFill>
              <a:ln>
                <a:noFill/>
              </a:ln>
              <a:effectLst/>
            </c:spPr>
            <c:extLst>
              <c:ext xmlns:c16="http://schemas.microsoft.com/office/drawing/2014/chart" uri="{C3380CC4-5D6E-409C-BE32-E72D297353CC}">
                <c16:uniqueId val="{00000209-84D0-4CCB-81EB-C95CE8D234FC}"/>
              </c:ext>
            </c:extLst>
          </c:dPt>
          <c:dPt>
            <c:idx val="384"/>
            <c:invertIfNegative val="0"/>
            <c:bubble3D val="0"/>
            <c:spPr>
              <a:solidFill>
                <a:srgbClr val="9CC746"/>
              </a:solidFill>
              <a:ln>
                <a:noFill/>
              </a:ln>
              <a:effectLst/>
            </c:spPr>
            <c:extLst>
              <c:ext xmlns:c16="http://schemas.microsoft.com/office/drawing/2014/chart" uri="{C3380CC4-5D6E-409C-BE32-E72D297353CC}">
                <c16:uniqueId val="{0000020A-84D0-4CCB-81EB-C95CE8D234FC}"/>
              </c:ext>
            </c:extLst>
          </c:dPt>
          <c:dPt>
            <c:idx val="385"/>
            <c:invertIfNegative val="0"/>
            <c:bubble3D val="0"/>
            <c:spPr>
              <a:solidFill>
                <a:srgbClr val="9B2D2A"/>
              </a:solidFill>
              <a:ln>
                <a:noFill/>
              </a:ln>
              <a:effectLst/>
            </c:spPr>
            <c:extLst>
              <c:ext xmlns:c16="http://schemas.microsoft.com/office/drawing/2014/chart" uri="{C3380CC4-5D6E-409C-BE32-E72D297353CC}">
                <c16:uniqueId val="{0000020B-84D0-4CCB-81EB-C95CE8D234FC}"/>
              </c:ext>
            </c:extLst>
          </c:dPt>
          <c:dPt>
            <c:idx val="386"/>
            <c:invertIfNegative val="0"/>
            <c:bubble3D val="0"/>
            <c:spPr>
              <a:solidFill>
                <a:srgbClr val="9B2D2A"/>
              </a:solidFill>
              <a:ln>
                <a:noFill/>
              </a:ln>
              <a:effectLst/>
            </c:spPr>
            <c:extLst>
              <c:ext xmlns:c16="http://schemas.microsoft.com/office/drawing/2014/chart" uri="{C3380CC4-5D6E-409C-BE32-E72D297353CC}">
                <c16:uniqueId val="{0000020C-84D0-4CCB-81EB-C95CE8D234FC}"/>
              </c:ext>
            </c:extLst>
          </c:dPt>
          <c:dPt>
            <c:idx val="387"/>
            <c:invertIfNegative val="0"/>
            <c:bubble3D val="0"/>
            <c:spPr>
              <a:solidFill>
                <a:srgbClr val="9B2D2A"/>
              </a:solidFill>
              <a:ln>
                <a:noFill/>
              </a:ln>
              <a:effectLst/>
            </c:spPr>
            <c:extLst>
              <c:ext xmlns:c16="http://schemas.microsoft.com/office/drawing/2014/chart" uri="{C3380CC4-5D6E-409C-BE32-E72D297353CC}">
                <c16:uniqueId val="{0000020D-84D0-4CCB-81EB-C95CE8D234FC}"/>
              </c:ext>
            </c:extLst>
          </c:dPt>
          <c:dPt>
            <c:idx val="388"/>
            <c:invertIfNegative val="0"/>
            <c:bubble3D val="0"/>
            <c:spPr>
              <a:solidFill>
                <a:srgbClr val="9CC746"/>
              </a:solidFill>
              <a:ln>
                <a:noFill/>
              </a:ln>
              <a:effectLst/>
            </c:spPr>
            <c:extLst>
              <c:ext xmlns:c16="http://schemas.microsoft.com/office/drawing/2014/chart" uri="{C3380CC4-5D6E-409C-BE32-E72D297353CC}">
                <c16:uniqueId val="{000001C9-446A-4300-B3D6-7A3125B92D28}"/>
              </c:ext>
            </c:extLst>
          </c:dPt>
          <c:dPt>
            <c:idx val="389"/>
            <c:invertIfNegative val="0"/>
            <c:bubble3D val="0"/>
            <c:spPr>
              <a:solidFill>
                <a:srgbClr val="9CC746"/>
              </a:solidFill>
              <a:ln>
                <a:noFill/>
              </a:ln>
              <a:effectLst/>
            </c:spPr>
            <c:extLst>
              <c:ext xmlns:c16="http://schemas.microsoft.com/office/drawing/2014/chart" uri="{C3380CC4-5D6E-409C-BE32-E72D297353CC}">
                <c16:uniqueId val="{000001CA-446A-4300-B3D6-7A3125B92D28}"/>
              </c:ext>
            </c:extLst>
          </c:dPt>
          <c:dPt>
            <c:idx val="390"/>
            <c:invertIfNegative val="0"/>
            <c:bubble3D val="0"/>
            <c:spPr>
              <a:solidFill>
                <a:srgbClr val="9CC746"/>
              </a:solidFill>
              <a:ln>
                <a:noFill/>
              </a:ln>
              <a:effectLst/>
            </c:spPr>
            <c:extLst>
              <c:ext xmlns:c16="http://schemas.microsoft.com/office/drawing/2014/chart" uri="{C3380CC4-5D6E-409C-BE32-E72D297353CC}">
                <c16:uniqueId val="{000001CB-446A-4300-B3D6-7A3125B92D28}"/>
              </c:ext>
            </c:extLst>
          </c:dPt>
          <c:dPt>
            <c:idx val="391"/>
            <c:invertIfNegative val="0"/>
            <c:bubble3D val="0"/>
            <c:spPr>
              <a:solidFill>
                <a:srgbClr val="9CC746"/>
              </a:solidFill>
              <a:ln>
                <a:noFill/>
              </a:ln>
              <a:effectLst/>
            </c:spPr>
            <c:extLst>
              <c:ext xmlns:c16="http://schemas.microsoft.com/office/drawing/2014/chart" uri="{C3380CC4-5D6E-409C-BE32-E72D297353CC}">
                <c16:uniqueId val="{000001CC-446A-4300-B3D6-7A3125B92D28}"/>
              </c:ext>
            </c:extLst>
          </c:dPt>
          <c:dPt>
            <c:idx val="392"/>
            <c:invertIfNegative val="0"/>
            <c:bubble3D val="0"/>
            <c:spPr>
              <a:solidFill>
                <a:srgbClr val="9CC746"/>
              </a:solidFill>
              <a:ln>
                <a:noFill/>
              </a:ln>
              <a:effectLst/>
            </c:spPr>
            <c:extLst>
              <c:ext xmlns:c16="http://schemas.microsoft.com/office/drawing/2014/chart" uri="{C3380CC4-5D6E-409C-BE32-E72D297353CC}">
                <c16:uniqueId val="{000001CD-446A-4300-B3D6-7A3125B92D28}"/>
              </c:ext>
            </c:extLst>
          </c:dPt>
          <c:dPt>
            <c:idx val="393"/>
            <c:invertIfNegative val="0"/>
            <c:bubble3D val="0"/>
            <c:spPr>
              <a:solidFill>
                <a:srgbClr val="9CC746"/>
              </a:solidFill>
              <a:ln>
                <a:noFill/>
              </a:ln>
              <a:effectLst/>
            </c:spPr>
            <c:extLst>
              <c:ext xmlns:c16="http://schemas.microsoft.com/office/drawing/2014/chart" uri="{C3380CC4-5D6E-409C-BE32-E72D297353CC}">
                <c16:uniqueId val="{000001CE-446A-4300-B3D6-7A3125B92D28}"/>
              </c:ext>
            </c:extLst>
          </c:dPt>
          <c:dPt>
            <c:idx val="394"/>
            <c:invertIfNegative val="0"/>
            <c:bubble3D val="0"/>
            <c:spPr>
              <a:solidFill>
                <a:srgbClr val="9CC746"/>
              </a:solidFill>
              <a:ln>
                <a:noFill/>
              </a:ln>
              <a:effectLst/>
            </c:spPr>
            <c:extLst>
              <c:ext xmlns:c16="http://schemas.microsoft.com/office/drawing/2014/chart" uri="{C3380CC4-5D6E-409C-BE32-E72D297353CC}">
                <c16:uniqueId val="{000001CF-446A-4300-B3D6-7A3125B92D28}"/>
              </c:ext>
            </c:extLst>
          </c:dPt>
          <c:dPt>
            <c:idx val="395"/>
            <c:invertIfNegative val="0"/>
            <c:bubble3D val="0"/>
            <c:spPr>
              <a:solidFill>
                <a:srgbClr val="9CC746"/>
              </a:solidFill>
              <a:ln>
                <a:noFill/>
              </a:ln>
              <a:effectLst/>
            </c:spPr>
            <c:extLst>
              <c:ext xmlns:c16="http://schemas.microsoft.com/office/drawing/2014/chart" uri="{C3380CC4-5D6E-409C-BE32-E72D297353CC}">
                <c16:uniqueId val="{000001D0-446A-4300-B3D6-7A3125B92D28}"/>
              </c:ext>
            </c:extLst>
          </c:dPt>
          <c:dPt>
            <c:idx val="396"/>
            <c:invertIfNegative val="0"/>
            <c:bubble3D val="0"/>
            <c:spPr>
              <a:solidFill>
                <a:srgbClr val="9CC746"/>
              </a:solidFill>
              <a:ln>
                <a:noFill/>
              </a:ln>
              <a:effectLst/>
            </c:spPr>
            <c:extLst>
              <c:ext xmlns:c16="http://schemas.microsoft.com/office/drawing/2014/chart" uri="{C3380CC4-5D6E-409C-BE32-E72D297353CC}">
                <c16:uniqueId val="{000001D1-446A-4300-B3D6-7A3125B92D28}"/>
              </c:ext>
            </c:extLst>
          </c:dPt>
          <c:dPt>
            <c:idx val="397"/>
            <c:invertIfNegative val="0"/>
            <c:bubble3D val="0"/>
            <c:spPr>
              <a:solidFill>
                <a:srgbClr val="9CC746"/>
              </a:solidFill>
              <a:ln>
                <a:noFill/>
              </a:ln>
              <a:effectLst/>
            </c:spPr>
            <c:extLst>
              <c:ext xmlns:c16="http://schemas.microsoft.com/office/drawing/2014/chart" uri="{C3380CC4-5D6E-409C-BE32-E72D297353CC}">
                <c16:uniqueId val="{000001D2-446A-4300-B3D6-7A3125B92D28}"/>
              </c:ext>
            </c:extLst>
          </c:dPt>
          <c:dPt>
            <c:idx val="398"/>
            <c:invertIfNegative val="0"/>
            <c:bubble3D val="0"/>
            <c:spPr>
              <a:solidFill>
                <a:srgbClr val="9B2D2A"/>
              </a:solidFill>
              <a:ln>
                <a:noFill/>
              </a:ln>
              <a:effectLst/>
            </c:spPr>
            <c:extLst>
              <c:ext xmlns:c16="http://schemas.microsoft.com/office/drawing/2014/chart" uri="{C3380CC4-5D6E-409C-BE32-E72D297353CC}">
                <c16:uniqueId val="{000001D3-446A-4300-B3D6-7A3125B92D28}"/>
              </c:ext>
            </c:extLst>
          </c:dPt>
          <c:dPt>
            <c:idx val="399"/>
            <c:invertIfNegative val="0"/>
            <c:bubble3D val="0"/>
            <c:spPr>
              <a:solidFill>
                <a:srgbClr val="9B2D2A"/>
              </a:solidFill>
              <a:ln>
                <a:noFill/>
              </a:ln>
              <a:effectLst/>
            </c:spPr>
            <c:extLst>
              <c:ext xmlns:c16="http://schemas.microsoft.com/office/drawing/2014/chart" uri="{C3380CC4-5D6E-409C-BE32-E72D297353CC}">
                <c16:uniqueId val="{000001D4-446A-4300-B3D6-7A3125B92D28}"/>
              </c:ext>
            </c:extLst>
          </c:dPt>
          <c:dPt>
            <c:idx val="400"/>
            <c:invertIfNegative val="0"/>
            <c:bubble3D val="0"/>
            <c:spPr>
              <a:solidFill>
                <a:srgbClr val="9B2D2A"/>
              </a:solidFill>
              <a:ln>
                <a:noFill/>
              </a:ln>
              <a:effectLst/>
            </c:spPr>
            <c:extLst>
              <c:ext xmlns:c16="http://schemas.microsoft.com/office/drawing/2014/chart" uri="{C3380CC4-5D6E-409C-BE32-E72D297353CC}">
                <c16:uniqueId val="{000001D5-446A-4300-B3D6-7A3125B92D28}"/>
              </c:ext>
            </c:extLst>
          </c:dPt>
          <c:dPt>
            <c:idx val="401"/>
            <c:invertIfNegative val="0"/>
            <c:bubble3D val="0"/>
            <c:spPr>
              <a:solidFill>
                <a:srgbClr val="9B2D2A"/>
              </a:solidFill>
              <a:ln>
                <a:noFill/>
              </a:ln>
              <a:effectLst/>
            </c:spPr>
            <c:extLst>
              <c:ext xmlns:c16="http://schemas.microsoft.com/office/drawing/2014/chart" uri="{C3380CC4-5D6E-409C-BE32-E72D297353CC}">
                <c16:uniqueId val="{000001D6-446A-4300-B3D6-7A3125B92D28}"/>
              </c:ext>
            </c:extLst>
          </c:dPt>
          <c:dPt>
            <c:idx val="402"/>
            <c:invertIfNegative val="0"/>
            <c:bubble3D val="0"/>
            <c:spPr>
              <a:solidFill>
                <a:srgbClr val="9B2D2A"/>
              </a:solidFill>
              <a:ln>
                <a:noFill/>
              </a:ln>
              <a:effectLst/>
            </c:spPr>
            <c:extLst>
              <c:ext xmlns:c16="http://schemas.microsoft.com/office/drawing/2014/chart" uri="{C3380CC4-5D6E-409C-BE32-E72D297353CC}">
                <c16:uniqueId val="{000001D7-446A-4300-B3D6-7A3125B92D28}"/>
              </c:ext>
            </c:extLst>
          </c:dPt>
          <c:dPt>
            <c:idx val="403"/>
            <c:invertIfNegative val="0"/>
            <c:bubble3D val="0"/>
            <c:spPr>
              <a:solidFill>
                <a:srgbClr val="9B2D2A"/>
              </a:solidFill>
              <a:ln>
                <a:noFill/>
              </a:ln>
              <a:effectLst/>
            </c:spPr>
            <c:extLst>
              <c:ext xmlns:c16="http://schemas.microsoft.com/office/drawing/2014/chart" uri="{C3380CC4-5D6E-409C-BE32-E72D297353CC}">
                <c16:uniqueId val="{000001D8-446A-4300-B3D6-7A3125B92D28}"/>
              </c:ext>
            </c:extLst>
          </c:dPt>
          <c:dPt>
            <c:idx val="404"/>
            <c:invertIfNegative val="0"/>
            <c:bubble3D val="0"/>
            <c:spPr>
              <a:solidFill>
                <a:srgbClr val="9B2D2A"/>
              </a:solidFill>
              <a:ln>
                <a:noFill/>
              </a:ln>
              <a:effectLst/>
            </c:spPr>
            <c:extLst>
              <c:ext xmlns:c16="http://schemas.microsoft.com/office/drawing/2014/chart" uri="{C3380CC4-5D6E-409C-BE32-E72D297353CC}">
                <c16:uniqueId val="{000001D9-446A-4300-B3D6-7A3125B92D28}"/>
              </c:ext>
            </c:extLst>
          </c:dPt>
          <c:dPt>
            <c:idx val="405"/>
            <c:invertIfNegative val="0"/>
            <c:bubble3D val="0"/>
            <c:spPr>
              <a:solidFill>
                <a:srgbClr val="9B2D2A"/>
              </a:solidFill>
              <a:ln>
                <a:noFill/>
              </a:ln>
              <a:effectLst/>
            </c:spPr>
            <c:extLst>
              <c:ext xmlns:c16="http://schemas.microsoft.com/office/drawing/2014/chart" uri="{C3380CC4-5D6E-409C-BE32-E72D297353CC}">
                <c16:uniqueId val="{000001DA-446A-4300-B3D6-7A3125B92D28}"/>
              </c:ext>
            </c:extLst>
          </c:dPt>
          <c:dPt>
            <c:idx val="406"/>
            <c:invertIfNegative val="0"/>
            <c:bubble3D val="0"/>
            <c:spPr>
              <a:solidFill>
                <a:srgbClr val="9CC746"/>
              </a:solidFill>
              <a:ln>
                <a:noFill/>
              </a:ln>
              <a:effectLst/>
            </c:spPr>
            <c:extLst>
              <c:ext xmlns:c16="http://schemas.microsoft.com/office/drawing/2014/chart" uri="{C3380CC4-5D6E-409C-BE32-E72D297353CC}">
                <c16:uniqueId val="{000001DB-446A-4300-B3D6-7A3125B92D28}"/>
              </c:ext>
            </c:extLst>
          </c:dPt>
          <c:dPt>
            <c:idx val="407"/>
            <c:invertIfNegative val="0"/>
            <c:bubble3D val="0"/>
            <c:spPr>
              <a:solidFill>
                <a:srgbClr val="9CC746"/>
              </a:solidFill>
              <a:ln>
                <a:noFill/>
              </a:ln>
              <a:effectLst/>
            </c:spPr>
            <c:extLst>
              <c:ext xmlns:c16="http://schemas.microsoft.com/office/drawing/2014/chart" uri="{C3380CC4-5D6E-409C-BE32-E72D297353CC}">
                <c16:uniqueId val="{000001DC-446A-4300-B3D6-7A3125B92D28}"/>
              </c:ext>
            </c:extLst>
          </c:dPt>
          <c:dPt>
            <c:idx val="408"/>
            <c:invertIfNegative val="0"/>
            <c:bubble3D val="0"/>
            <c:spPr>
              <a:solidFill>
                <a:srgbClr val="9CC746"/>
              </a:solidFill>
              <a:ln>
                <a:noFill/>
              </a:ln>
              <a:effectLst/>
            </c:spPr>
            <c:extLst>
              <c:ext xmlns:c16="http://schemas.microsoft.com/office/drawing/2014/chart" uri="{C3380CC4-5D6E-409C-BE32-E72D297353CC}">
                <c16:uniqueId val="{000001DD-446A-4300-B3D6-7A3125B92D28}"/>
              </c:ext>
            </c:extLst>
          </c:dPt>
          <c:dPt>
            <c:idx val="409"/>
            <c:invertIfNegative val="0"/>
            <c:bubble3D val="0"/>
            <c:spPr>
              <a:solidFill>
                <a:srgbClr val="9B2D2A"/>
              </a:solidFill>
              <a:ln>
                <a:noFill/>
              </a:ln>
              <a:effectLst/>
            </c:spPr>
            <c:extLst>
              <c:ext xmlns:c16="http://schemas.microsoft.com/office/drawing/2014/chart" uri="{C3380CC4-5D6E-409C-BE32-E72D297353CC}">
                <c16:uniqueId val="{000001DE-446A-4300-B3D6-7A3125B92D28}"/>
              </c:ext>
            </c:extLst>
          </c:dPt>
          <c:dPt>
            <c:idx val="410"/>
            <c:invertIfNegative val="0"/>
            <c:bubble3D val="0"/>
            <c:spPr>
              <a:solidFill>
                <a:srgbClr val="9B2D2A"/>
              </a:solidFill>
              <a:ln>
                <a:noFill/>
              </a:ln>
              <a:effectLst/>
            </c:spPr>
            <c:extLst>
              <c:ext xmlns:c16="http://schemas.microsoft.com/office/drawing/2014/chart" uri="{C3380CC4-5D6E-409C-BE32-E72D297353CC}">
                <c16:uniqueId val="{000001DF-446A-4300-B3D6-7A3125B92D28}"/>
              </c:ext>
            </c:extLst>
          </c:dPt>
          <c:dPt>
            <c:idx val="411"/>
            <c:invertIfNegative val="0"/>
            <c:bubble3D val="0"/>
            <c:spPr>
              <a:solidFill>
                <a:srgbClr val="9CC746"/>
              </a:solidFill>
              <a:ln>
                <a:noFill/>
              </a:ln>
              <a:effectLst/>
            </c:spPr>
            <c:extLst>
              <c:ext xmlns:c16="http://schemas.microsoft.com/office/drawing/2014/chart" uri="{C3380CC4-5D6E-409C-BE32-E72D297353CC}">
                <c16:uniqueId val="{000001E0-446A-4300-B3D6-7A3125B92D28}"/>
              </c:ext>
            </c:extLst>
          </c:dPt>
          <c:dPt>
            <c:idx val="412"/>
            <c:invertIfNegative val="0"/>
            <c:bubble3D val="0"/>
            <c:spPr>
              <a:solidFill>
                <a:srgbClr val="9CC746"/>
              </a:solidFill>
              <a:ln>
                <a:noFill/>
              </a:ln>
              <a:effectLst/>
            </c:spPr>
            <c:extLst>
              <c:ext xmlns:c16="http://schemas.microsoft.com/office/drawing/2014/chart" uri="{C3380CC4-5D6E-409C-BE32-E72D297353CC}">
                <c16:uniqueId val="{000001E1-446A-4300-B3D6-7A3125B92D28}"/>
              </c:ext>
            </c:extLst>
          </c:dPt>
          <c:dPt>
            <c:idx val="413"/>
            <c:invertIfNegative val="0"/>
            <c:bubble3D val="0"/>
            <c:spPr>
              <a:solidFill>
                <a:srgbClr val="9CC746"/>
              </a:solidFill>
              <a:ln>
                <a:noFill/>
              </a:ln>
              <a:effectLst/>
            </c:spPr>
            <c:extLst>
              <c:ext xmlns:c16="http://schemas.microsoft.com/office/drawing/2014/chart" uri="{C3380CC4-5D6E-409C-BE32-E72D297353CC}">
                <c16:uniqueId val="{000001E2-446A-4300-B3D6-7A3125B92D28}"/>
              </c:ext>
            </c:extLst>
          </c:dPt>
          <c:dPt>
            <c:idx val="414"/>
            <c:invertIfNegative val="0"/>
            <c:bubble3D val="0"/>
            <c:spPr>
              <a:solidFill>
                <a:srgbClr val="9B2D2A"/>
              </a:solidFill>
              <a:ln>
                <a:noFill/>
              </a:ln>
              <a:effectLst/>
            </c:spPr>
            <c:extLst>
              <c:ext xmlns:c16="http://schemas.microsoft.com/office/drawing/2014/chart" uri="{C3380CC4-5D6E-409C-BE32-E72D297353CC}">
                <c16:uniqueId val="{000001E3-446A-4300-B3D6-7A3125B92D28}"/>
              </c:ext>
            </c:extLst>
          </c:dPt>
          <c:dPt>
            <c:idx val="415"/>
            <c:invertIfNegative val="0"/>
            <c:bubble3D val="0"/>
            <c:spPr>
              <a:solidFill>
                <a:srgbClr val="9B2D2A"/>
              </a:solidFill>
              <a:ln>
                <a:noFill/>
              </a:ln>
              <a:effectLst/>
            </c:spPr>
            <c:extLst>
              <c:ext xmlns:c16="http://schemas.microsoft.com/office/drawing/2014/chart" uri="{C3380CC4-5D6E-409C-BE32-E72D297353CC}">
                <c16:uniqueId val="{000001E4-446A-4300-B3D6-7A3125B92D28}"/>
              </c:ext>
            </c:extLst>
          </c:dPt>
          <c:dPt>
            <c:idx val="416"/>
            <c:invertIfNegative val="0"/>
            <c:bubble3D val="0"/>
            <c:spPr>
              <a:solidFill>
                <a:srgbClr val="9B2D2A"/>
              </a:solidFill>
              <a:ln>
                <a:noFill/>
              </a:ln>
              <a:effectLst/>
            </c:spPr>
            <c:extLst>
              <c:ext xmlns:c16="http://schemas.microsoft.com/office/drawing/2014/chart" uri="{C3380CC4-5D6E-409C-BE32-E72D297353CC}">
                <c16:uniqueId val="{000001E5-446A-4300-B3D6-7A3125B92D28}"/>
              </c:ext>
            </c:extLst>
          </c:dPt>
          <c:dPt>
            <c:idx val="417"/>
            <c:invertIfNegative val="0"/>
            <c:bubble3D val="0"/>
            <c:spPr>
              <a:solidFill>
                <a:srgbClr val="9CC746"/>
              </a:solidFill>
              <a:ln>
                <a:noFill/>
              </a:ln>
              <a:effectLst/>
            </c:spPr>
            <c:extLst>
              <c:ext xmlns:c16="http://schemas.microsoft.com/office/drawing/2014/chart" uri="{C3380CC4-5D6E-409C-BE32-E72D297353CC}">
                <c16:uniqueId val="{000001E6-446A-4300-B3D6-7A3125B92D28}"/>
              </c:ext>
            </c:extLst>
          </c:dPt>
          <c:dPt>
            <c:idx val="418"/>
            <c:invertIfNegative val="0"/>
            <c:bubble3D val="0"/>
            <c:spPr>
              <a:solidFill>
                <a:srgbClr val="9CC746"/>
              </a:solidFill>
              <a:ln>
                <a:noFill/>
              </a:ln>
              <a:effectLst/>
            </c:spPr>
            <c:extLst>
              <c:ext xmlns:c16="http://schemas.microsoft.com/office/drawing/2014/chart" uri="{C3380CC4-5D6E-409C-BE32-E72D297353CC}">
                <c16:uniqueId val="{000001E7-446A-4300-B3D6-7A3125B92D28}"/>
              </c:ext>
            </c:extLst>
          </c:dPt>
          <c:dPt>
            <c:idx val="419"/>
            <c:invertIfNegative val="0"/>
            <c:bubble3D val="0"/>
            <c:spPr>
              <a:solidFill>
                <a:srgbClr val="9CC746"/>
              </a:solidFill>
              <a:ln>
                <a:noFill/>
              </a:ln>
              <a:effectLst/>
            </c:spPr>
            <c:extLst>
              <c:ext xmlns:c16="http://schemas.microsoft.com/office/drawing/2014/chart" uri="{C3380CC4-5D6E-409C-BE32-E72D297353CC}">
                <c16:uniqueId val="{000001E8-446A-4300-B3D6-7A3125B92D28}"/>
              </c:ext>
            </c:extLst>
          </c:dPt>
          <c:dPt>
            <c:idx val="420"/>
            <c:invertIfNegative val="0"/>
            <c:bubble3D val="0"/>
            <c:spPr>
              <a:solidFill>
                <a:srgbClr val="9CC746"/>
              </a:solidFill>
              <a:ln>
                <a:noFill/>
              </a:ln>
              <a:effectLst/>
            </c:spPr>
            <c:extLst>
              <c:ext xmlns:c16="http://schemas.microsoft.com/office/drawing/2014/chart" uri="{C3380CC4-5D6E-409C-BE32-E72D297353CC}">
                <c16:uniqueId val="{000001E9-446A-4300-B3D6-7A3125B92D28}"/>
              </c:ext>
            </c:extLst>
          </c:dPt>
          <c:dPt>
            <c:idx val="421"/>
            <c:invertIfNegative val="0"/>
            <c:bubble3D val="0"/>
            <c:spPr>
              <a:solidFill>
                <a:srgbClr val="9B2D2A"/>
              </a:solidFill>
              <a:ln>
                <a:noFill/>
              </a:ln>
              <a:effectLst/>
            </c:spPr>
            <c:extLst>
              <c:ext xmlns:c16="http://schemas.microsoft.com/office/drawing/2014/chart" uri="{C3380CC4-5D6E-409C-BE32-E72D297353CC}">
                <c16:uniqueId val="{000001EA-446A-4300-B3D6-7A3125B92D28}"/>
              </c:ext>
            </c:extLst>
          </c:dPt>
          <c:dPt>
            <c:idx val="422"/>
            <c:invertIfNegative val="0"/>
            <c:bubble3D val="0"/>
            <c:spPr>
              <a:solidFill>
                <a:srgbClr val="9B2D2A"/>
              </a:solidFill>
              <a:ln>
                <a:noFill/>
              </a:ln>
              <a:effectLst/>
            </c:spPr>
            <c:extLst>
              <c:ext xmlns:c16="http://schemas.microsoft.com/office/drawing/2014/chart" uri="{C3380CC4-5D6E-409C-BE32-E72D297353CC}">
                <c16:uniqueId val="{000001EB-446A-4300-B3D6-7A3125B92D28}"/>
              </c:ext>
            </c:extLst>
          </c:dPt>
          <c:dPt>
            <c:idx val="423"/>
            <c:invertIfNegative val="0"/>
            <c:bubble3D val="0"/>
            <c:spPr>
              <a:solidFill>
                <a:srgbClr val="9B2D2A"/>
              </a:solidFill>
              <a:ln>
                <a:noFill/>
              </a:ln>
              <a:effectLst/>
            </c:spPr>
            <c:extLst>
              <c:ext xmlns:c16="http://schemas.microsoft.com/office/drawing/2014/chart" uri="{C3380CC4-5D6E-409C-BE32-E72D297353CC}">
                <c16:uniqueId val="{000001EC-446A-4300-B3D6-7A3125B92D28}"/>
              </c:ext>
            </c:extLst>
          </c:dPt>
          <c:dPt>
            <c:idx val="424"/>
            <c:invertIfNegative val="0"/>
            <c:bubble3D val="0"/>
            <c:spPr>
              <a:solidFill>
                <a:srgbClr val="9B2D2A"/>
              </a:solidFill>
              <a:ln>
                <a:noFill/>
              </a:ln>
              <a:effectLst/>
            </c:spPr>
            <c:extLst>
              <c:ext xmlns:c16="http://schemas.microsoft.com/office/drawing/2014/chart" uri="{C3380CC4-5D6E-409C-BE32-E72D297353CC}">
                <c16:uniqueId val="{000001ED-446A-4300-B3D6-7A3125B92D28}"/>
              </c:ext>
            </c:extLst>
          </c:dPt>
          <c:dPt>
            <c:idx val="425"/>
            <c:invertIfNegative val="0"/>
            <c:bubble3D val="0"/>
            <c:spPr>
              <a:solidFill>
                <a:srgbClr val="9B2D2A"/>
              </a:solidFill>
              <a:ln>
                <a:noFill/>
              </a:ln>
              <a:effectLst/>
            </c:spPr>
            <c:extLst>
              <c:ext xmlns:c16="http://schemas.microsoft.com/office/drawing/2014/chart" uri="{C3380CC4-5D6E-409C-BE32-E72D297353CC}">
                <c16:uniqueId val="{000001EE-446A-4300-B3D6-7A3125B92D28}"/>
              </c:ext>
            </c:extLst>
          </c:dPt>
          <c:dPt>
            <c:idx val="426"/>
            <c:invertIfNegative val="0"/>
            <c:bubble3D val="0"/>
            <c:spPr>
              <a:solidFill>
                <a:srgbClr val="9B2D2A"/>
              </a:solidFill>
              <a:ln>
                <a:noFill/>
              </a:ln>
              <a:effectLst/>
            </c:spPr>
            <c:extLst>
              <c:ext xmlns:c16="http://schemas.microsoft.com/office/drawing/2014/chart" uri="{C3380CC4-5D6E-409C-BE32-E72D297353CC}">
                <c16:uniqueId val="{000001EF-446A-4300-B3D6-7A3125B92D28}"/>
              </c:ext>
            </c:extLst>
          </c:dPt>
          <c:dPt>
            <c:idx val="427"/>
            <c:invertIfNegative val="0"/>
            <c:bubble3D val="0"/>
            <c:spPr>
              <a:solidFill>
                <a:srgbClr val="9B2D2A"/>
              </a:solidFill>
              <a:ln>
                <a:noFill/>
              </a:ln>
              <a:effectLst/>
            </c:spPr>
            <c:extLst>
              <c:ext xmlns:c16="http://schemas.microsoft.com/office/drawing/2014/chart" uri="{C3380CC4-5D6E-409C-BE32-E72D297353CC}">
                <c16:uniqueId val="{000001F0-446A-4300-B3D6-7A3125B92D28}"/>
              </c:ext>
            </c:extLst>
          </c:dPt>
          <c:dPt>
            <c:idx val="428"/>
            <c:invertIfNegative val="0"/>
            <c:bubble3D val="0"/>
            <c:spPr>
              <a:solidFill>
                <a:srgbClr val="9B2D2A"/>
              </a:solidFill>
              <a:ln>
                <a:noFill/>
              </a:ln>
              <a:effectLst/>
            </c:spPr>
            <c:extLst>
              <c:ext xmlns:c16="http://schemas.microsoft.com/office/drawing/2014/chart" uri="{C3380CC4-5D6E-409C-BE32-E72D297353CC}">
                <c16:uniqueId val="{000001F1-446A-4300-B3D6-7A3125B92D28}"/>
              </c:ext>
            </c:extLst>
          </c:dPt>
          <c:dPt>
            <c:idx val="429"/>
            <c:invertIfNegative val="0"/>
            <c:bubble3D val="0"/>
            <c:spPr>
              <a:solidFill>
                <a:srgbClr val="9CC746"/>
              </a:solidFill>
              <a:ln>
                <a:noFill/>
              </a:ln>
              <a:effectLst/>
            </c:spPr>
            <c:extLst>
              <c:ext xmlns:c16="http://schemas.microsoft.com/office/drawing/2014/chart" uri="{C3380CC4-5D6E-409C-BE32-E72D297353CC}">
                <c16:uniqueId val="{000001F2-446A-4300-B3D6-7A3125B92D28}"/>
              </c:ext>
            </c:extLst>
          </c:dPt>
          <c:dPt>
            <c:idx val="430"/>
            <c:invertIfNegative val="0"/>
            <c:bubble3D val="0"/>
            <c:spPr>
              <a:solidFill>
                <a:srgbClr val="9B2D2A"/>
              </a:solidFill>
              <a:ln>
                <a:noFill/>
              </a:ln>
              <a:effectLst/>
            </c:spPr>
            <c:extLst>
              <c:ext xmlns:c16="http://schemas.microsoft.com/office/drawing/2014/chart" uri="{C3380CC4-5D6E-409C-BE32-E72D297353CC}">
                <c16:uniqueId val="{000001F3-446A-4300-B3D6-7A3125B92D28}"/>
              </c:ext>
            </c:extLst>
          </c:dPt>
          <c:dPt>
            <c:idx val="431"/>
            <c:invertIfNegative val="0"/>
            <c:bubble3D val="0"/>
            <c:spPr>
              <a:solidFill>
                <a:srgbClr val="9B2D2A"/>
              </a:solidFill>
              <a:ln>
                <a:noFill/>
              </a:ln>
              <a:effectLst/>
            </c:spPr>
            <c:extLst>
              <c:ext xmlns:c16="http://schemas.microsoft.com/office/drawing/2014/chart" uri="{C3380CC4-5D6E-409C-BE32-E72D297353CC}">
                <c16:uniqueId val="{000001F4-446A-4300-B3D6-7A3125B92D28}"/>
              </c:ext>
            </c:extLst>
          </c:dPt>
          <c:dPt>
            <c:idx val="432"/>
            <c:invertIfNegative val="0"/>
            <c:bubble3D val="0"/>
            <c:spPr>
              <a:solidFill>
                <a:srgbClr val="9CC746"/>
              </a:solidFill>
              <a:ln>
                <a:noFill/>
              </a:ln>
              <a:effectLst/>
            </c:spPr>
            <c:extLst>
              <c:ext xmlns:c16="http://schemas.microsoft.com/office/drawing/2014/chart" uri="{C3380CC4-5D6E-409C-BE32-E72D297353CC}">
                <c16:uniqueId val="{000001F5-446A-4300-B3D6-7A3125B92D28}"/>
              </c:ext>
            </c:extLst>
          </c:dPt>
          <c:dPt>
            <c:idx val="433"/>
            <c:invertIfNegative val="0"/>
            <c:bubble3D val="0"/>
            <c:spPr>
              <a:solidFill>
                <a:srgbClr val="9CC746"/>
              </a:solidFill>
              <a:ln>
                <a:noFill/>
              </a:ln>
              <a:effectLst/>
            </c:spPr>
            <c:extLst>
              <c:ext xmlns:c16="http://schemas.microsoft.com/office/drawing/2014/chart" uri="{C3380CC4-5D6E-409C-BE32-E72D297353CC}">
                <c16:uniqueId val="{000001F6-446A-4300-B3D6-7A3125B92D28}"/>
              </c:ext>
            </c:extLst>
          </c:dPt>
          <c:dPt>
            <c:idx val="434"/>
            <c:invertIfNegative val="0"/>
            <c:bubble3D val="0"/>
            <c:spPr>
              <a:solidFill>
                <a:srgbClr val="9B2D2A"/>
              </a:solidFill>
              <a:ln>
                <a:noFill/>
              </a:ln>
              <a:effectLst/>
            </c:spPr>
            <c:extLst>
              <c:ext xmlns:c16="http://schemas.microsoft.com/office/drawing/2014/chart" uri="{C3380CC4-5D6E-409C-BE32-E72D297353CC}">
                <c16:uniqueId val="{000001F7-446A-4300-B3D6-7A3125B92D28}"/>
              </c:ext>
            </c:extLst>
          </c:dPt>
          <c:dPt>
            <c:idx val="435"/>
            <c:invertIfNegative val="0"/>
            <c:bubble3D val="0"/>
            <c:spPr>
              <a:solidFill>
                <a:srgbClr val="9CC746"/>
              </a:solidFill>
              <a:ln>
                <a:noFill/>
              </a:ln>
              <a:effectLst/>
            </c:spPr>
            <c:extLst>
              <c:ext xmlns:c16="http://schemas.microsoft.com/office/drawing/2014/chart" uri="{C3380CC4-5D6E-409C-BE32-E72D297353CC}">
                <c16:uniqueId val="{000001F8-446A-4300-B3D6-7A3125B92D28}"/>
              </c:ext>
            </c:extLst>
          </c:dPt>
          <c:dPt>
            <c:idx val="436"/>
            <c:invertIfNegative val="0"/>
            <c:bubble3D val="0"/>
            <c:spPr>
              <a:solidFill>
                <a:srgbClr val="9B2D2A"/>
              </a:solidFill>
              <a:ln>
                <a:noFill/>
              </a:ln>
              <a:effectLst/>
            </c:spPr>
            <c:extLst>
              <c:ext xmlns:c16="http://schemas.microsoft.com/office/drawing/2014/chart" uri="{C3380CC4-5D6E-409C-BE32-E72D297353CC}">
                <c16:uniqueId val="{000001F9-446A-4300-B3D6-7A3125B92D28}"/>
              </c:ext>
            </c:extLst>
          </c:dPt>
          <c:dPt>
            <c:idx val="437"/>
            <c:invertIfNegative val="0"/>
            <c:bubble3D val="0"/>
            <c:spPr>
              <a:solidFill>
                <a:srgbClr val="9B2D2A"/>
              </a:solidFill>
              <a:ln>
                <a:noFill/>
              </a:ln>
              <a:effectLst/>
            </c:spPr>
            <c:extLst>
              <c:ext xmlns:c16="http://schemas.microsoft.com/office/drawing/2014/chart" uri="{C3380CC4-5D6E-409C-BE32-E72D297353CC}">
                <c16:uniqueId val="{000001FA-446A-4300-B3D6-7A3125B92D28}"/>
              </c:ext>
            </c:extLst>
          </c:dPt>
          <c:dPt>
            <c:idx val="438"/>
            <c:invertIfNegative val="0"/>
            <c:bubble3D val="0"/>
            <c:spPr>
              <a:solidFill>
                <a:srgbClr val="9B2D2A"/>
              </a:solidFill>
              <a:ln>
                <a:noFill/>
              </a:ln>
              <a:effectLst/>
            </c:spPr>
            <c:extLst>
              <c:ext xmlns:c16="http://schemas.microsoft.com/office/drawing/2014/chart" uri="{C3380CC4-5D6E-409C-BE32-E72D297353CC}">
                <c16:uniqueId val="{000001FB-446A-4300-B3D6-7A3125B92D28}"/>
              </c:ext>
            </c:extLst>
          </c:dPt>
          <c:dPt>
            <c:idx val="439"/>
            <c:invertIfNegative val="0"/>
            <c:bubble3D val="0"/>
            <c:spPr>
              <a:solidFill>
                <a:srgbClr val="9B2D2A"/>
              </a:solidFill>
              <a:ln>
                <a:noFill/>
              </a:ln>
              <a:effectLst/>
            </c:spPr>
            <c:extLst>
              <c:ext xmlns:c16="http://schemas.microsoft.com/office/drawing/2014/chart" uri="{C3380CC4-5D6E-409C-BE32-E72D297353CC}">
                <c16:uniqueId val="{000001FC-446A-4300-B3D6-7A3125B92D28}"/>
              </c:ext>
            </c:extLst>
          </c:dPt>
          <c:dPt>
            <c:idx val="440"/>
            <c:invertIfNegative val="0"/>
            <c:bubble3D val="0"/>
            <c:spPr>
              <a:solidFill>
                <a:srgbClr val="9CC746"/>
              </a:solidFill>
              <a:ln>
                <a:noFill/>
              </a:ln>
              <a:effectLst/>
            </c:spPr>
            <c:extLst>
              <c:ext xmlns:c16="http://schemas.microsoft.com/office/drawing/2014/chart" uri="{C3380CC4-5D6E-409C-BE32-E72D297353CC}">
                <c16:uniqueId val="{000001FD-446A-4300-B3D6-7A3125B92D28}"/>
              </c:ext>
            </c:extLst>
          </c:dPt>
          <c:dPt>
            <c:idx val="441"/>
            <c:invertIfNegative val="0"/>
            <c:bubble3D val="0"/>
            <c:spPr>
              <a:solidFill>
                <a:srgbClr val="9CC746"/>
              </a:solidFill>
              <a:ln>
                <a:noFill/>
              </a:ln>
              <a:effectLst/>
            </c:spPr>
            <c:extLst>
              <c:ext xmlns:c16="http://schemas.microsoft.com/office/drawing/2014/chart" uri="{C3380CC4-5D6E-409C-BE32-E72D297353CC}">
                <c16:uniqueId val="{000001FE-446A-4300-B3D6-7A3125B92D28}"/>
              </c:ext>
            </c:extLst>
          </c:dPt>
          <c:dPt>
            <c:idx val="442"/>
            <c:invertIfNegative val="0"/>
            <c:bubble3D val="0"/>
            <c:spPr>
              <a:solidFill>
                <a:srgbClr val="9B2D2A"/>
              </a:solidFill>
              <a:ln>
                <a:noFill/>
              </a:ln>
              <a:effectLst/>
            </c:spPr>
            <c:extLst>
              <c:ext xmlns:c16="http://schemas.microsoft.com/office/drawing/2014/chart" uri="{C3380CC4-5D6E-409C-BE32-E72D297353CC}">
                <c16:uniqueId val="{000001FF-446A-4300-B3D6-7A3125B92D28}"/>
              </c:ext>
            </c:extLst>
          </c:dPt>
          <c:dPt>
            <c:idx val="443"/>
            <c:invertIfNegative val="0"/>
            <c:bubble3D val="0"/>
            <c:spPr>
              <a:solidFill>
                <a:srgbClr val="9B2D2A"/>
              </a:solidFill>
              <a:ln>
                <a:noFill/>
              </a:ln>
              <a:effectLst/>
            </c:spPr>
            <c:extLst>
              <c:ext xmlns:c16="http://schemas.microsoft.com/office/drawing/2014/chart" uri="{C3380CC4-5D6E-409C-BE32-E72D297353CC}">
                <c16:uniqueId val="{00000200-446A-4300-B3D6-7A3125B92D28}"/>
              </c:ext>
            </c:extLst>
          </c:dPt>
          <c:dPt>
            <c:idx val="444"/>
            <c:invertIfNegative val="0"/>
            <c:bubble3D val="0"/>
            <c:spPr>
              <a:solidFill>
                <a:srgbClr val="9CC746"/>
              </a:solidFill>
              <a:ln>
                <a:noFill/>
              </a:ln>
              <a:effectLst/>
            </c:spPr>
            <c:extLst>
              <c:ext xmlns:c16="http://schemas.microsoft.com/office/drawing/2014/chart" uri="{C3380CC4-5D6E-409C-BE32-E72D297353CC}">
                <c16:uniqueId val="{00000201-446A-4300-B3D6-7A3125B92D28}"/>
              </c:ext>
            </c:extLst>
          </c:dPt>
          <c:dPt>
            <c:idx val="445"/>
            <c:invertIfNegative val="0"/>
            <c:bubble3D val="0"/>
            <c:spPr>
              <a:solidFill>
                <a:srgbClr val="9CC746"/>
              </a:solidFill>
              <a:ln>
                <a:noFill/>
              </a:ln>
              <a:effectLst/>
            </c:spPr>
            <c:extLst>
              <c:ext xmlns:c16="http://schemas.microsoft.com/office/drawing/2014/chart" uri="{C3380CC4-5D6E-409C-BE32-E72D297353CC}">
                <c16:uniqueId val="{00000202-446A-4300-B3D6-7A3125B92D28}"/>
              </c:ext>
            </c:extLst>
          </c:dPt>
          <c:dPt>
            <c:idx val="446"/>
            <c:invertIfNegative val="0"/>
            <c:bubble3D val="0"/>
            <c:spPr>
              <a:solidFill>
                <a:srgbClr val="9CC746"/>
              </a:solidFill>
              <a:ln>
                <a:noFill/>
              </a:ln>
              <a:effectLst/>
            </c:spPr>
            <c:extLst>
              <c:ext xmlns:c16="http://schemas.microsoft.com/office/drawing/2014/chart" uri="{C3380CC4-5D6E-409C-BE32-E72D297353CC}">
                <c16:uniqueId val="{00000203-446A-4300-B3D6-7A3125B92D28}"/>
              </c:ext>
            </c:extLst>
          </c:dPt>
          <c:dPt>
            <c:idx val="447"/>
            <c:invertIfNegative val="0"/>
            <c:bubble3D val="0"/>
            <c:spPr>
              <a:solidFill>
                <a:srgbClr val="9CC746"/>
              </a:solidFill>
              <a:ln>
                <a:noFill/>
              </a:ln>
              <a:effectLst/>
            </c:spPr>
            <c:extLst>
              <c:ext xmlns:c16="http://schemas.microsoft.com/office/drawing/2014/chart" uri="{C3380CC4-5D6E-409C-BE32-E72D297353CC}">
                <c16:uniqueId val="{00000204-446A-4300-B3D6-7A3125B92D28}"/>
              </c:ext>
            </c:extLst>
          </c:dPt>
          <c:dPt>
            <c:idx val="448"/>
            <c:invertIfNegative val="0"/>
            <c:bubble3D val="0"/>
            <c:spPr>
              <a:solidFill>
                <a:srgbClr val="9CC746"/>
              </a:solidFill>
              <a:ln>
                <a:noFill/>
              </a:ln>
              <a:effectLst/>
            </c:spPr>
            <c:extLst>
              <c:ext xmlns:c16="http://schemas.microsoft.com/office/drawing/2014/chart" uri="{C3380CC4-5D6E-409C-BE32-E72D297353CC}">
                <c16:uniqueId val="{00000205-446A-4300-B3D6-7A3125B92D28}"/>
              </c:ext>
            </c:extLst>
          </c:dPt>
          <c:dPt>
            <c:idx val="449"/>
            <c:invertIfNegative val="0"/>
            <c:bubble3D val="0"/>
            <c:spPr>
              <a:solidFill>
                <a:srgbClr val="9B2D2A"/>
              </a:solidFill>
              <a:ln>
                <a:noFill/>
              </a:ln>
              <a:effectLst/>
            </c:spPr>
            <c:extLst>
              <c:ext xmlns:c16="http://schemas.microsoft.com/office/drawing/2014/chart" uri="{C3380CC4-5D6E-409C-BE32-E72D297353CC}">
                <c16:uniqueId val="{00000206-446A-4300-B3D6-7A3125B92D28}"/>
              </c:ext>
            </c:extLst>
          </c:dPt>
          <c:dPt>
            <c:idx val="450"/>
            <c:invertIfNegative val="0"/>
            <c:bubble3D val="0"/>
            <c:spPr>
              <a:solidFill>
                <a:srgbClr val="9B2D2A"/>
              </a:solidFill>
              <a:ln>
                <a:noFill/>
              </a:ln>
              <a:effectLst/>
            </c:spPr>
            <c:extLst>
              <c:ext xmlns:c16="http://schemas.microsoft.com/office/drawing/2014/chart" uri="{C3380CC4-5D6E-409C-BE32-E72D297353CC}">
                <c16:uniqueId val="{00000207-446A-4300-B3D6-7A3125B92D28}"/>
              </c:ext>
            </c:extLst>
          </c:dPt>
          <c:dPt>
            <c:idx val="451"/>
            <c:invertIfNegative val="0"/>
            <c:bubble3D val="0"/>
            <c:spPr>
              <a:solidFill>
                <a:srgbClr val="9CC746"/>
              </a:solidFill>
              <a:ln>
                <a:noFill/>
              </a:ln>
              <a:effectLst/>
            </c:spPr>
            <c:extLst>
              <c:ext xmlns:c16="http://schemas.microsoft.com/office/drawing/2014/chart" uri="{C3380CC4-5D6E-409C-BE32-E72D297353CC}">
                <c16:uniqueId val="{00000208-446A-4300-B3D6-7A3125B92D28}"/>
              </c:ext>
            </c:extLst>
          </c:dPt>
          <c:dPt>
            <c:idx val="452"/>
            <c:invertIfNegative val="0"/>
            <c:bubble3D val="0"/>
            <c:spPr>
              <a:solidFill>
                <a:srgbClr val="9CC746"/>
              </a:solidFill>
              <a:ln>
                <a:noFill/>
              </a:ln>
              <a:effectLst/>
            </c:spPr>
            <c:extLst>
              <c:ext xmlns:c16="http://schemas.microsoft.com/office/drawing/2014/chart" uri="{C3380CC4-5D6E-409C-BE32-E72D297353CC}">
                <c16:uniqueId val="{00000209-446A-4300-B3D6-7A3125B92D28}"/>
              </c:ext>
            </c:extLst>
          </c:dPt>
          <c:dPt>
            <c:idx val="453"/>
            <c:invertIfNegative val="0"/>
            <c:bubble3D val="0"/>
            <c:spPr>
              <a:solidFill>
                <a:srgbClr val="9CC746"/>
              </a:solidFill>
              <a:ln>
                <a:noFill/>
              </a:ln>
              <a:effectLst/>
            </c:spPr>
            <c:extLst>
              <c:ext xmlns:c16="http://schemas.microsoft.com/office/drawing/2014/chart" uri="{C3380CC4-5D6E-409C-BE32-E72D297353CC}">
                <c16:uniqueId val="{0000020A-446A-4300-B3D6-7A3125B92D28}"/>
              </c:ext>
            </c:extLst>
          </c:dPt>
          <c:dPt>
            <c:idx val="454"/>
            <c:invertIfNegative val="0"/>
            <c:bubble3D val="0"/>
            <c:spPr>
              <a:solidFill>
                <a:srgbClr val="9CC746"/>
              </a:solidFill>
              <a:ln>
                <a:noFill/>
              </a:ln>
              <a:effectLst/>
            </c:spPr>
            <c:extLst>
              <c:ext xmlns:c16="http://schemas.microsoft.com/office/drawing/2014/chart" uri="{C3380CC4-5D6E-409C-BE32-E72D297353CC}">
                <c16:uniqueId val="{0000020B-446A-4300-B3D6-7A3125B92D28}"/>
              </c:ext>
            </c:extLst>
          </c:dPt>
          <c:dPt>
            <c:idx val="455"/>
            <c:invertIfNegative val="0"/>
            <c:bubble3D val="0"/>
            <c:spPr>
              <a:solidFill>
                <a:srgbClr val="9CC746"/>
              </a:solidFill>
              <a:ln>
                <a:noFill/>
              </a:ln>
              <a:effectLst/>
            </c:spPr>
            <c:extLst>
              <c:ext xmlns:c16="http://schemas.microsoft.com/office/drawing/2014/chart" uri="{C3380CC4-5D6E-409C-BE32-E72D297353CC}">
                <c16:uniqueId val="{0000020C-446A-4300-B3D6-7A3125B92D28}"/>
              </c:ext>
            </c:extLst>
          </c:dPt>
          <c:dPt>
            <c:idx val="456"/>
            <c:invertIfNegative val="0"/>
            <c:bubble3D val="0"/>
            <c:spPr>
              <a:solidFill>
                <a:srgbClr val="9CC746"/>
              </a:solidFill>
              <a:ln>
                <a:noFill/>
              </a:ln>
              <a:effectLst/>
            </c:spPr>
            <c:extLst>
              <c:ext xmlns:c16="http://schemas.microsoft.com/office/drawing/2014/chart" uri="{C3380CC4-5D6E-409C-BE32-E72D297353CC}">
                <c16:uniqueId val="{0000020D-446A-4300-B3D6-7A3125B92D28}"/>
              </c:ext>
            </c:extLst>
          </c:dPt>
          <c:dPt>
            <c:idx val="457"/>
            <c:invertIfNegative val="0"/>
            <c:bubble3D val="0"/>
            <c:spPr>
              <a:solidFill>
                <a:srgbClr val="9CC746"/>
              </a:solidFill>
              <a:ln>
                <a:noFill/>
              </a:ln>
              <a:effectLst/>
            </c:spPr>
            <c:extLst>
              <c:ext xmlns:c16="http://schemas.microsoft.com/office/drawing/2014/chart" uri="{C3380CC4-5D6E-409C-BE32-E72D297353CC}">
                <c16:uniqueId val="{0000020E-446A-4300-B3D6-7A3125B92D28}"/>
              </c:ext>
            </c:extLst>
          </c:dPt>
          <c:dPt>
            <c:idx val="458"/>
            <c:invertIfNegative val="0"/>
            <c:bubble3D val="0"/>
            <c:spPr>
              <a:solidFill>
                <a:srgbClr val="9B2D2A"/>
              </a:solidFill>
              <a:ln>
                <a:noFill/>
              </a:ln>
              <a:effectLst/>
            </c:spPr>
            <c:extLst>
              <c:ext xmlns:c16="http://schemas.microsoft.com/office/drawing/2014/chart" uri="{C3380CC4-5D6E-409C-BE32-E72D297353CC}">
                <c16:uniqueId val="{0000020F-446A-4300-B3D6-7A3125B92D28}"/>
              </c:ext>
            </c:extLst>
          </c:dPt>
          <c:dPt>
            <c:idx val="459"/>
            <c:invertIfNegative val="0"/>
            <c:bubble3D val="0"/>
            <c:spPr>
              <a:solidFill>
                <a:srgbClr val="9CC746"/>
              </a:solidFill>
              <a:ln>
                <a:noFill/>
              </a:ln>
              <a:effectLst/>
            </c:spPr>
            <c:extLst>
              <c:ext xmlns:c16="http://schemas.microsoft.com/office/drawing/2014/chart" uri="{C3380CC4-5D6E-409C-BE32-E72D297353CC}">
                <c16:uniqueId val="{00000210-446A-4300-B3D6-7A3125B92D28}"/>
              </c:ext>
            </c:extLst>
          </c:dPt>
          <c:dPt>
            <c:idx val="460"/>
            <c:invertIfNegative val="0"/>
            <c:bubble3D val="0"/>
            <c:spPr>
              <a:solidFill>
                <a:srgbClr val="9CC746"/>
              </a:solidFill>
              <a:ln>
                <a:noFill/>
              </a:ln>
              <a:effectLst/>
            </c:spPr>
            <c:extLst>
              <c:ext xmlns:c16="http://schemas.microsoft.com/office/drawing/2014/chart" uri="{C3380CC4-5D6E-409C-BE32-E72D297353CC}">
                <c16:uniqueId val="{00000211-446A-4300-B3D6-7A3125B92D28}"/>
              </c:ext>
            </c:extLst>
          </c:dPt>
          <c:dPt>
            <c:idx val="461"/>
            <c:invertIfNegative val="0"/>
            <c:bubble3D val="0"/>
            <c:spPr>
              <a:solidFill>
                <a:srgbClr val="9B2D2A"/>
              </a:solidFill>
              <a:ln>
                <a:noFill/>
              </a:ln>
              <a:effectLst/>
            </c:spPr>
            <c:extLst>
              <c:ext xmlns:c16="http://schemas.microsoft.com/office/drawing/2014/chart" uri="{C3380CC4-5D6E-409C-BE32-E72D297353CC}">
                <c16:uniqueId val="{00000212-446A-4300-B3D6-7A3125B92D28}"/>
              </c:ext>
            </c:extLst>
          </c:dPt>
          <c:dPt>
            <c:idx val="462"/>
            <c:invertIfNegative val="0"/>
            <c:bubble3D val="0"/>
            <c:spPr>
              <a:solidFill>
                <a:srgbClr val="9B2D2A"/>
              </a:solidFill>
              <a:ln>
                <a:noFill/>
              </a:ln>
              <a:effectLst/>
            </c:spPr>
            <c:extLst>
              <c:ext xmlns:c16="http://schemas.microsoft.com/office/drawing/2014/chart" uri="{C3380CC4-5D6E-409C-BE32-E72D297353CC}">
                <c16:uniqueId val="{00000213-446A-4300-B3D6-7A3125B92D28}"/>
              </c:ext>
            </c:extLst>
          </c:dPt>
          <c:dPt>
            <c:idx val="463"/>
            <c:invertIfNegative val="0"/>
            <c:bubble3D val="0"/>
            <c:spPr>
              <a:solidFill>
                <a:srgbClr val="9CC746"/>
              </a:solidFill>
              <a:ln>
                <a:noFill/>
              </a:ln>
              <a:effectLst/>
            </c:spPr>
            <c:extLst>
              <c:ext xmlns:c16="http://schemas.microsoft.com/office/drawing/2014/chart" uri="{C3380CC4-5D6E-409C-BE32-E72D297353CC}">
                <c16:uniqueId val="{00000214-446A-4300-B3D6-7A3125B92D28}"/>
              </c:ext>
            </c:extLst>
          </c:dPt>
          <c:dPt>
            <c:idx val="464"/>
            <c:invertIfNegative val="0"/>
            <c:bubble3D val="0"/>
            <c:spPr>
              <a:solidFill>
                <a:srgbClr val="9B2D2A"/>
              </a:solidFill>
              <a:ln>
                <a:noFill/>
              </a:ln>
              <a:effectLst/>
            </c:spPr>
            <c:extLst>
              <c:ext xmlns:c16="http://schemas.microsoft.com/office/drawing/2014/chart" uri="{C3380CC4-5D6E-409C-BE32-E72D297353CC}">
                <c16:uniqueId val="{00000215-446A-4300-B3D6-7A3125B92D28}"/>
              </c:ext>
            </c:extLst>
          </c:dPt>
          <c:dPt>
            <c:idx val="465"/>
            <c:invertIfNegative val="0"/>
            <c:bubble3D val="0"/>
            <c:spPr>
              <a:solidFill>
                <a:srgbClr val="9B2D2A"/>
              </a:solidFill>
              <a:ln>
                <a:noFill/>
              </a:ln>
              <a:effectLst/>
            </c:spPr>
            <c:extLst>
              <c:ext xmlns:c16="http://schemas.microsoft.com/office/drawing/2014/chart" uri="{C3380CC4-5D6E-409C-BE32-E72D297353CC}">
                <c16:uniqueId val="{00000216-446A-4300-B3D6-7A3125B92D28}"/>
              </c:ext>
            </c:extLst>
          </c:dPt>
          <c:dPt>
            <c:idx val="466"/>
            <c:invertIfNegative val="0"/>
            <c:bubble3D val="0"/>
            <c:spPr>
              <a:solidFill>
                <a:srgbClr val="9B2D2A"/>
              </a:solidFill>
              <a:ln>
                <a:noFill/>
              </a:ln>
              <a:effectLst/>
            </c:spPr>
            <c:extLst>
              <c:ext xmlns:c16="http://schemas.microsoft.com/office/drawing/2014/chart" uri="{C3380CC4-5D6E-409C-BE32-E72D297353CC}">
                <c16:uniqueId val="{00000217-446A-4300-B3D6-7A3125B92D28}"/>
              </c:ext>
            </c:extLst>
          </c:dPt>
          <c:dPt>
            <c:idx val="467"/>
            <c:invertIfNegative val="0"/>
            <c:bubble3D val="0"/>
            <c:spPr>
              <a:solidFill>
                <a:srgbClr val="9B2D2A"/>
              </a:solidFill>
              <a:ln>
                <a:noFill/>
              </a:ln>
              <a:effectLst/>
            </c:spPr>
            <c:extLst>
              <c:ext xmlns:c16="http://schemas.microsoft.com/office/drawing/2014/chart" uri="{C3380CC4-5D6E-409C-BE32-E72D297353CC}">
                <c16:uniqueId val="{00000218-446A-4300-B3D6-7A3125B92D28}"/>
              </c:ext>
            </c:extLst>
          </c:dPt>
          <c:dPt>
            <c:idx val="468"/>
            <c:invertIfNegative val="0"/>
            <c:bubble3D val="0"/>
            <c:spPr>
              <a:solidFill>
                <a:srgbClr val="9B2D2A"/>
              </a:solidFill>
              <a:ln>
                <a:noFill/>
              </a:ln>
              <a:effectLst/>
            </c:spPr>
            <c:extLst>
              <c:ext xmlns:c16="http://schemas.microsoft.com/office/drawing/2014/chart" uri="{C3380CC4-5D6E-409C-BE32-E72D297353CC}">
                <c16:uniqueId val="{00000219-446A-4300-B3D6-7A3125B92D28}"/>
              </c:ext>
            </c:extLst>
          </c:dPt>
          <c:dPt>
            <c:idx val="469"/>
            <c:invertIfNegative val="0"/>
            <c:bubble3D val="0"/>
            <c:spPr>
              <a:solidFill>
                <a:srgbClr val="9B2D2A"/>
              </a:solidFill>
              <a:ln>
                <a:noFill/>
              </a:ln>
              <a:effectLst/>
            </c:spPr>
            <c:extLst>
              <c:ext xmlns:c16="http://schemas.microsoft.com/office/drawing/2014/chart" uri="{C3380CC4-5D6E-409C-BE32-E72D297353CC}">
                <c16:uniqueId val="{0000021A-446A-4300-B3D6-7A3125B92D28}"/>
              </c:ext>
            </c:extLst>
          </c:dPt>
          <c:dPt>
            <c:idx val="470"/>
            <c:invertIfNegative val="0"/>
            <c:bubble3D val="0"/>
            <c:spPr>
              <a:solidFill>
                <a:srgbClr val="9B2D2A"/>
              </a:solidFill>
              <a:ln>
                <a:noFill/>
              </a:ln>
              <a:effectLst/>
            </c:spPr>
            <c:extLst>
              <c:ext xmlns:c16="http://schemas.microsoft.com/office/drawing/2014/chart" uri="{C3380CC4-5D6E-409C-BE32-E72D297353CC}">
                <c16:uniqueId val="{0000021B-446A-4300-B3D6-7A3125B92D28}"/>
              </c:ext>
            </c:extLst>
          </c:dPt>
          <c:dPt>
            <c:idx val="471"/>
            <c:invertIfNegative val="0"/>
            <c:bubble3D val="0"/>
            <c:spPr>
              <a:solidFill>
                <a:srgbClr val="9B2D2A"/>
              </a:solidFill>
              <a:ln>
                <a:noFill/>
              </a:ln>
              <a:effectLst/>
            </c:spPr>
            <c:extLst>
              <c:ext xmlns:c16="http://schemas.microsoft.com/office/drawing/2014/chart" uri="{C3380CC4-5D6E-409C-BE32-E72D297353CC}">
                <c16:uniqueId val="{0000021C-446A-4300-B3D6-7A3125B92D28}"/>
              </c:ext>
            </c:extLst>
          </c:dPt>
          <c:dPt>
            <c:idx val="472"/>
            <c:invertIfNegative val="0"/>
            <c:bubble3D val="0"/>
            <c:spPr>
              <a:solidFill>
                <a:srgbClr val="9CC746"/>
              </a:solidFill>
              <a:ln>
                <a:noFill/>
              </a:ln>
              <a:effectLst/>
            </c:spPr>
            <c:extLst>
              <c:ext xmlns:c16="http://schemas.microsoft.com/office/drawing/2014/chart" uri="{C3380CC4-5D6E-409C-BE32-E72D297353CC}">
                <c16:uniqueId val="{0000021D-446A-4300-B3D6-7A3125B92D28}"/>
              </c:ext>
            </c:extLst>
          </c:dPt>
          <c:dPt>
            <c:idx val="473"/>
            <c:invertIfNegative val="0"/>
            <c:bubble3D val="0"/>
            <c:spPr>
              <a:solidFill>
                <a:srgbClr val="9CC746"/>
              </a:solidFill>
              <a:ln>
                <a:noFill/>
              </a:ln>
              <a:effectLst/>
            </c:spPr>
            <c:extLst>
              <c:ext xmlns:c16="http://schemas.microsoft.com/office/drawing/2014/chart" uri="{C3380CC4-5D6E-409C-BE32-E72D297353CC}">
                <c16:uniqueId val="{0000021E-446A-4300-B3D6-7A3125B92D28}"/>
              </c:ext>
            </c:extLst>
          </c:dPt>
          <c:dPt>
            <c:idx val="474"/>
            <c:invertIfNegative val="0"/>
            <c:bubble3D val="0"/>
            <c:spPr>
              <a:solidFill>
                <a:srgbClr val="9B2D2A"/>
              </a:solidFill>
              <a:ln>
                <a:noFill/>
              </a:ln>
              <a:effectLst/>
            </c:spPr>
            <c:extLst>
              <c:ext xmlns:c16="http://schemas.microsoft.com/office/drawing/2014/chart" uri="{C3380CC4-5D6E-409C-BE32-E72D297353CC}">
                <c16:uniqueId val="{0000021F-446A-4300-B3D6-7A3125B92D28}"/>
              </c:ext>
            </c:extLst>
          </c:dPt>
          <c:dPt>
            <c:idx val="475"/>
            <c:invertIfNegative val="0"/>
            <c:bubble3D val="0"/>
            <c:spPr>
              <a:solidFill>
                <a:srgbClr val="9CC746"/>
              </a:solidFill>
              <a:ln>
                <a:noFill/>
              </a:ln>
              <a:effectLst/>
            </c:spPr>
            <c:extLst>
              <c:ext xmlns:c16="http://schemas.microsoft.com/office/drawing/2014/chart" uri="{C3380CC4-5D6E-409C-BE32-E72D297353CC}">
                <c16:uniqueId val="{00000220-446A-4300-B3D6-7A3125B92D28}"/>
              </c:ext>
            </c:extLst>
          </c:dPt>
          <c:dPt>
            <c:idx val="476"/>
            <c:invertIfNegative val="0"/>
            <c:bubble3D val="0"/>
            <c:spPr>
              <a:solidFill>
                <a:srgbClr val="9B2D2A"/>
              </a:solidFill>
              <a:ln>
                <a:noFill/>
              </a:ln>
              <a:effectLst/>
            </c:spPr>
            <c:extLst>
              <c:ext xmlns:c16="http://schemas.microsoft.com/office/drawing/2014/chart" uri="{C3380CC4-5D6E-409C-BE32-E72D297353CC}">
                <c16:uniqueId val="{00000221-446A-4300-B3D6-7A3125B92D28}"/>
              </c:ext>
            </c:extLst>
          </c:dPt>
          <c:dPt>
            <c:idx val="477"/>
            <c:invertIfNegative val="0"/>
            <c:bubble3D val="0"/>
            <c:spPr>
              <a:solidFill>
                <a:srgbClr val="9B2D2A"/>
              </a:solidFill>
              <a:ln>
                <a:noFill/>
              </a:ln>
              <a:effectLst/>
            </c:spPr>
            <c:extLst>
              <c:ext xmlns:c16="http://schemas.microsoft.com/office/drawing/2014/chart" uri="{C3380CC4-5D6E-409C-BE32-E72D297353CC}">
                <c16:uniqueId val="{00000222-446A-4300-B3D6-7A3125B92D28}"/>
              </c:ext>
            </c:extLst>
          </c:dPt>
          <c:dPt>
            <c:idx val="478"/>
            <c:invertIfNegative val="0"/>
            <c:bubble3D val="0"/>
            <c:spPr>
              <a:solidFill>
                <a:srgbClr val="9B2D2A"/>
              </a:solidFill>
              <a:ln>
                <a:noFill/>
              </a:ln>
              <a:effectLst/>
            </c:spPr>
            <c:extLst>
              <c:ext xmlns:c16="http://schemas.microsoft.com/office/drawing/2014/chart" uri="{C3380CC4-5D6E-409C-BE32-E72D297353CC}">
                <c16:uniqueId val="{00000223-446A-4300-B3D6-7A3125B92D28}"/>
              </c:ext>
            </c:extLst>
          </c:dPt>
          <c:dPt>
            <c:idx val="479"/>
            <c:invertIfNegative val="0"/>
            <c:bubble3D val="0"/>
            <c:spPr>
              <a:solidFill>
                <a:srgbClr val="9B2D2A"/>
              </a:solidFill>
              <a:ln>
                <a:noFill/>
              </a:ln>
              <a:effectLst/>
            </c:spPr>
            <c:extLst>
              <c:ext xmlns:c16="http://schemas.microsoft.com/office/drawing/2014/chart" uri="{C3380CC4-5D6E-409C-BE32-E72D297353CC}">
                <c16:uniqueId val="{00000224-446A-4300-B3D6-7A3125B92D28}"/>
              </c:ext>
            </c:extLst>
          </c:dPt>
          <c:dPt>
            <c:idx val="480"/>
            <c:invertIfNegative val="0"/>
            <c:bubble3D val="0"/>
            <c:spPr>
              <a:solidFill>
                <a:srgbClr val="9CC746"/>
              </a:solidFill>
              <a:ln>
                <a:noFill/>
              </a:ln>
              <a:effectLst/>
            </c:spPr>
            <c:extLst>
              <c:ext xmlns:c16="http://schemas.microsoft.com/office/drawing/2014/chart" uri="{C3380CC4-5D6E-409C-BE32-E72D297353CC}">
                <c16:uniqueId val="{00000225-446A-4300-B3D6-7A3125B92D28}"/>
              </c:ext>
            </c:extLst>
          </c:dPt>
          <c:dPt>
            <c:idx val="481"/>
            <c:invertIfNegative val="0"/>
            <c:bubble3D val="0"/>
            <c:spPr>
              <a:solidFill>
                <a:srgbClr val="9B2D2A"/>
              </a:solidFill>
              <a:ln>
                <a:noFill/>
              </a:ln>
              <a:effectLst/>
            </c:spPr>
            <c:extLst>
              <c:ext xmlns:c16="http://schemas.microsoft.com/office/drawing/2014/chart" uri="{C3380CC4-5D6E-409C-BE32-E72D297353CC}">
                <c16:uniqueId val="{00000226-446A-4300-B3D6-7A3125B92D28}"/>
              </c:ext>
            </c:extLst>
          </c:dPt>
          <c:dPt>
            <c:idx val="482"/>
            <c:invertIfNegative val="0"/>
            <c:bubble3D val="0"/>
            <c:spPr>
              <a:solidFill>
                <a:srgbClr val="9B2D2A"/>
              </a:solidFill>
              <a:ln>
                <a:noFill/>
              </a:ln>
              <a:effectLst/>
            </c:spPr>
            <c:extLst>
              <c:ext xmlns:c16="http://schemas.microsoft.com/office/drawing/2014/chart" uri="{C3380CC4-5D6E-409C-BE32-E72D297353CC}">
                <c16:uniqueId val="{00000227-446A-4300-B3D6-7A3125B92D28}"/>
              </c:ext>
            </c:extLst>
          </c:dPt>
          <c:dPt>
            <c:idx val="483"/>
            <c:invertIfNegative val="0"/>
            <c:bubble3D val="0"/>
            <c:spPr>
              <a:solidFill>
                <a:srgbClr val="9CC746"/>
              </a:solidFill>
              <a:ln>
                <a:noFill/>
              </a:ln>
              <a:effectLst/>
            </c:spPr>
            <c:extLst>
              <c:ext xmlns:c16="http://schemas.microsoft.com/office/drawing/2014/chart" uri="{C3380CC4-5D6E-409C-BE32-E72D297353CC}">
                <c16:uniqueId val="{00000228-446A-4300-B3D6-7A3125B92D28}"/>
              </c:ext>
            </c:extLst>
          </c:dPt>
          <c:dPt>
            <c:idx val="484"/>
            <c:invertIfNegative val="0"/>
            <c:bubble3D val="0"/>
            <c:spPr>
              <a:solidFill>
                <a:srgbClr val="9B2D2A"/>
              </a:solidFill>
              <a:ln>
                <a:noFill/>
              </a:ln>
              <a:effectLst/>
            </c:spPr>
            <c:extLst>
              <c:ext xmlns:c16="http://schemas.microsoft.com/office/drawing/2014/chart" uri="{C3380CC4-5D6E-409C-BE32-E72D297353CC}">
                <c16:uniqueId val="{00000229-446A-4300-B3D6-7A3125B92D28}"/>
              </c:ext>
            </c:extLst>
          </c:dPt>
          <c:dPt>
            <c:idx val="485"/>
            <c:invertIfNegative val="0"/>
            <c:bubble3D val="0"/>
            <c:spPr>
              <a:solidFill>
                <a:srgbClr val="9B2D2A"/>
              </a:solidFill>
              <a:ln>
                <a:noFill/>
              </a:ln>
              <a:effectLst/>
            </c:spPr>
            <c:extLst>
              <c:ext xmlns:c16="http://schemas.microsoft.com/office/drawing/2014/chart" uri="{C3380CC4-5D6E-409C-BE32-E72D297353CC}">
                <c16:uniqueId val="{0000022A-446A-4300-B3D6-7A3125B92D28}"/>
              </c:ext>
            </c:extLst>
          </c:dPt>
          <c:dPt>
            <c:idx val="486"/>
            <c:invertIfNegative val="0"/>
            <c:bubble3D val="0"/>
            <c:spPr>
              <a:solidFill>
                <a:srgbClr val="9B2D2A"/>
              </a:solidFill>
              <a:ln>
                <a:noFill/>
              </a:ln>
              <a:effectLst/>
            </c:spPr>
            <c:extLst>
              <c:ext xmlns:c16="http://schemas.microsoft.com/office/drawing/2014/chart" uri="{C3380CC4-5D6E-409C-BE32-E72D297353CC}">
                <c16:uniqueId val="{0000022B-446A-4300-B3D6-7A3125B92D28}"/>
              </c:ext>
            </c:extLst>
          </c:dPt>
          <c:dPt>
            <c:idx val="487"/>
            <c:invertIfNegative val="0"/>
            <c:bubble3D val="0"/>
            <c:spPr>
              <a:solidFill>
                <a:srgbClr val="9CC746"/>
              </a:solidFill>
              <a:ln>
                <a:noFill/>
              </a:ln>
              <a:effectLst/>
            </c:spPr>
            <c:extLst>
              <c:ext xmlns:c16="http://schemas.microsoft.com/office/drawing/2014/chart" uri="{C3380CC4-5D6E-409C-BE32-E72D297353CC}">
                <c16:uniqueId val="{0000022C-446A-4300-B3D6-7A3125B92D28}"/>
              </c:ext>
            </c:extLst>
          </c:dPt>
          <c:dPt>
            <c:idx val="488"/>
            <c:invertIfNegative val="0"/>
            <c:bubble3D val="0"/>
            <c:spPr>
              <a:solidFill>
                <a:srgbClr val="9CC746"/>
              </a:solidFill>
              <a:ln>
                <a:noFill/>
              </a:ln>
              <a:effectLst/>
            </c:spPr>
            <c:extLst>
              <c:ext xmlns:c16="http://schemas.microsoft.com/office/drawing/2014/chart" uri="{C3380CC4-5D6E-409C-BE32-E72D297353CC}">
                <c16:uniqueId val="{0000022D-446A-4300-B3D6-7A3125B92D28}"/>
              </c:ext>
            </c:extLst>
          </c:dPt>
          <c:dPt>
            <c:idx val="489"/>
            <c:invertIfNegative val="0"/>
            <c:bubble3D val="0"/>
            <c:spPr>
              <a:solidFill>
                <a:srgbClr val="9B2D2A"/>
              </a:solidFill>
              <a:ln>
                <a:noFill/>
              </a:ln>
              <a:effectLst/>
            </c:spPr>
            <c:extLst>
              <c:ext xmlns:c16="http://schemas.microsoft.com/office/drawing/2014/chart" uri="{C3380CC4-5D6E-409C-BE32-E72D297353CC}">
                <c16:uniqueId val="{0000022E-446A-4300-B3D6-7A3125B92D28}"/>
              </c:ext>
            </c:extLst>
          </c:dPt>
          <c:dPt>
            <c:idx val="490"/>
            <c:invertIfNegative val="0"/>
            <c:bubble3D val="0"/>
            <c:spPr>
              <a:solidFill>
                <a:srgbClr val="9B2D2A"/>
              </a:solidFill>
              <a:ln>
                <a:noFill/>
              </a:ln>
              <a:effectLst/>
            </c:spPr>
            <c:extLst>
              <c:ext xmlns:c16="http://schemas.microsoft.com/office/drawing/2014/chart" uri="{C3380CC4-5D6E-409C-BE32-E72D297353CC}">
                <c16:uniqueId val="{0000022F-446A-4300-B3D6-7A3125B92D28}"/>
              </c:ext>
            </c:extLst>
          </c:dPt>
          <c:dPt>
            <c:idx val="491"/>
            <c:invertIfNegative val="0"/>
            <c:bubble3D val="0"/>
            <c:spPr>
              <a:solidFill>
                <a:srgbClr val="9CC746"/>
              </a:solidFill>
              <a:ln>
                <a:noFill/>
              </a:ln>
              <a:effectLst/>
            </c:spPr>
            <c:extLst>
              <c:ext xmlns:c16="http://schemas.microsoft.com/office/drawing/2014/chart" uri="{C3380CC4-5D6E-409C-BE32-E72D297353CC}">
                <c16:uniqueId val="{00000230-446A-4300-B3D6-7A3125B92D28}"/>
              </c:ext>
            </c:extLst>
          </c:dPt>
          <c:dPt>
            <c:idx val="492"/>
            <c:invertIfNegative val="0"/>
            <c:bubble3D val="0"/>
            <c:spPr>
              <a:solidFill>
                <a:srgbClr val="9CC746"/>
              </a:solidFill>
              <a:ln>
                <a:noFill/>
              </a:ln>
              <a:effectLst/>
            </c:spPr>
            <c:extLst>
              <c:ext xmlns:c16="http://schemas.microsoft.com/office/drawing/2014/chart" uri="{C3380CC4-5D6E-409C-BE32-E72D297353CC}">
                <c16:uniqueId val="{00000231-446A-4300-B3D6-7A3125B92D28}"/>
              </c:ext>
            </c:extLst>
          </c:dPt>
          <c:cat>
            <c:multiLvlStrRef>
              <c:f>pt.lvl3_generic_10!$B$8:$C$501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pt.lvl3_generic_10!$D$8:$D$501</c:f>
              <c:numCache>
                <c:formatCode>General</c:formatCode>
                <c:ptCount val="493"/>
                <c:pt idx="1">
                  <c:v>1</c:v>
                </c:pt>
                <c:pt idx="2">
                  <c:v>1</c:v>
                </c:pt>
                <c:pt idx="3">
                  <c:v>0.953125</c:v>
                </c:pt>
                <c:pt idx="4">
                  <c:v>0.90572232645403372</c:v>
                </c:pt>
                <c:pt idx="5">
                  <c:v>1</c:v>
                </c:pt>
                <c:pt idx="6">
                  <c:v>1</c:v>
                </c:pt>
                <c:pt idx="7">
                  <c:v>0.87057038565659262</c:v>
                </c:pt>
                <c:pt idx="8">
                  <c:v>0.79300762165331251</c:v>
                </c:pt>
                <c:pt idx="9">
                  <c:v>0.62865758320303777</c:v>
                </c:pt>
                <c:pt idx="10">
                  <c:v>0.59979985224263799</c:v>
                </c:pt>
                <c:pt idx="11">
                  <c:v>0.66239316239316237</c:v>
                </c:pt>
                <c:pt idx="12">
                  <c:v>1</c:v>
                </c:pt>
                <c:pt idx="13">
                  <c:v>0.93908730158730158</c:v>
                </c:pt>
                <c:pt idx="14">
                  <c:v>0.6432539682539683</c:v>
                </c:pt>
                <c:pt idx="15">
                  <c:v>0.85146214326676284</c:v>
                </c:pt>
                <c:pt idx="16">
                  <c:v>0.98818784103675172</c:v>
                </c:pt>
                <c:pt idx="17">
                  <c:v>0.88822642004460173</c:v>
                </c:pt>
                <c:pt idx="18">
                  <c:v>0.85113786676286685</c:v>
                </c:pt>
                <c:pt idx="19">
                  <c:v>0.91718906626195629</c:v>
                </c:pt>
                <c:pt idx="20">
                  <c:v>0.95679060949996908</c:v>
                </c:pt>
                <c:pt idx="21">
                  <c:v>0.8578045728781023</c:v>
                </c:pt>
                <c:pt idx="22">
                  <c:v>0.57066666666666666</c:v>
                </c:pt>
                <c:pt idx="23">
                  <c:v>0.81753874145178507</c:v>
                </c:pt>
                <c:pt idx="24">
                  <c:v>0.87670240415854439</c:v>
                </c:pt>
                <c:pt idx="25">
                  <c:v>0.8492079834865679</c:v>
                </c:pt>
                <c:pt idx="26">
                  <c:v>0.83684817234748843</c:v>
                </c:pt>
                <c:pt idx="27">
                  <c:v>0.90490196078431362</c:v>
                </c:pt>
                <c:pt idx="28">
                  <c:v>0.89843869036415624</c:v>
                </c:pt>
                <c:pt idx="29">
                  <c:v>0.80912849424477318</c:v>
                </c:pt>
                <c:pt idx="30">
                  <c:v>0.83888888888888891</c:v>
                </c:pt>
                <c:pt idx="31">
                  <c:v>0.88796518721879047</c:v>
                </c:pt>
                <c:pt idx="32">
                  <c:v>0.91504191531685131</c:v>
                </c:pt>
                <c:pt idx="33">
                  <c:v>0.8001998001998003</c:v>
                </c:pt>
                <c:pt idx="34">
                  <c:v>0.95638731730689908</c:v>
                </c:pt>
                <c:pt idx="35">
                  <c:v>0.89905899575184667</c:v>
                </c:pt>
                <c:pt idx="36">
                  <c:v>0.70681961355351075</c:v>
                </c:pt>
                <c:pt idx="37">
                  <c:v>0.57402698311789213</c:v>
                </c:pt>
                <c:pt idx="38">
                  <c:v>0.60479797979797967</c:v>
                </c:pt>
                <c:pt idx="39">
                  <c:v>0.57688311688311678</c:v>
                </c:pt>
                <c:pt idx="40">
                  <c:v>1</c:v>
                </c:pt>
                <c:pt idx="41">
                  <c:v>1</c:v>
                </c:pt>
                <c:pt idx="42">
                  <c:v>0.99621212121212122</c:v>
                </c:pt>
                <c:pt idx="43">
                  <c:v>0.94181286549707599</c:v>
                </c:pt>
                <c:pt idx="44">
                  <c:v>0.97952741702741697</c:v>
                </c:pt>
                <c:pt idx="45">
                  <c:v>0.98434898434898432</c:v>
                </c:pt>
                <c:pt idx="46">
                  <c:v>1</c:v>
                </c:pt>
                <c:pt idx="47">
                  <c:v>0.84100834009493119</c:v>
                </c:pt>
                <c:pt idx="48">
                  <c:v>0.94497699423411974</c:v>
                </c:pt>
                <c:pt idx="49">
                  <c:v>0.76571635289026596</c:v>
                </c:pt>
                <c:pt idx="50">
                  <c:v>0.62177169113259334</c:v>
                </c:pt>
                <c:pt idx="51">
                  <c:v>0.70043766106815963</c:v>
                </c:pt>
                <c:pt idx="52">
                  <c:v>0.9888471177944862</c:v>
                </c:pt>
                <c:pt idx="53">
                  <c:v>0.87703962703962712</c:v>
                </c:pt>
                <c:pt idx="54">
                  <c:v>0.73446620583717359</c:v>
                </c:pt>
                <c:pt idx="55">
                  <c:v>0.8266045548654245</c:v>
                </c:pt>
                <c:pt idx="56">
                  <c:v>0.68419516529981639</c:v>
                </c:pt>
                <c:pt idx="57">
                  <c:v>0.75284536891679754</c:v>
                </c:pt>
                <c:pt idx="58">
                  <c:v>0.53388231981981982</c:v>
                </c:pt>
                <c:pt idx="59">
                  <c:v>0.75309856384025187</c:v>
                </c:pt>
                <c:pt idx="60">
                  <c:v>0.91440331871024938</c:v>
                </c:pt>
                <c:pt idx="61">
                  <c:v>0.75396825396825395</c:v>
                </c:pt>
                <c:pt idx="62">
                  <c:v>0.6267412136977355</c:v>
                </c:pt>
                <c:pt idx="63">
                  <c:v>0.78470421306273985</c:v>
                </c:pt>
                <c:pt idx="64">
                  <c:v>0.91950176941702355</c:v>
                </c:pt>
                <c:pt idx="65">
                  <c:v>0.78387621354305648</c:v>
                </c:pt>
                <c:pt idx="66">
                  <c:v>0.66901630099520915</c:v>
                </c:pt>
                <c:pt idx="67">
                  <c:v>0.7979076479076479</c:v>
                </c:pt>
                <c:pt idx="68">
                  <c:v>0.85470085470085466</c:v>
                </c:pt>
                <c:pt idx="69">
                  <c:v>1</c:v>
                </c:pt>
                <c:pt idx="70">
                  <c:v>0.88215488215488214</c:v>
                </c:pt>
                <c:pt idx="71">
                  <c:v>0.98600273442710418</c:v>
                </c:pt>
                <c:pt idx="72">
                  <c:v>0.90292094967315506</c:v>
                </c:pt>
                <c:pt idx="73">
                  <c:v>0.9</c:v>
                </c:pt>
                <c:pt idx="74">
                  <c:v>0.96122448979591835</c:v>
                </c:pt>
                <c:pt idx="75">
                  <c:v>0.97865111561866147</c:v>
                </c:pt>
                <c:pt idx="76">
                  <c:v>0.93758862105636298</c:v>
                </c:pt>
                <c:pt idx="77">
                  <c:v>0.82098214285714288</c:v>
                </c:pt>
                <c:pt idx="78">
                  <c:v>0.86428571428571421</c:v>
                </c:pt>
                <c:pt idx="79">
                  <c:v>0.93148148148148147</c:v>
                </c:pt>
                <c:pt idx="80">
                  <c:v>0.93333333333333335</c:v>
                </c:pt>
                <c:pt idx="81">
                  <c:v>1</c:v>
                </c:pt>
                <c:pt idx="82">
                  <c:v>0.98112554112554118</c:v>
                </c:pt>
                <c:pt idx="83">
                  <c:v>0.91111615100585686</c:v>
                </c:pt>
                <c:pt idx="84">
                  <c:v>0.90557843616429956</c:v>
                </c:pt>
                <c:pt idx="85">
                  <c:v>0.80952380952380965</c:v>
                </c:pt>
                <c:pt idx="86">
                  <c:v>0.91666666666666663</c:v>
                </c:pt>
                <c:pt idx="87">
                  <c:v>0.97499999999999998</c:v>
                </c:pt>
                <c:pt idx="88">
                  <c:v>0.9910714285714286</c:v>
                </c:pt>
                <c:pt idx="89">
                  <c:v>0.93055555555555558</c:v>
                </c:pt>
                <c:pt idx="90">
                  <c:v>0.97976190476190472</c:v>
                </c:pt>
                <c:pt idx="91">
                  <c:v>0.95627705627705617</c:v>
                </c:pt>
                <c:pt idx="92">
                  <c:v>0.96085343228200359</c:v>
                </c:pt>
                <c:pt idx="93">
                  <c:v>0.97145877378435519</c:v>
                </c:pt>
                <c:pt idx="94">
                  <c:v>0.88202205882352946</c:v>
                </c:pt>
                <c:pt idx="95">
                  <c:v>0.67801937645687649</c:v>
                </c:pt>
                <c:pt idx="96">
                  <c:v>0.71736273530391181</c:v>
                </c:pt>
                <c:pt idx="97">
                  <c:v>0.68798306956201694</c:v>
                </c:pt>
                <c:pt idx="98">
                  <c:v>0.86082933173269305</c:v>
                </c:pt>
                <c:pt idx="99">
                  <c:v>0.97797503782673267</c:v>
                </c:pt>
                <c:pt idx="100">
                  <c:v>0.75889276035617492</c:v>
                </c:pt>
                <c:pt idx="101">
                  <c:v>0.8499470899470899</c:v>
                </c:pt>
                <c:pt idx="102">
                  <c:v>0.83431952662721898</c:v>
                </c:pt>
                <c:pt idx="103">
                  <c:v>0.79010928096293942</c:v>
                </c:pt>
                <c:pt idx="104">
                  <c:v>0.74683031107179709</c:v>
                </c:pt>
                <c:pt idx="105">
                  <c:v>0.89534121762740193</c:v>
                </c:pt>
                <c:pt idx="106">
                  <c:v>0.89965294933025908</c:v>
                </c:pt>
                <c:pt idx="107">
                  <c:v>0.90554499138258726</c:v>
                </c:pt>
                <c:pt idx="108">
                  <c:v>0.81836734693877555</c:v>
                </c:pt>
                <c:pt idx="109">
                  <c:v>0.86830808080808086</c:v>
                </c:pt>
                <c:pt idx="110">
                  <c:v>0.72197802197802197</c:v>
                </c:pt>
                <c:pt idx="111">
                  <c:v>0.92167207792207795</c:v>
                </c:pt>
                <c:pt idx="112">
                  <c:v>0.80365497076023396</c:v>
                </c:pt>
                <c:pt idx="113">
                  <c:v>0.83345928496790567</c:v>
                </c:pt>
                <c:pt idx="114">
                  <c:v>0.85814284868000701</c:v>
                </c:pt>
                <c:pt idx="115">
                  <c:v>0.74124405488041845</c:v>
                </c:pt>
                <c:pt idx="116">
                  <c:v>0.99195010742141898</c:v>
                </c:pt>
                <c:pt idx="117">
                  <c:v>0.94705882352941184</c:v>
                </c:pt>
                <c:pt idx="118">
                  <c:v>0.90076806451075464</c:v>
                </c:pt>
                <c:pt idx="119">
                  <c:v>0.95049513134619523</c:v>
                </c:pt>
                <c:pt idx="120">
                  <c:v>0.93052066980638415</c:v>
                </c:pt>
                <c:pt idx="121">
                  <c:v>0.85564516129032264</c:v>
                </c:pt>
                <c:pt idx="122">
                  <c:v>0.97720893115244467</c:v>
                </c:pt>
                <c:pt idx="123">
                  <c:v>0.82661425225828045</c:v>
                </c:pt>
                <c:pt idx="124">
                  <c:v>0.77083333333333315</c:v>
                </c:pt>
                <c:pt idx="125">
                  <c:v>0.88995726495726502</c:v>
                </c:pt>
                <c:pt idx="126">
                  <c:v>0.9207823426573426</c:v>
                </c:pt>
                <c:pt idx="127">
                  <c:v>0.93386243386243395</c:v>
                </c:pt>
                <c:pt idx="128">
                  <c:v>1</c:v>
                </c:pt>
                <c:pt idx="129">
                  <c:v>0.9285714285714286</c:v>
                </c:pt>
                <c:pt idx="130">
                  <c:v>0.93856209150326808</c:v>
                </c:pt>
                <c:pt idx="131">
                  <c:v>0.85132275132275126</c:v>
                </c:pt>
                <c:pt idx="132">
                  <c:v>0.88158051099227563</c:v>
                </c:pt>
                <c:pt idx="133">
                  <c:v>0.95833333333333337</c:v>
                </c:pt>
                <c:pt idx="134">
                  <c:v>1</c:v>
                </c:pt>
                <c:pt idx="135">
                  <c:v>0.83001024740155172</c:v>
                </c:pt>
                <c:pt idx="136">
                  <c:v>0.85177937512402713</c:v>
                </c:pt>
                <c:pt idx="137">
                  <c:v>0.77246658312447791</c:v>
                </c:pt>
                <c:pt idx="138">
                  <c:v>0.81746031746031744</c:v>
                </c:pt>
                <c:pt idx="139">
                  <c:v>0.94243697478991606</c:v>
                </c:pt>
                <c:pt idx="140">
                  <c:v>0.97916666666666674</c:v>
                </c:pt>
                <c:pt idx="141">
                  <c:v>0.94107796964939816</c:v>
                </c:pt>
                <c:pt idx="142">
                  <c:v>0.93333333333333335</c:v>
                </c:pt>
                <c:pt idx="143">
                  <c:v>0.85487179487179488</c:v>
                </c:pt>
                <c:pt idx="144">
                  <c:v>0.87552718349819791</c:v>
                </c:pt>
                <c:pt idx="145">
                  <c:v>0.80769230769230771</c:v>
                </c:pt>
                <c:pt idx="146">
                  <c:v>0.81377551020408156</c:v>
                </c:pt>
                <c:pt idx="147">
                  <c:v>0.94795918367346932</c:v>
                </c:pt>
                <c:pt idx="148">
                  <c:v>1</c:v>
                </c:pt>
                <c:pt idx="149">
                  <c:v>0.91428571428571437</c:v>
                </c:pt>
                <c:pt idx="150">
                  <c:v>0.9285714285714286</c:v>
                </c:pt>
                <c:pt idx="151">
                  <c:v>0.86285714285714288</c:v>
                </c:pt>
                <c:pt idx="152">
                  <c:v>0.97222222222222221</c:v>
                </c:pt>
                <c:pt idx="153">
                  <c:v>0.9966666666666667</c:v>
                </c:pt>
                <c:pt idx="154">
                  <c:v>0.88470238095238096</c:v>
                </c:pt>
                <c:pt idx="155">
                  <c:v>0.94267399267399266</c:v>
                </c:pt>
                <c:pt idx="156">
                  <c:v>0.98557692307692313</c:v>
                </c:pt>
                <c:pt idx="157">
                  <c:v>1</c:v>
                </c:pt>
                <c:pt idx="158">
                  <c:v>0.9508928571428571</c:v>
                </c:pt>
                <c:pt idx="159">
                  <c:v>1</c:v>
                </c:pt>
                <c:pt idx="160">
                  <c:v>0.97539682539682526</c:v>
                </c:pt>
                <c:pt idx="161">
                  <c:v>0.82999622926093519</c:v>
                </c:pt>
                <c:pt idx="162">
                  <c:v>0.79458648989898994</c:v>
                </c:pt>
                <c:pt idx="163">
                  <c:v>0.8406001984126984</c:v>
                </c:pt>
                <c:pt idx="164">
                  <c:v>0.87845876399655465</c:v>
                </c:pt>
                <c:pt idx="165">
                  <c:v>0.76605191256830596</c:v>
                </c:pt>
                <c:pt idx="166">
                  <c:v>0.5714285714285714</c:v>
                </c:pt>
                <c:pt idx="167">
                  <c:v>0.85897747377339218</c:v>
                </c:pt>
                <c:pt idx="168">
                  <c:v>0.87963241976952733</c:v>
                </c:pt>
                <c:pt idx="169">
                  <c:v>0.94979342126171939</c:v>
                </c:pt>
                <c:pt idx="170">
                  <c:v>0.81036324786324787</c:v>
                </c:pt>
                <c:pt idx="171">
                  <c:v>0.9642857142857143</c:v>
                </c:pt>
                <c:pt idx="172">
                  <c:v>0.99100259151279546</c:v>
                </c:pt>
                <c:pt idx="173">
                  <c:v>0.91546052631578945</c:v>
                </c:pt>
                <c:pt idx="174">
                  <c:v>0.79298642533936647</c:v>
                </c:pt>
                <c:pt idx="175">
                  <c:v>0.876833676505403</c:v>
                </c:pt>
                <c:pt idx="176">
                  <c:v>0.92211465782894353</c:v>
                </c:pt>
                <c:pt idx="177">
                  <c:v>0.74059126082783377</c:v>
                </c:pt>
                <c:pt idx="178">
                  <c:v>0.77053386649829869</c:v>
                </c:pt>
                <c:pt idx="179">
                  <c:v>0.68726598577544074</c:v>
                </c:pt>
                <c:pt idx="180">
                  <c:v>0.83201058201058198</c:v>
                </c:pt>
                <c:pt idx="181">
                  <c:v>0.98717948717948723</c:v>
                </c:pt>
                <c:pt idx="182">
                  <c:v>0.87301587301587302</c:v>
                </c:pt>
                <c:pt idx="183">
                  <c:v>0.6</c:v>
                </c:pt>
                <c:pt idx="184">
                  <c:v>0.94638047138047143</c:v>
                </c:pt>
                <c:pt idx="185">
                  <c:v>0.93876262626262619</c:v>
                </c:pt>
                <c:pt idx="186">
                  <c:v>0.79503367003367009</c:v>
                </c:pt>
                <c:pt idx="187">
                  <c:v>0.73484848484848475</c:v>
                </c:pt>
                <c:pt idx="188">
                  <c:v>0.90277777777777768</c:v>
                </c:pt>
                <c:pt idx="189">
                  <c:v>0.90666666666666662</c:v>
                </c:pt>
                <c:pt idx="190">
                  <c:v>0.8</c:v>
                </c:pt>
                <c:pt idx="191">
                  <c:v>0.89032567049808431</c:v>
                </c:pt>
                <c:pt idx="192">
                  <c:v>0.94665718349928873</c:v>
                </c:pt>
                <c:pt idx="193">
                  <c:v>0.87878787878787878</c:v>
                </c:pt>
                <c:pt idx="194">
                  <c:v>0.98333333333333339</c:v>
                </c:pt>
                <c:pt idx="195">
                  <c:v>0.9767628205128206</c:v>
                </c:pt>
                <c:pt idx="196">
                  <c:v>1</c:v>
                </c:pt>
                <c:pt idx="197">
                  <c:v>1</c:v>
                </c:pt>
                <c:pt idx="198">
                  <c:v>0.92918192918192921</c:v>
                </c:pt>
                <c:pt idx="199">
                  <c:v>0.78587848932676507</c:v>
                </c:pt>
                <c:pt idx="200">
                  <c:v>0.78888888888888886</c:v>
                </c:pt>
                <c:pt idx="201">
                  <c:v>0.92380952380952386</c:v>
                </c:pt>
                <c:pt idx="202">
                  <c:v>0.96612632394730036</c:v>
                </c:pt>
                <c:pt idx="203">
                  <c:v>0.69349501905424282</c:v>
                </c:pt>
                <c:pt idx="204">
                  <c:v>0.30931562280084446</c:v>
                </c:pt>
                <c:pt idx="205">
                  <c:v>0.14274376417233561</c:v>
                </c:pt>
                <c:pt idx="206">
                  <c:v>0.15060209613432465</c:v>
                </c:pt>
                <c:pt idx="207">
                  <c:v>0.51098619452861405</c:v>
                </c:pt>
                <c:pt idx="208">
                  <c:v>0.69741051976346102</c:v>
                </c:pt>
                <c:pt idx="209">
                  <c:v>0.66687832054020646</c:v>
                </c:pt>
                <c:pt idx="210">
                  <c:v>0.63156501618040073</c:v>
                </c:pt>
                <c:pt idx="211">
                  <c:v>0.5712328767123287</c:v>
                </c:pt>
                <c:pt idx="212">
                  <c:v>0.90247819775683558</c:v>
                </c:pt>
                <c:pt idx="213">
                  <c:v>0.86040421823872526</c:v>
                </c:pt>
                <c:pt idx="214">
                  <c:v>0.75946245505262611</c:v>
                </c:pt>
                <c:pt idx="215">
                  <c:v>0.7831799888630151</c:v>
                </c:pt>
                <c:pt idx="216">
                  <c:v>0.77095022150135428</c:v>
                </c:pt>
                <c:pt idx="217">
                  <c:v>0.73596256684491979</c:v>
                </c:pt>
                <c:pt idx="218">
                  <c:v>0.7248168498168498</c:v>
                </c:pt>
                <c:pt idx="219">
                  <c:v>0.5714285714285714</c:v>
                </c:pt>
                <c:pt idx="220">
                  <c:v>0.72727272727272729</c:v>
                </c:pt>
                <c:pt idx="221">
                  <c:v>0.9195512291701039</c:v>
                </c:pt>
                <c:pt idx="222">
                  <c:v>0.52857905982905984</c:v>
                </c:pt>
                <c:pt idx="223">
                  <c:v>0.12333333333333334</c:v>
                </c:pt>
                <c:pt idx="224">
                  <c:v>0.10675249370153146</c:v>
                </c:pt>
                <c:pt idx="225">
                  <c:v>0.37865525147995432</c:v>
                </c:pt>
                <c:pt idx="226">
                  <c:v>0.36145334166724541</c:v>
                </c:pt>
                <c:pt idx="227">
                  <c:v>0.43434343434343431</c:v>
                </c:pt>
                <c:pt idx="228">
                  <c:v>0.6875</c:v>
                </c:pt>
                <c:pt idx="229">
                  <c:v>0.98913913913913909</c:v>
                </c:pt>
                <c:pt idx="230">
                  <c:v>0.88640350877192986</c:v>
                </c:pt>
                <c:pt idx="231">
                  <c:v>0.96969696969696961</c:v>
                </c:pt>
                <c:pt idx="232">
                  <c:v>0.78157894736842104</c:v>
                </c:pt>
                <c:pt idx="233">
                  <c:v>0.78397435897435896</c:v>
                </c:pt>
                <c:pt idx="234">
                  <c:v>0.8569295101553166</c:v>
                </c:pt>
                <c:pt idx="235">
                  <c:v>0.85766762627817394</c:v>
                </c:pt>
                <c:pt idx="236">
                  <c:v>0.8888849888849889</c:v>
                </c:pt>
                <c:pt idx="237">
                  <c:v>0.93378897672375949</c:v>
                </c:pt>
                <c:pt idx="238">
                  <c:v>0.6789215686274509</c:v>
                </c:pt>
                <c:pt idx="239">
                  <c:v>0.59297520661157022</c:v>
                </c:pt>
                <c:pt idx="240">
                  <c:v>0.56060606060606055</c:v>
                </c:pt>
                <c:pt idx="241">
                  <c:v>0.85897435897435892</c:v>
                </c:pt>
                <c:pt idx="242">
                  <c:v>0.6805231805231805</c:v>
                </c:pt>
                <c:pt idx="243">
                  <c:v>0.80867850098619332</c:v>
                </c:pt>
                <c:pt idx="244">
                  <c:v>0.55194805194805197</c:v>
                </c:pt>
                <c:pt idx="245">
                  <c:v>1</c:v>
                </c:pt>
                <c:pt idx="246">
                  <c:v>1</c:v>
                </c:pt>
                <c:pt idx="247">
                  <c:v>1</c:v>
                </c:pt>
                <c:pt idx="248">
                  <c:v>0.8666666666666667</c:v>
                </c:pt>
                <c:pt idx="249">
                  <c:v>0.2</c:v>
                </c:pt>
                <c:pt idx="250">
                  <c:v>1</c:v>
                </c:pt>
                <c:pt idx="251">
                  <c:v>0.9257518796992481</c:v>
                </c:pt>
                <c:pt idx="252">
                  <c:v>0.91666666666666663</c:v>
                </c:pt>
                <c:pt idx="253">
                  <c:v>0.9732142857142857</c:v>
                </c:pt>
                <c:pt idx="254">
                  <c:v>0.875</c:v>
                </c:pt>
                <c:pt idx="255">
                  <c:v>1</c:v>
                </c:pt>
                <c:pt idx="256">
                  <c:v>1</c:v>
                </c:pt>
                <c:pt idx="257">
                  <c:v>1</c:v>
                </c:pt>
                <c:pt idx="258">
                  <c:v>1</c:v>
                </c:pt>
                <c:pt idx="259">
                  <c:v>0.89880952380952384</c:v>
                </c:pt>
                <c:pt idx="260">
                  <c:v>1</c:v>
                </c:pt>
                <c:pt idx="261">
                  <c:v>0.98611111111111116</c:v>
                </c:pt>
                <c:pt idx="262">
                  <c:v>0.93338060124787281</c:v>
                </c:pt>
                <c:pt idx="263">
                  <c:v>0.74359767216910078</c:v>
                </c:pt>
                <c:pt idx="264">
                  <c:v>0.64074074074074072</c:v>
                </c:pt>
                <c:pt idx="265">
                  <c:v>1</c:v>
                </c:pt>
                <c:pt idx="266">
                  <c:v>0.9234693877551019</c:v>
                </c:pt>
                <c:pt idx="267">
                  <c:v>0.86474358974358956</c:v>
                </c:pt>
                <c:pt idx="268">
                  <c:v>0.7120379620379621</c:v>
                </c:pt>
                <c:pt idx="269">
                  <c:v>0.88914128875648235</c:v>
                </c:pt>
                <c:pt idx="270">
                  <c:v>0.8125</c:v>
                </c:pt>
                <c:pt idx="271">
                  <c:v>0.758531746031746</c:v>
                </c:pt>
                <c:pt idx="272">
                  <c:v>0.91428571428571426</c:v>
                </c:pt>
                <c:pt idx="273">
                  <c:v>0.90384615384615374</c:v>
                </c:pt>
                <c:pt idx="274">
                  <c:v>0.84974128540305005</c:v>
                </c:pt>
                <c:pt idx="275">
                  <c:v>0.84999755716239989</c:v>
                </c:pt>
                <c:pt idx="276">
                  <c:v>0.99058249040809221</c:v>
                </c:pt>
                <c:pt idx="277">
                  <c:v>0.96185724844261433</c:v>
                </c:pt>
                <c:pt idx="278">
                  <c:v>0.82258610954263134</c:v>
                </c:pt>
                <c:pt idx="279">
                  <c:v>0.6399999999999999</c:v>
                </c:pt>
                <c:pt idx="280">
                  <c:v>0.85178571428571426</c:v>
                </c:pt>
                <c:pt idx="281">
                  <c:v>0.89876033057851246</c:v>
                </c:pt>
                <c:pt idx="282">
                  <c:v>0.96004842615012098</c:v>
                </c:pt>
                <c:pt idx="283">
                  <c:v>0.86605458451323114</c:v>
                </c:pt>
                <c:pt idx="284">
                  <c:v>0.87405303030303028</c:v>
                </c:pt>
                <c:pt idx="285">
                  <c:v>0.81341911764705888</c:v>
                </c:pt>
                <c:pt idx="286">
                  <c:v>0.8516934046345811</c:v>
                </c:pt>
                <c:pt idx="287">
                  <c:v>0.82546296296296295</c:v>
                </c:pt>
                <c:pt idx="288">
                  <c:v>1</c:v>
                </c:pt>
                <c:pt idx="289">
                  <c:v>0.92592592592592593</c:v>
                </c:pt>
                <c:pt idx="290">
                  <c:v>0.94711538461538458</c:v>
                </c:pt>
                <c:pt idx="291">
                  <c:v>0.96497252747252749</c:v>
                </c:pt>
                <c:pt idx="292">
                  <c:v>0.99201173222912342</c:v>
                </c:pt>
                <c:pt idx="293">
                  <c:v>0.83403149138443267</c:v>
                </c:pt>
                <c:pt idx="294">
                  <c:v>0.7920416284052646</c:v>
                </c:pt>
                <c:pt idx="295">
                  <c:v>0.72402597402597402</c:v>
                </c:pt>
                <c:pt idx="296">
                  <c:v>0.97551020408163269</c:v>
                </c:pt>
                <c:pt idx="297">
                  <c:v>0.97083333333333333</c:v>
                </c:pt>
                <c:pt idx="298">
                  <c:v>0.91797283176593536</c:v>
                </c:pt>
                <c:pt idx="299">
                  <c:v>0.7057067932067933</c:v>
                </c:pt>
                <c:pt idx="300">
                  <c:v>0.91398892332852877</c:v>
                </c:pt>
                <c:pt idx="301">
                  <c:v>0.84451766182535415</c:v>
                </c:pt>
                <c:pt idx="302">
                  <c:v>0.52083333333333326</c:v>
                </c:pt>
                <c:pt idx="303">
                  <c:v>0.72727272727272729</c:v>
                </c:pt>
                <c:pt idx="304">
                  <c:v>1</c:v>
                </c:pt>
                <c:pt idx="305">
                  <c:v>1</c:v>
                </c:pt>
                <c:pt idx="306">
                  <c:v>1</c:v>
                </c:pt>
                <c:pt idx="307">
                  <c:v>0.84195402298850575</c:v>
                </c:pt>
                <c:pt idx="308">
                  <c:v>0.90909090909090906</c:v>
                </c:pt>
                <c:pt idx="309">
                  <c:v>0.93333333333333324</c:v>
                </c:pt>
                <c:pt idx="310">
                  <c:v>0.98181818181818192</c:v>
                </c:pt>
                <c:pt idx="311">
                  <c:v>0.94444444444444442</c:v>
                </c:pt>
                <c:pt idx="312">
                  <c:v>0.9910714285714286</c:v>
                </c:pt>
                <c:pt idx="313">
                  <c:v>1</c:v>
                </c:pt>
                <c:pt idx="314">
                  <c:v>0.9149831649831649</c:v>
                </c:pt>
                <c:pt idx="315">
                  <c:v>0.90909090909090906</c:v>
                </c:pt>
                <c:pt idx="316">
                  <c:v>1</c:v>
                </c:pt>
                <c:pt idx="317">
                  <c:v>1</c:v>
                </c:pt>
                <c:pt idx="318">
                  <c:v>0.91249999999999998</c:v>
                </c:pt>
                <c:pt idx="319">
                  <c:v>0.8666666666666667</c:v>
                </c:pt>
                <c:pt idx="320">
                  <c:v>1</c:v>
                </c:pt>
                <c:pt idx="321">
                  <c:v>1</c:v>
                </c:pt>
                <c:pt idx="322">
                  <c:v>0.99801587301587291</c:v>
                </c:pt>
                <c:pt idx="323">
                  <c:v>0.97851813738101368</c:v>
                </c:pt>
                <c:pt idx="324">
                  <c:v>0.83865583270345179</c:v>
                </c:pt>
                <c:pt idx="325">
                  <c:v>0.75862849118427211</c:v>
                </c:pt>
                <c:pt idx="326">
                  <c:v>0.55648880105401843</c:v>
                </c:pt>
                <c:pt idx="327">
                  <c:v>0.74677143329241791</c:v>
                </c:pt>
                <c:pt idx="328">
                  <c:v>0.74767404568277385</c:v>
                </c:pt>
                <c:pt idx="329">
                  <c:v>0.72301707038713781</c:v>
                </c:pt>
                <c:pt idx="330">
                  <c:v>0.62381265916401574</c:v>
                </c:pt>
                <c:pt idx="331">
                  <c:v>0.59005931553597268</c:v>
                </c:pt>
                <c:pt idx="332">
                  <c:v>0.60858029555976778</c:v>
                </c:pt>
                <c:pt idx="333">
                  <c:v>0.69813946713279307</c:v>
                </c:pt>
                <c:pt idx="334">
                  <c:v>0.55868355247237234</c:v>
                </c:pt>
                <c:pt idx="335">
                  <c:v>0.77585846540457204</c:v>
                </c:pt>
                <c:pt idx="336">
                  <c:v>0.81659179266248405</c:v>
                </c:pt>
                <c:pt idx="337">
                  <c:v>0.66882955120760001</c:v>
                </c:pt>
                <c:pt idx="338">
                  <c:v>0.80262385403965131</c:v>
                </c:pt>
                <c:pt idx="339">
                  <c:v>0.70532829990233648</c:v>
                </c:pt>
                <c:pt idx="340">
                  <c:v>0.81661761849261838</c:v>
                </c:pt>
                <c:pt idx="341">
                  <c:v>0.90917043806343845</c:v>
                </c:pt>
                <c:pt idx="342">
                  <c:v>0.87747230967858847</c:v>
                </c:pt>
                <c:pt idx="343">
                  <c:v>0.86563427758980516</c:v>
                </c:pt>
                <c:pt idx="344">
                  <c:v>0.79377833843839163</c:v>
                </c:pt>
                <c:pt idx="345">
                  <c:v>0.79423593879239041</c:v>
                </c:pt>
                <c:pt idx="346">
                  <c:v>0.6252299783549784</c:v>
                </c:pt>
                <c:pt idx="347">
                  <c:v>0.61596484741118951</c:v>
                </c:pt>
                <c:pt idx="348">
                  <c:v>0.18626027933234121</c:v>
                </c:pt>
                <c:pt idx="349">
                  <c:v>0.50796716722156632</c:v>
                </c:pt>
                <c:pt idx="350">
                  <c:v>0.53486327579464832</c:v>
                </c:pt>
                <c:pt idx="351">
                  <c:v>0.59174223142137805</c:v>
                </c:pt>
                <c:pt idx="352">
                  <c:v>0.54183748495282646</c:v>
                </c:pt>
                <c:pt idx="353">
                  <c:v>0.58805464165855492</c:v>
                </c:pt>
                <c:pt idx="354">
                  <c:v>0.5325462416371507</c:v>
                </c:pt>
                <c:pt idx="355">
                  <c:v>0.75362936478740183</c:v>
                </c:pt>
                <c:pt idx="356">
                  <c:v>0.71718933582141142</c:v>
                </c:pt>
                <c:pt idx="357">
                  <c:v>0.86096922013834676</c:v>
                </c:pt>
                <c:pt idx="358">
                  <c:v>0.94111048426245425</c:v>
                </c:pt>
                <c:pt idx="359">
                  <c:v>0.84260954381752706</c:v>
                </c:pt>
                <c:pt idx="360">
                  <c:v>0.84145609318996428</c:v>
                </c:pt>
                <c:pt idx="361">
                  <c:v>0.88803030303030306</c:v>
                </c:pt>
                <c:pt idx="362">
                  <c:v>0.88047275641025635</c:v>
                </c:pt>
                <c:pt idx="363">
                  <c:v>0.81933830097414639</c:v>
                </c:pt>
                <c:pt idx="364">
                  <c:v>0.86231733002596445</c:v>
                </c:pt>
                <c:pt idx="365">
                  <c:v>0.78764005602240905</c:v>
                </c:pt>
                <c:pt idx="366">
                  <c:v>0.58347278067412545</c:v>
                </c:pt>
                <c:pt idx="367">
                  <c:v>0.76366307950158896</c:v>
                </c:pt>
                <c:pt idx="368">
                  <c:v>0.81520547243287567</c:v>
                </c:pt>
                <c:pt idx="369">
                  <c:v>0.80670311877962142</c:v>
                </c:pt>
                <c:pt idx="370">
                  <c:v>0.68725831518199521</c:v>
                </c:pt>
                <c:pt idx="371">
                  <c:v>0.81688762125776559</c:v>
                </c:pt>
                <c:pt idx="372">
                  <c:v>0.81051112672757364</c:v>
                </c:pt>
                <c:pt idx="373">
                  <c:v>0.81329642579642591</c:v>
                </c:pt>
                <c:pt idx="374">
                  <c:v>0.76536186735292788</c:v>
                </c:pt>
                <c:pt idx="375">
                  <c:v>0.6462132988509135</c:v>
                </c:pt>
                <c:pt idx="376">
                  <c:v>0.61990881458966562</c:v>
                </c:pt>
                <c:pt idx="377">
                  <c:v>0.86728395061728403</c:v>
                </c:pt>
                <c:pt idx="378">
                  <c:v>0.77589796335200756</c:v>
                </c:pt>
                <c:pt idx="379">
                  <c:v>0.83195010932638125</c:v>
                </c:pt>
                <c:pt idx="380">
                  <c:v>0.84155844155844151</c:v>
                </c:pt>
                <c:pt idx="381">
                  <c:v>0.95620155038759691</c:v>
                </c:pt>
                <c:pt idx="382">
                  <c:v>1</c:v>
                </c:pt>
                <c:pt idx="383">
                  <c:v>0.91666666666666663</c:v>
                </c:pt>
                <c:pt idx="384">
                  <c:v>0.92380952380952375</c:v>
                </c:pt>
                <c:pt idx="385">
                  <c:v>0.75970057514701816</c:v>
                </c:pt>
                <c:pt idx="386">
                  <c:v>0.56277427330058905</c:v>
                </c:pt>
                <c:pt idx="387">
                  <c:v>0.6751387289902574</c:v>
                </c:pt>
                <c:pt idx="388">
                  <c:v>0.82697163947163954</c:v>
                </c:pt>
                <c:pt idx="389">
                  <c:v>0.96569994106713819</c:v>
                </c:pt>
                <c:pt idx="390">
                  <c:v>0.89378881987577641</c:v>
                </c:pt>
                <c:pt idx="391">
                  <c:v>0.93592361636600974</c:v>
                </c:pt>
                <c:pt idx="392">
                  <c:v>0.95440115440115425</c:v>
                </c:pt>
                <c:pt idx="393">
                  <c:v>0.96882660836149215</c:v>
                </c:pt>
                <c:pt idx="394">
                  <c:v>0.85811941251596424</c:v>
                </c:pt>
                <c:pt idx="395">
                  <c:v>0.86649346024346008</c:v>
                </c:pt>
                <c:pt idx="396">
                  <c:v>0.83388348438115212</c:v>
                </c:pt>
                <c:pt idx="397">
                  <c:v>0.85116879174256221</c:v>
                </c:pt>
                <c:pt idx="398">
                  <c:v>0.77550505050505047</c:v>
                </c:pt>
                <c:pt idx="399">
                  <c:v>6.3166880068288508E-2</c:v>
                </c:pt>
                <c:pt idx="400">
                  <c:v>0.40949677643311594</c:v>
                </c:pt>
                <c:pt idx="401">
                  <c:v>0.60033236572781812</c:v>
                </c:pt>
                <c:pt idx="402">
                  <c:v>0.6642196831678826</c:v>
                </c:pt>
                <c:pt idx="403">
                  <c:v>0.68124111463636117</c:v>
                </c:pt>
                <c:pt idx="404">
                  <c:v>0.67745009307995818</c:v>
                </c:pt>
                <c:pt idx="405">
                  <c:v>0.78061224489795922</c:v>
                </c:pt>
                <c:pt idx="406">
                  <c:v>0.98953823953823949</c:v>
                </c:pt>
                <c:pt idx="407">
                  <c:v>0.92</c:v>
                </c:pt>
                <c:pt idx="408">
                  <c:v>0.85544126501432838</c:v>
                </c:pt>
                <c:pt idx="409">
                  <c:v>0.78097563811849524</c:v>
                </c:pt>
                <c:pt idx="410">
                  <c:v>0.7039915966386554</c:v>
                </c:pt>
                <c:pt idx="411">
                  <c:v>0.9234800566365553</c:v>
                </c:pt>
                <c:pt idx="412">
                  <c:v>0.82984503419286026</c:v>
                </c:pt>
                <c:pt idx="413">
                  <c:v>0.92204491725768323</c:v>
                </c:pt>
                <c:pt idx="414">
                  <c:v>0.73601031865737743</c:v>
                </c:pt>
                <c:pt idx="415">
                  <c:v>0.59496627042604044</c:v>
                </c:pt>
                <c:pt idx="416">
                  <c:v>0.77888421750852288</c:v>
                </c:pt>
                <c:pt idx="417">
                  <c:v>0.92919449708281554</c:v>
                </c:pt>
                <c:pt idx="418">
                  <c:v>0.88893571706071706</c:v>
                </c:pt>
                <c:pt idx="419">
                  <c:v>0.91601165558222741</c:v>
                </c:pt>
                <c:pt idx="420">
                  <c:v>0.92609963351062408</c:v>
                </c:pt>
                <c:pt idx="421">
                  <c:v>0.77427436724445597</c:v>
                </c:pt>
                <c:pt idx="422">
                  <c:v>0.52947058269948299</c:v>
                </c:pt>
                <c:pt idx="423">
                  <c:v>0.47889533996113387</c:v>
                </c:pt>
                <c:pt idx="424">
                  <c:v>0.51638478154285128</c:v>
                </c:pt>
                <c:pt idx="425">
                  <c:v>0.63689695469449226</c:v>
                </c:pt>
                <c:pt idx="426">
                  <c:v>0.53535567471305046</c:v>
                </c:pt>
                <c:pt idx="427">
                  <c:v>0.37123796264067754</c:v>
                </c:pt>
                <c:pt idx="428">
                  <c:v>0.70762840762840762</c:v>
                </c:pt>
                <c:pt idx="429">
                  <c:v>0.84632674506344707</c:v>
                </c:pt>
                <c:pt idx="430">
                  <c:v>0.7975206611570248</c:v>
                </c:pt>
                <c:pt idx="431">
                  <c:v>0.7648231541420395</c:v>
                </c:pt>
                <c:pt idx="432">
                  <c:v>0.97069252004034612</c:v>
                </c:pt>
                <c:pt idx="433">
                  <c:v>0.89290850029651825</c:v>
                </c:pt>
                <c:pt idx="434">
                  <c:v>0.71826277703544739</c:v>
                </c:pt>
                <c:pt idx="435">
                  <c:v>0.81570402985683121</c:v>
                </c:pt>
                <c:pt idx="436">
                  <c:v>0.6885123771484678</c:v>
                </c:pt>
                <c:pt idx="437">
                  <c:v>0.54319743903587236</c:v>
                </c:pt>
                <c:pt idx="438">
                  <c:v>0.71854066985645937</c:v>
                </c:pt>
                <c:pt idx="439">
                  <c:v>0.74107372449275377</c:v>
                </c:pt>
                <c:pt idx="440">
                  <c:v>0.9828738512949039</c:v>
                </c:pt>
                <c:pt idx="441">
                  <c:v>0.88863775113775112</c:v>
                </c:pt>
                <c:pt idx="442">
                  <c:v>0.74411270692071418</c:v>
                </c:pt>
                <c:pt idx="443">
                  <c:v>0.66574074074074074</c:v>
                </c:pt>
                <c:pt idx="444">
                  <c:v>0.97857534622240494</c:v>
                </c:pt>
                <c:pt idx="445">
                  <c:v>0.90144069923051184</c:v>
                </c:pt>
                <c:pt idx="446">
                  <c:v>0.86649889200520736</c:v>
                </c:pt>
                <c:pt idx="447">
                  <c:v>0.8454723882043782</c:v>
                </c:pt>
                <c:pt idx="448">
                  <c:v>0.81914382055726076</c:v>
                </c:pt>
                <c:pt idx="449">
                  <c:v>0.76011100052195946</c:v>
                </c:pt>
                <c:pt idx="450">
                  <c:v>0.61037569377149592</c:v>
                </c:pt>
                <c:pt idx="451">
                  <c:v>0.80324171952078938</c:v>
                </c:pt>
                <c:pt idx="452">
                  <c:v>0.96666666666666667</c:v>
                </c:pt>
                <c:pt idx="453">
                  <c:v>0.875</c:v>
                </c:pt>
                <c:pt idx="454">
                  <c:v>0.87321428571428572</c:v>
                </c:pt>
                <c:pt idx="455">
                  <c:v>0.83991112574061877</c:v>
                </c:pt>
                <c:pt idx="456">
                  <c:v>0.93707012006119661</c:v>
                </c:pt>
                <c:pt idx="457">
                  <c:v>0.88470158058445547</c:v>
                </c:pt>
                <c:pt idx="458">
                  <c:v>0.77115268592644171</c:v>
                </c:pt>
                <c:pt idx="459">
                  <c:v>0.80894128649383124</c:v>
                </c:pt>
                <c:pt idx="460">
                  <c:v>0.8044396419983022</c:v>
                </c:pt>
                <c:pt idx="461">
                  <c:v>0.79470555870782167</c:v>
                </c:pt>
                <c:pt idx="462">
                  <c:v>0.72563204769087108</c:v>
                </c:pt>
                <c:pt idx="463">
                  <c:v>0.80519733519996961</c:v>
                </c:pt>
                <c:pt idx="464">
                  <c:v>0.74431808884803441</c:v>
                </c:pt>
                <c:pt idx="465">
                  <c:v>0.44456344937114167</c:v>
                </c:pt>
                <c:pt idx="466">
                  <c:v>0.66113445378151248</c:v>
                </c:pt>
                <c:pt idx="467">
                  <c:v>0.64663404228621624</c:v>
                </c:pt>
                <c:pt idx="468">
                  <c:v>0.65388888888888885</c:v>
                </c:pt>
                <c:pt idx="469">
                  <c:v>0.64145422478755809</c:v>
                </c:pt>
                <c:pt idx="470">
                  <c:v>0.56468103912548362</c:v>
                </c:pt>
                <c:pt idx="471">
                  <c:v>0.63081415439905997</c:v>
                </c:pt>
                <c:pt idx="472">
                  <c:v>0.8784435275288931</c:v>
                </c:pt>
                <c:pt idx="473">
                  <c:v>0.82071488882634391</c:v>
                </c:pt>
                <c:pt idx="474">
                  <c:v>0.4852284601500903</c:v>
                </c:pt>
                <c:pt idx="475">
                  <c:v>0.80059523809523814</c:v>
                </c:pt>
                <c:pt idx="476">
                  <c:v>0.6581459551993516</c:v>
                </c:pt>
                <c:pt idx="477">
                  <c:v>0.69696969696969691</c:v>
                </c:pt>
                <c:pt idx="478">
                  <c:v>0.4474358974358974</c:v>
                </c:pt>
                <c:pt idx="479">
                  <c:v>0.72537878787878785</c:v>
                </c:pt>
                <c:pt idx="480">
                  <c:v>0.88116756619700254</c:v>
                </c:pt>
                <c:pt idx="481">
                  <c:v>0.64461938897422766</c:v>
                </c:pt>
                <c:pt idx="482">
                  <c:v>0.55960583534112951</c:v>
                </c:pt>
                <c:pt idx="483">
                  <c:v>0.87658944118722337</c:v>
                </c:pt>
                <c:pt idx="484">
                  <c:v>0.73329320743113846</c:v>
                </c:pt>
                <c:pt idx="485">
                  <c:v>0.73205782312925172</c:v>
                </c:pt>
                <c:pt idx="486">
                  <c:v>0.63720592273223853</c:v>
                </c:pt>
                <c:pt idx="487">
                  <c:v>0.95164030524490506</c:v>
                </c:pt>
                <c:pt idx="488">
                  <c:v>0.80896454735740453</c:v>
                </c:pt>
                <c:pt idx="489">
                  <c:v>0.67996715927750406</c:v>
                </c:pt>
                <c:pt idx="490">
                  <c:v>0.54968934589902341</c:v>
                </c:pt>
                <c:pt idx="491">
                  <c:v>0.83094581211092244</c:v>
                </c:pt>
                <c:pt idx="492">
                  <c:v>0.81004601846800428</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pt.lvl3_generic_10!$F$8:$F$501</c:f>
              <c:numCache>
                <c:formatCode>General</c:formatCode>
                <c:ptCount val="493"/>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449382720"/>
        <c:axId val="449383112"/>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pt.lvl3_generic_10!$B$8:$C$501</c:f>
              <c:multiLvlStrCache>
                <c:ptCount val="493"/>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00:20</c:v>
                  </c:pt>
                  <c:pt idx="34">
                    <c:v>00:50</c:v>
                  </c:pt>
                  <c:pt idx="35">
                    <c:v>01:20</c:v>
                  </c:pt>
                  <c:pt idx="36">
                    <c:v>01:50</c:v>
                  </c:pt>
                  <c:pt idx="37">
                    <c:v>02:20</c:v>
                  </c:pt>
                  <c:pt idx="38">
                    <c:v>02:50</c:v>
                  </c:pt>
                  <c:pt idx="39">
                    <c:v>03:20</c:v>
                  </c:pt>
                  <c:pt idx="40">
                    <c:v>03:50</c:v>
                  </c:pt>
                  <c:pt idx="41">
                    <c:v>04:20</c:v>
                  </c:pt>
                  <c:pt idx="42">
                    <c:v>04:50</c:v>
                  </c:pt>
                  <c:pt idx="43">
                    <c:v>05:20</c:v>
                  </c:pt>
                  <c:pt idx="44">
                    <c:v>05:50</c:v>
                  </c:pt>
                  <c:pt idx="45">
                    <c:v>06:20</c:v>
                  </c:pt>
                  <c:pt idx="46">
                    <c:v>06:50</c:v>
                  </c:pt>
                  <c:pt idx="47">
                    <c:v>07:20</c:v>
                  </c:pt>
                  <c:pt idx="48">
                    <c:v>07:50</c:v>
                  </c:pt>
                  <c:pt idx="49">
                    <c:v>08:20</c:v>
                  </c:pt>
                  <c:pt idx="50">
                    <c:v>08:50</c:v>
                  </c:pt>
                  <c:pt idx="51">
                    <c:v>09:20</c:v>
                  </c:pt>
                  <c:pt idx="52">
                    <c:v>09:50</c:v>
                  </c:pt>
                  <c:pt idx="53">
                    <c:v>10:20</c:v>
                  </c:pt>
                  <c:pt idx="54">
                    <c:v>10:50</c:v>
                  </c:pt>
                  <c:pt idx="55">
                    <c:v>11:20</c:v>
                  </c:pt>
                  <c:pt idx="56">
                    <c:v>11:50</c:v>
                  </c:pt>
                  <c:pt idx="57">
                    <c:v>12:20</c:v>
                  </c:pt>
                  <c:pt idx="58">
                    <c:v>12:50</c:v>
                  </c:pt>
                  <c:pt idx="59">
                    <c:v>13:20</c:v>
                  </c:pt>
                  <c:pt idx="60">
                    <c:v>13:50</c:v>
                  </c:pt>
                  <c:pt idx="61">
                    <c:v>14:20</c:v>
                  </c:pt>
                  <c:pt idx="62">
                    <c:v>14:50</c:v>
                  </c:pt>
                  <c:pt idx="63">
                    <c:v>15:20</c:v>
                  </c:pt>
                  <c:pt idx="64">
                    <c:v>15:50</c:v>
                  </c:pt>
                  <c:pt idx="65">
                    <c:v>16:20</c:v>
                  </c:pt>
                  <c:pt idx="66">
                    <c:v>16:50</c:v>
                  </c:pt>
                  <c:pt idx="67">
                    <c:v>17:20</c:v>
                  </c:pt>
                  <c:pt idx="68">
                    <c:v>17:50</c:v>
                  </c:pt>
                  <c:pt idx="69">
                    <c:v>18:20</c:v>
                  </c:pt>
                  <c:pt idx="70">
                    <c:v>18:50</c:v>
                  </c:pt>
                  <c:pt idx="71">
                    <c:v>19:20</c:v>
                  </c:pt>
                  <c:pt idx="72">
                    <c:v>19:50</c:v>
                  </c:pt>
                  <c:pt idx="73">
                    <c:v>20:20</c:v>
                  </c:pt>
                  <c:pt idx="74">
                    <c:v>20:50</c:v>
                  </c:pt>
                  <c:pt idx="75">
                    <c:v>21:20</c:v>
                  </c:pt>
                  <c:pt idx="76">
                    <c:v>21:50</c:v>
                  </c:pt>
                  <c:pt idx="77">
                    <c:v>22:20</c:v>
                  </c:pt>
                  <c:pt idx="78">
                    <c:v>22:50</c:v>
                  </c:pt>
                  <c:pt idx="79">
                    <c:v>23:20</c:v>
                  </c:pt>
                  <c:pt idx="80">
                    <c:v>23:50</c:v>
                  </c:pt>
                  <c:pt idx="81">
                    <c:v>00:20</c:v>
                  </c:pt>
                  <c:pt idx="82">
                    <c:v>00:50</c:v>
                  </c:pt>
                  <c:pt idx="83">
                    <c:v>01:20</c:v>
                  </c:pt>
                  <c:pt idx="84">
                    <c:v>01:50</c:v>
                  </c:pt>
                  <c:pt idx="85">
                    <c:v>02:20</c:v>
                  </c:pt>
                  <c:pt idx="86">
                    <c:v>02:50</c:v>
                  </c:pt>
                  <c:pt idx="87">
                    <c:v>03:20</c:v>
                  </c:pt>
                  <c:pt idx="88">
                    <c:v>03:50</c:v>
                  </c:pt>
                  <c:pt idx="89">
                    <c:v>04:20</c:v>
                  </c:pt>
                  <c:pt idx="90">
                    <c:v>04:50</c:v>
                  </c:pt>
                  <c:pt idx="91">
                    <c:v>05:20</c:v>
                  </c:pt>
                  <c:pt idx="92">
                    <c:v>05:50</c:v>
                  </c:pt>
                  <c:pt idx="93">
                    <c:v>06:20</c:v>
                  </c:pt>
                  <c:pt idx="94">
                    <c:v>06:50</c:v>
                  </c:pt>
                  <c:pt idx="95">
                    <c:v>07:20</c:v>
                  </c:pt>
                  <c:pt idx="96">
                    <c:v>07:50</c:v>
                  </c:pt>
                  <c:pt idx="97">
                    <c:v>08:20</c:v>
                  </c:pt>
                  <c:pt idx="98">
                    <c:v>08:50</c:v>
                  </c:pt>
                  <c:pt idx="99">
                    <c:v>09:20</c:v>
                  </c:pt>
                  <c:pt idx="100">
                    <c:v>09:50</c:v>
                  </c:pt>
                  <c:pt idx="101">
                    <c:v>10:20</c:v>
                  </c:pt>
                  <c:pt idx="102">
                    <c:v>10:50</c:v>
                  </c:pt>
                  <c:pt idx="103">
                    <c:v>11:20</c:v>
                  </c:pt>
                  <c:pt idx="104">
                    <c:v>11:50</c:v>
                  </c:pt>
                  <c:pt idx="105">
                    <c:v>12:20</c:v>
                  </c:pt>
                  <c:pt idx="106">
                    <c:v>12:50</c:v>
                  </c:pt>
                  <c:pt idx="107">
                    <c:v>13:20</c:v>
                  </c:pt>
                  <c:pt idx="108">
                    <c:v>13:50</c:v>
                  </c:pt>
                  <c:pt idx="109">
                    <c:v>14:20</c:v>
                  </c:pt>
                  <c:pt idx="110">
                    <c:v>14:50</c:v>
                  </c:pt>
                  <c:pt idx="111">
                    <c:v>15:20</c:v>
                  </c:pt>
                  <c:pt idx="112">
                    <c:v>15:50</c:v>
                  </c:pt>
                  <c:pt idx="113">
                    <c:v>16:20</c:v>
                  </c:pt>
                  <c:pt idx="114">
                    <c:v>16:50</c:v>
                  </c:pt>
                  <c:pt idx="115">
                    <c:v>17:20</c:v>
                  </c:pt>
                  <c:pt idx="116">
                    <c:v>17:50</c:v>
                  </c:pt>
                  <c:pt idx="117">
                    <c:v>18:20</c:v>
                  </c:pt>
                  <c:pt idx="118">
                    <c:v>18:50</c:v>
                  </c:pt>
                  <c:pt idx="119">
                    <c:v>19:20</c:v>
                  </c:pt>
                  <c:pt idx="120">
                    <c:v>19:50</c:v>
                  </c:pt>
                  <c:pt idx="121">
                    <c:v>20:20</c:v>
                  </c:pt>
                  <c:pt idx="122">
                    <c:v>20:50</c:v>
                  </c:pt>
                  <c:pt idx="123">
                    <c:v>21:20</c:v>
                  </c:pt>
                  <c:pt idx="124">
                    <c:v>21:50</c:v>
                  </c:pt>
                  <c:pt idx="125">
                    <c:v>22:20</c:v>
                  </c:pt>
                  <c:pt idx="126">
                    <c:v>22:50</c:v>
                  </c:pt>
                  <c:pt idx="127">
                    <c:v>23:20</c:v>
                  </c:pt>
                  <c:pt idx="128">
                    <c:v>23:50</c:v>
                  </c:pt>
                  <c:pt idx="129">
                    <c:v>00:20</c:v>
                  </c:pt>
                  <c:pt idx="130">
                    <c:v>00:50</c:v>
                  </c:pt>
                  <c:pt idx="131">
                    <c:v>01:20</c:v>
                  </c:pt>
                  <c:pt idx="132">
                    <c:v>01:50</c:v>
                  </c:pt>
                  <c:pt idx="133">
                    <c:v>02:20</c:v>
                  </c:pt>
                  <c:pt idx="134">
                    <c:v>02:50</c:v>
                  </c:pt>
                  <c:pt idx="135">
                    <c:v>03:20</c:v>
                  </c:pt>
                  <c:pt idx="136">
                    <c:v>03:50</c:v>
                  </c:pt>
                  <c:pt idx="137">
                    <c:v>04:20</c:v>
                  </c:pt>
                  <c:pt idx="138">
                    <c:v>04:50</c:v>
                  </c:pt>
                  <c:pt idx="139">
                    <c:v>05:20</c:v>
                  </c:pt>
                  <c:pt idx="140">
                    <c:v>05:50</c:v>
                  </c:pt>
                  <c:pt idx="141">
                    <c:v>06:20</c:v>
                  </c:pt>
                  <c:pt idx="142">
                    <c:v>06:50</c:v>
                  </c:pt>
                  <c:pt idx="143">
                    <c:v>07:20</c:v>
                  </c:pt>
                  <c:pt idx="144">
                    <c:v>07:50</c:v>
                  </c:pt>
                  <c:pt idx="145">
                    <c:v>08:20</c:v>
                  </c:pt>
                  <c:pt idx="146">
                    <c:v>08:50</c:v>
                  </c:pt>
                  <c:pt idx="147">
                    <c:v>09:20</c:v>
                  </c:pt>
                  <c:pt idx="148">
                    <c:v>09:50</c:v>
                  </c:pt>
                  <c:pt idx="149">
                    <c:v>10:20</c:v>
                  </c:pt>
                  <c:pt idx="150">
                    <c:v>10:50</c:v>
                  </c:pt>
                  <c:pt idx="151">
                    <c:v>11:20</c:v>
                  </c:pt>
                  <c:pt idx="152">
                    <c:v>11:50</c:v>
                  </c:pt>
                  <c:pt idx="153">
                    <c:v>12:20</c:v>
                  </c:pt>
                  <c:pt idx="154">
                    <c:v>12:50</c:v>
                  </c:pt>
                  <c:pt idx="155">
                    <c:v>13:20</c:v>
                  </c:pt>
                  <c:pt idx="156">
                    <c:v>13:50</c:v>
                  </c:pt>
                  <c:pt idx="157">
                    <c:v>14:20</c:v>
                  </c:pt>
                  <c:pt idx="158">
                    <c:v>14:50</c:v>
                  </c:pt>
                  <c:pt idx="159">
                    <c:v>15:20</c:v>
                  </c:pt>
                  <c:pt idx="160">
                    <c:v>15:50</c:v>
                  </c:pt>
                  <c:pt idx="161">
                    <c:v>16:20</c:v>
                  </c:pt>
                  <c:pt idx="162">
                    <c:v>16:50</c:v>
                  </c:pt>
                  <c:pt idx="163">
                    <c:v>17:20</c:v>
                  </c:pt>
                  <c:pt idx="164">
                    <c:v>17:50</c:v>
                  </c:pt>
                  <c:pt idx="165">
                    <c:v>18:20</c:v>
                  </c:pt>
                  <c:pt idx="166">
                    <c:v>18:50</c:v>
                  </c:pt>
                  <c:pt idx="167">
                    <c:v>19:20</c:v>
                  </c:pt>
                  <c:pt idx="168">
                    <c:v>19:50</c:v>
                  </c:pt>
                  <c:pt idx="169">
                    <c:v>20:20</c:v>
                  </c:pt>
                  <c:pt idx="170">
                    <c:v>20:50</c:v>
                  </c:pt>
                  <c:pt idx="171">
                    <c:v>21:20</c:v>
                  </c:pt>
                  <c:pt idx="172">
                    <c:v>21:50</c:v>
                  </c:pt>
                  <c:pt idx="173">
                    <c:v>22:20</c:v>
                  </c:pt>
                  <c:pt idx="174">
                    <c:v>22:50</c:v>
                  </c:pt>
                  <c:pt idx="175">
                    <c:v>23:20</c:v>
                  </c:pt>
                  <c:pt idx="176">
                    <c:v>23:50</c:v>
                  </c:pt>
                  <c:pt idx="177">
                    <c:v>00:20</c:v>
                  </c:pt>
                  <c:pt idx="178">
                    <c:v>00:50</c:v>
                  </c:pt>
                  <c:pt idx="179">
                    <c:v>01:20</c:v>
                  </c:pt>
                  <c:pt idx="180">
                    <c:v>01:50</c:v>
                  </c:pt>
                  <c:pt idx="181">
                    <c:v>02:20</c:v>
                  </c:pt>
                  <c:pt idx="182">
                    <c:v>02:50</c:v>
                  </c:pt>
                  <c:pt idx="183">
                    <c:v>03:20</c:v>
                  </c:pt>
                  <c:pt idx="184">
                    <c:v>03:50</c:v>
                  </c:pt>
                  <c:pt idx="185">
                    <c:v>04:20</c:v>
                  </c:pt>
                  <c:pt idx="186">
                    <c:v>04:50</c:v>
                  </c:pt>
                  <c:pt idx="187">
                    <c:v>05:20</c:v>
                  </c:pt>
                  <c:pt idx="188">
                    <c:v>05:50</c:v>
                  </c:pt>
                  <c:pt idx="189">
                    <c:v>06:20</c:v>
                  </c:pt>
                  <c:pt idx="190">
                    <c:v>06:50</c:v>
                  </c:pt>
                  <c:pt idx="191">
                    <c:v>07:20</c:v>
                  </c:pt>
                  <c:pt idx="192">
                    <c:v>07:50</c:v>
                  </c:pt>
                  <c:pt idx="193">
                    <c:v>08:20</c:v>
                  </c:pt>
                  <c:pt idx="194">
                    <c:v>08:50</c:v>
                  </c:pt>
                  <c:pt idx="195">
                    <c:v>09:20</c:v>
                  </c:pt>
                  <c:pt idx="196">
                    <c:v>09:50</c:v>
                  </c:pt>
                  <c:pt idx="197">
                    <c:v>10:20</c:v>
                  </c:pt>
                  <c:pt idx="198">
                    <c:v>10:50</c:v>
                  </c:pt>
                  <c:pt idx="199">
                    <c:v>11:20</c:v>
                  </c:pt>
                  <c:pt idx="200">
                    <c:v>11:50</c:v>
                  </c:pt>
                  <c:pt idx="201">
                    <c:v>12:20</c:v>
                  </c:pt>
                  <c:pt idx="202">
                    <c:v>12:50</c:v>
                  </c:pt>
                  <c:pt idx="203">
                    <c:v>13:20</c:v>
                  </c:pt>
                  <c:pt idx="204">
                    <c:v>13:50</c:v>
                  </c:pt>
                  <c:pt idx="205">
                    <c:v>14:20</c:v>
                  </c:pt>
                  <c:pt idx="206">
                    <c:v>14:50</c:v>
                  </c:pt>
                  <c:pt idx="207">
                    <c:v>15:20</c:v>
                  </c:pt>
                  <c:pt idx="208">
                    <c:v>15:50</c:v>
                  </c:pt>
                  <c:pt idx="209">
                    <c:v>16:20</c:v>
                  </c:pt>
                  <c:pt idx="210">
                    <c:v>16:50</c:v>
                  </c:pt>
                  <c:pt idx="211">
                    <c:v>17:20</c:v>
                  </c:pt>
                  <c:pt idx="212">
                    <c:v>17:50</c:v>
                  </c:pt>
                  <c:pt idx="213">
                    <c:v>18:20</c:v>
                  </c:pt>
                  <c:pt idx="214">
                    <c:v>18:50</c:v>
                  </c:pt>
                  <c:pt idx="215">
                    <c:v>19:20</c:v>
                  </c:pt>
                  <c:pt idx="216">
                    <c:v>19:50</c:v>
                  </c:pt>
                  <c:pt idx="217">
                    <c:v>20:20</c:v>
                  </c:pt>
                  <c:pt idx="218">
                    <c:v>20:50</c:v>
                  </c:pt>
                  <c:pt idx="219">
                    <c:v>21:20</c:v>
                  </c:pt>
                  <c:pt idx="220">
                    <c:v>21:50</c:v>
                  </c:pt>
                  <c:pt idx="221">
                    <c:v>22:20</c:v>
                  </c:pt>
                  <c:pt idx="222">
                    <c:v>22:50</c:v>
                  </c:pt>
                  <c:pt idx="223">
                    <c:v>23:20</c:v>
                  </c:pt>
                  <c:pt idx="224">
                    <c:v>23:50</c:v>
                  </c:pt>
                  <c:pt idx="225">
                    <c:v>00:20</c:v>
                  </c:pt>
                  <c:pt idx="226">
                    <c:v>00:50</c:v>
                  </c:pt>
                  <c:pt idx="227">
                    <c:v>01:20</c:v>
                  </c:pt>
                  <c:pt idx="228">
                    <c:v>01:50</c:v>
                  </c:pt>
                  <c:pt idx="229">
                    <c:v>02:20</c:v>
                  </c:pt>
                  <c:pt idx="230">
                    <c:v>02:50</c:v>
                  </c:pt>
                  <c:pt idx="231">
                    <c:v>03:20</c:v>
                  </c:pt>
                  <c:pt idx="232">
                    <c:v>03:50</c:v>
                  </c:pt>
                  <c:pt idx="233">
                    <c:v>04:20</c:v>
                  </c:pt>
                  <c:pt idx="234">
                    <c:v>04:50</c:v>
                  </c:pt>
                  <c:pt idx="235">
                    <c:v>05:20</c:v>
                  </c:pt>
                  <c:pt idx="236">
                    <c:v>05:50</c:v>
                  </c:pt>
                  <c:pt idx="237">
                    <c:v>06:20</c:v>
                  </c:pt>
                  <c:pt idx="238">
                    <c:v>06:50</c:v>
                  </c:pt>
                  <c:pt idx="239">
                    <c:v>07:20</c:v>
                  </c:pt>
                  <c:pt idx="240">
                    <c:v>07:50</c:v>
                  </c:pt>
                  <c:pt idx="241">
                    <c:v>08:20</c:v>
                  </c:pt>
                  <c:pt idx="242">
                    <c:v>08:50</c:v>
                  </c:pt>
                  <c:pt idx="243">
                    <c:v>09:20</c:v>
                  </c:pt>
                  <c:pt idx="244">
                    <c:v>09:50</c:v>
                  </c:pt>
                  <c:pt idx="245">
                    <c:v>10:20</c:v>
                  </c:pt>
                  <c:pt idx="246">
                    <c:v>10:50</c:v>
                  </c:pt>
                  <c:pt idx="247">
                    <c:v>11:20</c:v>
                  </c:pt>
                  <c:pt idx="248">
                    <c:v>11:50</c:v>
                  </c:pt>
                  <c:pt idx="249">
                    <c:v>12:20</c:v>
                  </c:pt>
                  <c:pt idx="250">
                    <c:v>12:50</c:v>
                  </c:pt>
                  <c:pt idx="251">
                    <c:v>13:20</c:v>
                  </c:pt>
                  <c:pt idx="252">
                    <c:v>13:50</c:v>
                  </c:pt>
                  <c:pt idx="253">
                    <c:v>14:20</c:v>
                  </c:pt>
                  <c:pt idx="254">
                    <c:v>14:50</c:v>
                  </c:pt>
                  <c:pt idx="255">
                    <c:v>15:20</c:v>
                  </c:pt>
                  <c:pt idx="256">
                    <c:v>15:50</c:v>
                  </c:pt>
                  <c:pt idx="257">
                    <c:v>16:20</c:v>
                  </c:pt>
                  <c:pt idx="258">
                    <c:v>16:50</c:v>
                  </c:pt>
                  <c:pt idx="259">
                    <c:v>17:20</c:v>
                  </c:pt>
                  <c:pt idx="260">
                    <c:v>17:50</c:v>
                  </c:pt>
                  <c:pt idx="261">
                    <c:v>18:20</c:v>
                  </c:pt>
                  <c:pt idx="262">
                    <c:v>18:50</c:v>
                  </c:pt>
                  <c:pt idx="263">
                    <c:v>19:20</c:v>
                  </c:pt>
                  <c:pt idx="264">
                    <c:v>19:50</c:v>
                  </c:pt>
                  <c:pt idx="265">
                    <c:v>20:20</c:v>
                  </c:pt>
                  <c:pt idx="266">
                    <c:v>20:50</c:v>
                  </c:pt>
                  <c:pt idx="267">
                    <c:v>21:20</c:v>
                  </c:pt>
                  <c:pt idx="268">
                    <c:v>21:50</c:v>
                  </c:pt>
                  <c:pt idx="269">
                    <c:v>22:20</c:v>
                  </c:pt>
                  <c:pt idx="270">
                    <c:v>22:50</c:v>
                  </c:pt>
                  <c:pt idx="271">
                    <c:v>23:20</c:v>
                  </c:pt>
                  <c:pt idx="272">
                    <c:v>23:50</c:v>
                  </c:pt>
                  <c:pt idx="273">
                    <c:v>00:20</c:v>
                  </c:pt>
                  <c:pt idx="274">
                    <c:v>00:50</c:v>
                  </c:pt>
                  <c:pt idx="275">
                    <c:v>01:20</c:v>
                  </c:pt>
                  <c:pt idx="276">
                    <c:v>01:50</c:v>
                  </c:pt>
                  <c:pt idx="277">
                    <c:v>02:20</c:v>
                  </c:pt>
                  <c:pt idx="278">
                    <c:v>02:50</c:v>
                  </c:pt>
                  <c:pt idx="279">
                    <c:v>03:20</c:v>
                  </c:pt>
                  <c:pt idx="280">
                    <c:v>03:50</c:v>
                  </c:pt>
                  <c:pt idx="281">
                    <c:v>04:20</c:v>
                  </c:pt>
                  <c:pt idx="282">
                    <c:v>04:50</c:v>
                  </c:pt>
                  <c:pt idx="283">
                    <c:v>05:20</c:v>
                  </c:pt>
                  <c:pt idx="284">
                    <c:v>05:50</c:v>
                  </c:pt>
                  <c:pt idx="285">
                    <c:v>06:20</c:v>
                  </c:pt>
                  <c:pt idx="286">
                    <c:v>06:50</c:v>
                  </c:pt>
                  <c:pt idx="287">
                    <c:v>07:20</c:v>
                  </c:pt>
                  <c:pt idx="288">
                    <c:v>07:50</c:v>
                  </c:pt>
                  <c:pt idx="289">
                    <c:v>08:20</c:v>
                  </c:pt>
                  <c:pt idx="290">
                    <c:v>08:50</c:v>
                  </c:pt>
                  <c:pt idx="291">
                    <c:v>09:20</c:v>
                  </c:pt>
                  <c:pt idx="292">
                    <c:v>09:50</c:v>
                  </c:pt>
                  <c:pt idx="293">
                    <c:v>10:20</c:v>
                  </c:pt>
                  <c:pt idx="294">
                    <c:v>10:50</c:v>
                  </c:pt>
                  <c:pt idx="295">
                    <c:v>11:20</c:v>
                  </c:pt>
                  <c:pt idx="296">
                    <c:v>11:50</c:v>
                  </c:pt>
                  <c:pt idx="297">
                    <c:v>12:20</c:v>
                  </c:pt>
                  <c:pt idx="298">
                    <c:v>12:50</c:v>
                  </c:pt>
                  <c:pt idx="299">
                    <c:v>13:20</c:v>
                  </c:pt>
                  <c:pt idx="300">
                    <c:v>13:50</c:v>
                  </c:pt>
                  <c:pt idx="301">
                    <c:v>14:20</c:v>
                  </c:pt>
                  <c:pt idx="302">
                    <c:v>14:50</c:v>
                  </c:pt>
                  <c:pt idx="303">
                    <c:v>15:20</c:v>
                  </c:pt>
                  <c:pt idx="304">
                    <c:v>15:50</c:v>
                  </c:pt>
                  <c:pt idx="305">
                    <c:v>16:20</c:v>
                  </c:pt>
                  <c:pt idx="306">
                    <c:v>16:50</c:v>
                  </c:pt>
                  <c:pt idx="307">
                    <c:v>17:20</c:v>
                  </c:pt>
                  <c:pt idx="308">
                    <c:v>17:50</c:v>
                  </c:pt>
                  <c:pt idx="309">
                    <c:v>18:20</c:v>
                  </c:pt>
                  <c:pt idx="310">
                    <c:v>18:50</c:v>
                  </c:pt>
                  <c:pt idx="311">
                    <c:v>19:20</c:v>
                  </c:pt>
                  <c:pt idx="312">
                    <c:v>19:50</c:v>
                  </c:pt>
                  <c:pt idx="313">
                    <c:v>20:20</c:v>
                  </c:pt>
                  <c:pt idx="314">
                    <c:v>20:50</c:v>
                  </c:pt>
                  <c:pt idx="315">
                    <c:v>21:20</c:v>
                  </c:pt>
                  <c:pt idx="316">
                    <c:v>21:50</c:v>
                  </c:pt>
                  <c:pt idx="317">
                    <c:v>22:20</c:v>
                  </c:pt>
                  <c:pt idx="318">
                    <c:v>22:50</c:v>
                  </c:pt>
                  <c:pt idx="319">
                    <c:v>23:20</c:v>
                  </c:pt>
                  <c:pt idx="320">
                    <c:v>23:50</c:v>
                  </c:pt>
                  <c:pt idx="321">
                    <c:v>00:20</c:v>
                  </c:pt>
                  <c:pt idx="322">
                    <c:v>00:50</c:v>
                  </c:pt>
                  <c:pt idx="323">
                    <c:v>01:20</c:v>
                  </c:pt>
                  <c:pt idx="324">
                    <c:v>01:50</c:v>
                  </c:pt>
                  <c:pt idx="325">
                    <c:v>02:20</c:v>
                  </c:pt>
                  <c:pt idx="326">
                    <c:v>02:50</c:v>
                  </c:pt>
                  <c:pt idx="327">
                    <c:v>03:20</c:v>
                  </c:pt>
                  <c:pt idx="328">
                    <c:v>03:50</c:v>
                  </c:pt>
                  <c:pt idx="329">
                    <c:v>04:20</c:v>
                  </c:pt>
                  <c:pt idx="330">
                    <c:v>04:50</c:v>
                  </c:pt>
                  <c:pt idx="331">
                    <c:v>05:20</c:v>
                  </c:pt>
                  <c:pt idx="332">
                    <c:v>05:50</c:v>
                  </c:pt>
                  <c:pt idx="333">
                    <c:v>06:20</c:v>
                  </c:pt>
                  <c:pt idx="334">
                    <c:v>06:50</c:v>
                  </c:pt>
                  <c:pt idx="335">
                    <c:v>07:20</c:v>
                  </c:pt>
                  <c:pt idx="336">
                    <c:v>07:50</c:v>
                  </c:pt>
                  <c:pt idx="337">
                    <c:v>08:20</c:v>
                  </c:pt>
                  <c:pt idx="338">
                    <c:v>08:50</c:v>
                  </c:pt>
                  <c:pt idx="339">
                    <c:v>09:20</c:v>
                  </c:pt>
                  <c:pt idx="340">
                    <c:v>09:50</c:v>
                  </c:pt>
                  <c:pt idx="341">
                    <c:v>10:20</c:v>
                  </c:pt>
                  <c:pt idx="342">
                    <c:v>10:50</c:v>
                  </c:pt>
                  <c:pt idx="343">
                    <c:v>11:20</c:v>
                  </c:pt>
                  <c:pt idx="344">
                    <c:v>11:50</c:v>
                  </c:pt>
                  <c:pt idx="345">
                    <c:v>12:20</c:v>
                  </c:pt>
                  <c:pt idx="346">
                    <c:v>12:50</c:v>
                  </c:pt>
                  <c:pt idx="347">
                    <c:v>13:20</c:v>
                  </c:pt>
                  <c:pt idx="348">
                    <c:v>13:50</c:v>
                  </c:pt>
                  <c:pt idx="349">
                    <c:v>14:20</c:v>
                  </c:pt>
                  <c:pt idx="350">
                    <c:v>14:50</c:v>
                  </c:pt>
                  <c:pt idx="351">
                    <c:v>15:20</c:v>
                  </c:pt>
                  <c:pt idx="352">
                    <c:v>15:50</c:v>
                  </c:pt>
                  <c:pt idx="353">
                    <c:v>16:20</c:v>
                  </c:pt>
                  <c:pt idx="354">
                    <c:v>16:50</c:v>
                  </c:pt>
                  <c:pt idx="355">
                    <c:v>17:20</c:v>
                  </c:pt>
                  <c:pt idx="356">
                    <c:v>17:50</c:v>
                  </c:pt>
                  <c:pt idx="357">
                    <c:v>18:20</c:v>
                  </c:pt>
                  <c:pt idx="358">
                    <c:v>18:50</c:v>
                  </c:pt>
                  <c:pt idx="359">
                    <c:v>19:20</c:v>
                  </c:pt>
                  <c:pt idx="360">
                    <c:v>19:50</c:v>
                  </c:pt>
                  <c:pt idx="361">
                    <c:v>20:20</c:v>
                  </c:pt>
                  <c:pt idx="362">
                    <c:v>20:50</c:v>
                  </c:pt>
                  <c:pt idx="363">
                    <c:v>21:20</c:v>
                  </c:pt>
                  <c:pt idx="364">
                    <c:v>21:50</c:v>
                  </c:pt>
                  <c:pt idx="365">
                    <c:v>22:20</c:v>
                  </c:pt>
                  <c:pt idx="366">
                    <c:v>22:50</c:v>
                  </c:pt>
                  <c:pt idx="367">
                    <c:v>23:20</c:v>
                  </c:pt>
                  <c:pt idx="368">
                    <c:v>23:50</c:v>
                  </c:pt>
                  <c:pt idx="369">
                    <c:v>00:20</c:v>
                  </c:pt>
                  <c:pt idx="370">
                    <c:v>00:50</c:v>
                  </c:pt>
                  <c:pt idx="371">
                    <c:v>01:20</c:v>
                  </c:pt>
                  <c:pt idx="372">
                    <c:v>01:50</c:v>
                  </c:pt>
                  <c:pt idx="373">
                    <c:v>02:20</c:v>
                  </c:pt>
                  <c:pt idx="374">
                    <c:v>02:50</c:v>
                  </c:pt>
                  <c:pt idx="375">
                    <c:v>03:20</c:v>
                  </c:pt>
                  <c:pt idx="376">
                    <c:v>03:50</c:v>
                  </c:pt>
                  <c:pt idx="377">
                    <c:v>04:20</c:v>
                  </c:pt>
                  <c:pt idx="378">
                    <c:v>04:50</c:v>
                  </c:pt>
                  <c:pt idx="379">
                    <c:v>05:20</c:v>
                  </c:pt>
                  <c:pt idx="380">
                    <c:v>05:50</c:v>
                  </c:pt>
                  <c:pt idx="381">
                    <c:v>06:20</c:v>
                  </c:pt>
                  <c:pt idx="382">
                    <c:v>06:50</c:v>
                  </c:pt>
                  <c:pt idx="383">
                    <c:v>07:20</c:v>
                  </c:pt>
                  <c:pt idx="384">
                    <c:v>07:50</c:v>
                  </c:pt>
                  <c:pt idx="385">
                    <c:v>08:20</c:v>
                  </c:pt>
                  <c:pt idx="386">
                    <c:v>08:50</c:v>
                  </c:pt>
                  <c:pt idx="387">
                    <c:v>09:20</c:v>
                  </c:pt>
                  <c:pt idx="388">
                    <c:v>09:50</c:v>
                  </c:pt>
                  <c:pt idx="389">
                    <c:v>10:20</c:v>
                  </c:pt>
                  <c:pt idx="390">
                    <c:v>10:50</c:v>
                  </c:pt>
                  <c:pt idx="391">
                    <c:v>11:20</c:v>
                  </c:pt>
                  <c:pt idx="392">
                    <c:v>11:50</c:v>
                  </c:pt>
                  <c:pt idx="393">
                    <c:v>12:20</c:v>
                  </c:pt>
                  <c:pt idx="394">
                    <c:v>12:50</c:v>
                  </c:pt>
                  <c:pt idx="395">
                    <c:v>13:20</c:v>
                  </c:pt>
                  <c:pt idx="396">
                    <c:v>13:50</c:v>
                  </c:pt>
                  <c:pt idx="397">
                    <c:v>14:20</c:v>
                  </c:pt>
                  <c:pt idx="398">
                    <c:v>14:50</c:v>
                  </c:pt>
                  <c:pt idx="399">
                    <c:v>15:20</c:v>
                  </c:pt>
                  <c:pt idx="400">
                    <c:v>15:50</c:v>
                  </c:pt>
                  <c:pt idx="401">
                    <c:v>16:20</c:v>
                  </c:pt>
                  <c:pt idx="402">
                    <c:v>16:50</c:v>
                  </c:pt>
                  <c:pt idx="403">
                    <c:v>17:20</c:v>
                  </c:pt>
                  <c:pt idx="404">
                    <c:v>17:50</c:v>
                  </c:pt>
                  <c:pt idx="405">
                    <c:v>18:20</c:v>
                  </c:pt>
                  <c:pt idx="406">
                    <c:v>18:50</c:v>
                  </c:pt>
                  <c:pt idx="407">
                    <c:v>19:20</c:v>
                  </c:pt>
                  <c:pt idx="408">
                    <c:v>19:50</c:v>
                  </c:pt>
                  <c:pt idx="409">
                    <c:v>20:20</c:v>
                  </c:pt>
                  <c:pt idx="410">
                    <c:v>20:50</c:v>
                  </c:pt>
                  <c:pt idx="411">
                    <c:v>21:20</c:v>
                  </c:pt>
                  <c:pt idx="412">
                    <c:v>21:50</c:v>
                  </c:pt>
                  <c:pt idx="413">
                    <c:v>22:20</c:v>
                  </c:pt>
                  <c:pt idx="414">
                    <c:v>22:50</c:v>
                  </c:pt>
                  <c:pt idx="415">
                    <c:v>23:20</c:v>
                  </c:pt>
                  <c:pt idx="416">
                    <c:v>23:50</c:v>
                  </c:pt>
                  <c:pt idx="417">
                    <c:v>00:20</c:v>
                  </c:pt>
                  <c:pt idx="418">
                    <c:v>00:50</c:v>
                  </c:pt>
                  <c:pt idx="419">
                    <c:v>01:20</c:v>
                  </c:pt>
                  <c:pt idx="420">
                    <c:v>01:50</c:v>
                  </c:pt>
                  <c:pt idx="421">
                    <c:v>02:20</c:v>
                  </c:pt>
                  <c:pt idx="422">
                    <c:v>02:50</c:v>
                  </c:pt>
                  <c:pt idx="423">
                    <c:v>03:20</c:v>
                  </c:pt>
                  <c:pt idx="424">
                    <c:v>03:50</c:v>
                  </c:pt>
                  <c:pt idx="425">
                    <c:v>04:20</c:v>
                  </c:pt>
                  <c:pt idx="426">
                    <c:v>04:50</c:v>
                  </c:pt>
                  <c:pt idx="427">
                    <c:v>05:20</c:v>
                  </c:pt>
                  <c:pt idx="428">
                    <c:v>05:50</c:v>
                  </c:pt>
                  <c:pt idx="429">
                    <c:v>06:20</c:v>
                  </c:pt>
                  <c:pt idx="430">
                    <c:v>06:50</c:v>
                  </c:pt>
                  <c:pt idx="431">
                    <c:v>07:20</c:v>
                  </c:pt>
                  <c:pt idx="432">
                    <c:v>07:50</c:v>
                  </c:pt>
                  <c:pt idx="433">
                    <c:v>08:20</c:v>
                  </c:pt>
                  <c:pt idx="434">
                    <c:v>08:50</c:v>
                  </c:pt>
                  <c:pt idx="435">
                    <c:v>09:20</c:v>
                  </c:pt>
                  <c:pt idx="436">
                    <c:v>09:50</c:v>
                  </c:pt>
                  <c:pt idx="437">
                    <c:v>10:20</c:v>
                  </c:pt>
                  <c:pt idx="438">
                    <c:v>10:50</c:v>
                  </c:pt>
                  <c:pt idx="439">
                    <c:v>11:20</c:v>
                  </c:pt>
                  <c:pt idx="440">
                    <c:v>11:50</c:v>
                  </c:pt>
                  <c:pt idx="441">
                    <c:v>12:20</c:v>
                  </c:pt>
                  <c:pt idx="442">
                    <c:v>12:50</c:v>
                  </c:pt>
                  <c:pt idx="443">
                    <c:v>13:20</c:v>
                  </c:pt>
                  <c:pt idx="444">
                    <c:v>13:50</c:v>
                  </c:pt>
                  <c:pt idx="445">
                    <c:v>14:20</c:v>
                  </c:pt>
                  <c:pt idx="446">
                    <c:v>14:50</c:v>
                  </c:pt>
                  <c:pt idx="447">
                    <c:v>15:20</c:v>
                  </c:pt>
                  <c:pt idx="448">
                    <c:v>15:50</c:v>
                  </c:pt>
                  <c:pt idx="449">
                    <c:v>16:20</c:v>
                  </c:pt>
                  <c:pt idx="450">
                    <c:v>16:50</c:v>
                  </c:pt>
                  <c:pt idx="451">
                    <c:v>17:20</c:v>
                  </c:pt>
                  <c:pt idx="452">
                    <c:v>17:50</c:v>
                  </c:pt>
                  <c:pt idx="453">
                    <c:v>18:20</c:v>
                  </c:pt>
                  <c:pt idx="454">
                    <c:v>18:50</c:v>
                  </c:pt>
                  <c:pt idx="455">
                    <c:v>19:20</c:v>
                  </c:pt>
                  <c:pt idx="456">
                    <c:v>19:50</c:v>
                  </c:pt>
                  <c:pt idx="457">
                    <c:v>20:20</c:v>
                  </c:pt>
                  <c:pt idx="458">
                    <c:v>20:50</c:v>
                  </c:pt>
                  <c:pt idx="459">
                    <c:v>21:20</c:v>
                  </c:pt>
                  <c:pt idx="460">
                    <c:v>21:50</c:v>
                  </c:pt>
                  <c:pt idx="461">
                    <c:v>22:20</c:v>
                  </c:pt>
                  <c:pt idx="462">
                    <c:v>22:50</c:v>
                  </c:pt>
                  <c:pt idx="463">
                    <c:v>23:20</c:v>
                  </c:pt>
                  <c:pt idx="464">
                    <c:v>23:50</c:v>
                  </c:pt>
                  <c:pt idx="465">
                    <c:v>00:20</c:v>
                  </c:pt>
                  <c:pt idx="466">
                    <c:v>00:50</c:v>
                  </c:pt>
                  <c:pt idx="467">
                    <c:v>01:20</c:v>
                  </c:pt>
                  <c:pt idx="468">
                    <c:v>01:50</c:v>
                  </c:pt>
                  <c:pt idx="469">
                    <c:v>02:20</c:v>
                  </c:pt>
                  <c:pt idx="470">
                    <c:v>02:50</c:v>
                  </c:pt>
                  <c:pt idx="471">
                    <c:v>03:20</c:v>
                  </c:pt>
                  <c:pt idx="472">
                    <c:v>03:50</c:v>
                  </c:pt>
                  <c:pt idx="473">
                    <c:v>04:20</c:v>
                  </c:pt>
                  <c:pt idx="474">
                    <c:v>04:50</c:v>
                  </c:pt>
                  <c:pt idx="475">
                    <c:v>05:20</c:v>
                  </c:pt>
                  <c:pt idx="476">
                    <c:v>05:50</c:v>
                  </c:pt>
                  <c:pt idx="477">
                    <c:v>06:20</c:v>
                  </c:pt>
                  <c:pt idx="478">
                    <c:v>06:50</c:v>
                  </c:pt>
                  <c:pt idx="479">
                    <c:v>07:20</c:v>
                  </c:pt>
                  <c:pt idx="480">
                    <c:v>07:50</c:v>
                  </c:pt>
                  <c:pt idx="481">
                    <c:v>08:20</c:v>
                  </c:pt>
                  <c:pt idx="482">
                    <c:v>08:50</c:v>
                  </c:pt>
                  <c:pt idx="483">
                    <c:v>09:20</c:v>
                  </c:pt>
                  <c:pt idx="484">
                    <c:v>09:50</c:v>
                  </c:pt>
                  <c:pt idx="485">
                    <c:v>10:20</c:v>
                  </c:pt>
                  <c:pt idx="486">
                    <c:v>10:50</c:v>
                  </c:pt>
                  <c:pt idx="487">
                    <c:v>11:20</c:v>
                  </c:pt>
                  <c:pt idx="488">
                    <c:v>11:50</c:v>
                  </c:pt>
                  <c:pt idx="489">
                    <c:v>12:20</c:v>
                  </c:pt>
                  <c:pt idx="490">
                    <c:v>12:50</c:v>
                  </c:pt>
                  <c:pt idx="491">
                    <c:v>13:20</c:v>
                  </c:pt>
                  <c:pt idx="492">
                    <c:v>13:50</c:v>
                  </c:pt>
                </c:lvl>
                <c:lvl>
                  <c:pt idx="0">
                    <c:v>(blank)</c:v>
                  </c:pt>
                  <c:pt idx="1">
                    <c:v>27.11.17</c:v>
                  </c:pt>
                  <c:pt idx="33">
                    <c:v>28.11.17</c:v>
                  </c:pt>
                  <c:pt idx="81">
                    <c:v>29.11.17</c:v>
                  </c:pt>
                  <c:pt idx="129">
                    <c:v>30.11.17</c:v>
                  </c:pt>
                  <c:pt idx="177">
                    <c:v>01.12.17</c:v>
                  </c:pt>
                  <c:pt idx="225">
                    <c:v>02.12.17</c:v>
                  </c:pt>
                  <c:pt idx="273">
                    <c:v>03.12.17</c:v>
                  </c:pt>
                  <c:pt idx="321">
                    <c:v>04.12.17</c:v>
                  </c:pt>
                  <c:pt idx="369">
                    <c:v>05.12.17</c:v>
                  </c:pt>
                  <c:pt idx="417">
                    <c:v>06.12.17</c:v>
                  </c:pt>
                  <c:pt idx="465">
                    <c:v>07.12.17</c:v>
                  </c:pt>
                </c:lvl>
              </c:multiLvlStrCache>
            </c:multiLvlStrRef>
          </c:cat>
          <c:val>
            <c:numRef>
              <c:f>pt.lvl3_generic_10!$E$8:$E$501</c:f>
              <c:numCache>
                <c:formatCode>General</c:formatCode>
                <c:ptCount val="493"/>
                <c:pt idx="1">
                  <c:v>0.79999999999999993</c:v>
                </c:pt>
                <c:pt idx="2">
                  <c:v>0.79999999999999993</c:v>
                </c:pt>
                <c:pt idx="3">
                  <c:v>0.80000000000000016</c:v>
                </c:pt>
                <c:pt idx="4">
                  <c:v>0.8</c:v>
                </c:pt>
                <c:pt idx="5">
                  <c:v>0.79999999999999993</c:v>
                </c:pt>
                <c:pt idx="6">
                  <c:v>0.8</c:v>
                </c:pt>
                <c:pt idx="7">
                  <c:v>0.80000000000000016</c:v>
                </c:pt>
                <c:pt idx="8">
                  <c:v>0.8</c:v>
                </c:pt>
                <c:pt idx="9">
                  <c:v>0.79999999999999993</c:v>
                </c:pt>
                <c:pt idx="10">
                  <c:v>0.8</c:v>
                </c:pt>
                <c:pt idx="11">
                  <c:v>0.79999999999999993</c:v>
                </c:pt>
                <c:pt idx="12">
                  <c:v>0.8</c:v>
                </c:pt>
                <c:pt idx="13">
                  <c:v>0.8</c:v>
                </c:pt>
                <c:pt idx="14">
                  <c:v>0.79999999999999993</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0.79999999999999993</c:v>
                </c:pt>
                <c:pt idx="34">
                  <c:v>0.8</c:v>
                </c:pt>
                <c:pt idx="35">
                  <c:v>0.8</c:v>
                </c:pt>
                <c:pt idx="36">
                  <c:v>0.80000000000000016</c:v>
                </c:pt>
                <c:pt idx="37">
                  <c:v>0.79999999999999993</c:v>
                </c:pt>
                <c:pt idx="38">
                  <c:v>0.79999999999999993</c:v>
                </c:pt>
                <c:pt idx="39">
                  <c:v>0.79999999999999993</c:v>
                </c:pt>
                <c:pt idx="40">
                  <c:v>0.79999999999999993</c:v>
                </c:pt>
                <c:pt idx="41">
                  <c:v>0.79999999999999993</c:v>
                </c:pt>
                <c:pt idx="42">
                  <c:v>0.79999999999999993</c:v>
                </c:pt>
                <c:pt idx="43">
                  <c:v>0.80000000000000016</c:v>
                </c:pt>
                <c:pt idx="44">
                  <c:v>0.79999999999999993</c:v>
                </c:pt>
                <c:pt idx="45">
                  <c:v>0.8</c:v>
                </c:pt>
                <c:pt idx="46">
                  <c:v>0.79999999999999993</c:v>
                </c:pt>
                <c:pt idx="47">
                  <c:v>0.79999999999999993</c:v>
                </c:pt>
                <c:pt idx="48">
                  <c:v>0.8</c:v>
                </c:pt>
                <c:pt idx="49">
                  <c:v>0.8</c:v>
                </c:pt>
                <c:pt idx="50">
                  <c:v>0.79999999999999993</c:v>
                </c:pt>
                <c:pt idx="51">
                  <c:v>0.79999999999999993</c:v>
                </c:pt>
                <c:pt idx="52">
                  <c:v>0.8</c:v>
                </c:pt>
                <c:pt idx="53">
                  <c:v>0.8</c:v>
                </c:pt>
                <c:pt idx="54">
                  <c:v>0.79999999999999993</c:v>
                </c:pt>
                <c:pt idx="55">
                  <c:v>0.8</c:v>
                </c:pt>
                <c:pt idx="56">
                  <c:v>0.79999999999999993</c:v>
                </c:pt>
                <c:pt idx="57">
                  <c:v>0.8</c:v>
                </c:pt>
                <c:pt idx="58">
                  <c:v>0.79999999999999993</c:v>
                </c:pt>
                <c:pt idx="59">
                  <c:v>0.80000000000000016</c:v>
                </c:pt>
                <c:pt idx="60">
                  <c:v>0.80000000000000016</c:v>
                </c:pt>
                <c:pt idx="61">
                  <c:v>0.79999999999999993</c:v>
                </c:pt>
                <c:pt idx="62">
                  <c:v>0.79999999999999993</c:v>
                </c:pt>
                <c:pt idx="63">
                  <c:v>0.8</c:v>
                </c:pt>
                <c:pt idx="64">
                  <c:v>0.80000000000000016</c:v>
                </c:pt>
                <c:pt idx="65">
                  <c:v>0.8</c:v>
                </c:pt>
                <c:pt idx="66">
                  <c:v>0.8</c:v>
                </c:pt>
                <c:pt idx="67">
                  <c:v>0.80000000000000016</c:v>
                </c:pt>
                <c:pt idx="68">
                  <c:v>0.8</c:v>
                </c:pt>
                <c:pt idx="69">
                  <c:v>0.79999999999999993</c:v>
                </c:pt>
                <c:pt idx="70">
                  <c:v>0.79999999999999993</c:v>
                </c:pt>
                <c:pt idx="71">
                  <c:v>0.8</c:v>
                </c:pt>
                <c:pt idx="72">
                  <c:v>0.79999999999999993</c:v>
                </c:pt>
                <c:pt idx="73">
                  <c:v>0.79999999999999993</c:v>
                </c:pt>
                <c:pt idx="74">
                  <c:v>0.8</c:v>
                </c:pt>
                <c:pt idx="75">
                  <c:v>0.80000000000000016</c:v>
                </c:pt>
                <c:pt idx="76">
                  <c:v>0.80000000000000016</c:v>
                </c:pt>
                <c:pt idx="77">
                  <c:v>0.80000000000000016</c:v>
                </c:pt>
                <c:pt idx="78">
                  <c:v>0.8</c:v>
                </c:pt>
                <c:pt idx="79">
                  <c:v>0.80000000000000016</c:v>
                </c:pt>
                <c:pt idx="80">
                  <c:v>0.80000000000000016</c:v>
                </c:pt>
                <c:pt idx="81">
                  <c:v>0.80000000000000016</c:v>
                </c:pt>
                <c:pt idx="82">
                  <c:v>0.80000000000000016</c:v>
                </c:pt>
                <c:pt idx="83">
                  <c:v>0.80000000000000016</c:v>
                </c:pt>
                <c:pt idx="84">
                  <c:v>0.80000000000000016</c:v>
                </c:pt>
                <c:pt idx="85">
                  <c:v>0.79999999999999993</c:v>
                </c:pt>
                <c:pt idx="86">
                  <c:v>0.80000000000000016</c:v>
                </c:pt>
                <c:pt idx="87">
                  <c:v>0.79999999999999993</c:v>
                </c:pt>
                <c:pt idx="88">
                  <c:v>0.80000000000000016</c:v>
                </c:pt>
                <c:pt idx="89">
                  <c:v>0.80000000000000016</c:v>
                </c:pt>
                <c:pt idx="90">
                  <c:v>0.79999999999999993</c:v>
                </c:pt>
                <c:pt idx="91">
                  <c:v>0.8</c:v>
                </c:pt>
                <c:pt idx="92">
                  <c:v>0.8</c:v>
                </c:pt>
                <c:pt idx="93">
                  <c:v>0.80000000000000016</c:v>
                </c:pt>
                <c:pt idx="94">
                  <c:v>0.80000000000000016</c:v>
                </c:pt>
                <c:pt idx="95">
                  <c:v>0.80000000000000016</c:v>
                </c:pt>
                <c:pt idx="96">
                  <c:v>0.8</c:v>
                </c:pt>
                <c:pt idx="97">
                  <c:v>0.79999999999999993</c:v>
                </c:pt>
                <c:pt idx="98">
                  <c:v>0.8</c:v>
                </c:pt>
                <c:pt idx="99">
                  <c:v>0.80000000000000016</c:v>
                </c:pt>
                <c:pt idx="100">
                  <c:v>0.80000000000000016</c:v>
                </c:pt>
                <c:pt idx="101">
                  <c:v>0.80000000000000016</c:v>
                </c:pt>
                <c:pt idx="102">
                  <c:v>0.8</c:v>
                </c:pt>
                <c:pt idx="103">
                  <c:v>0.79999999999999993</c:v>
                </c:pt>
                <c:pt idx="104">
                  <c:v>0.79999999999999993</c:v>
                </c:pt>
                <c:pt idx="105">
                  <c:v>0.80000000000000016</c:v>
                </c:pt>
                <c:pt idx="106">
                  <c:v>0.80000000000000016</c:v>
                </c:pt>
                <c:pt idx="107">
                  <c:v>0.8</c:v>
                </c:pt>
                <c:pt idx="108">
                  <c:v>0.8</c:v>
                </c:pt>
                <c:pt idx="109">
                  <c:v>0.79999999999999993</c:v>
                </c:pt>
                <c:pt idx="110">
                  <c:v>0.79999999999999993</c:v>
                </c:pt>
                <c:pt idx="111">
                  <c:v>0.80000000000000016</c:v>
                </c:pt>
                <c:pt idx="112">
                  <c:v>0.80000000000000016</c:v>
                </c:pt>
                <c:pt idx="113">
                  <c:v>0.8</c:v>
                </c:pt>
                <c:pt idx="114">
                  <c:v>0.8</c:v>
                </c:pt>
                <c:pt idx="115">
                  <c:v>0.79999999999999993</c:v>
                </c:pt>
                <c:pt idx="116">
                  <c:v>0.80000000000000016</c:v>
                </c:pt>
                <c:pt idx="117">
                  <c:v>0.80000000000000016</c:v>
                </c:pt>
                <c:pt idx="118">
                  <c:v>0.79999999999999993</c:v>
                </c:pt>
                <c:pt idx="119">
                  <c:v>0.8</c:v>
                </c:pt>
                <c:pt idx="120">
                  <c:v>0.8</c:v>
                </c:pt>
                <c:pt idx="121">
                  <c:v>0.8</c:v>
                </c:pt>
                <c:pt idx="122">
                  <c:v>0.8</c:v>
                </c:pt>
                <c:pt idx="123">
                  <c:v>0.8</c:v>
                </c:pt>
                <c:pt idx="124">
                  <c:v>0.8</c:v>
                </c:pt>
                <c:pt idx="125">
                  <c:v>0.79999999999999993</c:v>
                </c:pt>
                <c:pt idx="126">
                  <c:v>0.79999999999999993</c:v>
                </c:pt>
                <c:pt idx="127">
                  <c:v>0.79999999999999993</c:v>
                </c:pt>
                <c:pt idx="128">
                  <c:v>0.79999999999999993</c:v>
                </c:pt>
                <c:pt idx="129">
                  <c:v>0.8</c:v>
                </c:pt>
                <c:pt idx="130">
                  <c:v>0.80000000000000016</c:v>
                </c:pt>
                <c:pt idx="131">
                  <c:v>0.8</c:v>
                </c:pt>
                <c:pt idx="132">
                  <c:v>0.79999999999999993</c:v>
                </c:pt>
                <c:pt idx="133">
                  <c:v>0.79999999999999993</c:v>
                </c:pt>
                <c:pt idx="134">
                  <c:v>0.79999999999999993</c:v>
                </c:pt>
                <c:pt idx="135">
                  <c:v>0.79999999999999993</c:v>
                </c:pt>
                <c:pt idx="136">
                  <c:v>0.8</c:v>
                </c:pt>
                <c:pt idx="137">
                  <c:v>0.80000000000000016</c:v>
                </c:pt>
                <c:pt idx="138">
                  <c:v>0.8</c:v>
                </c:pt>
                <c:pt idx="139">
                  <c:v>0.79999999999999993</c:v>
                </c:pt>
                <c:pt idx="140">
                  <c:v>0.79999999999999993</c:v>
                </c:pt>
                <c:pt idx="141">
                  <c:v>0.8</c:v>
                </c:pt>
                <c:pt idx="142">
                  <c:v>0.80000000000000016</c:v>
                </c:pt>
                <c:pt idx="143">
                  <c:v>0.80000000000000016</c:v>
                </c:pt>
                <c:pt idx="144">
                  <c:v>0.79999999999999993</c:v>
                </c:pt>
                <c:pt idx="145">
                  <c:v>0.8</c:v>
                </c:pt>
                <c:pt idx="146">
                  <c:v>0.8</c:v>
                </c:pt>
                <c:pt idx="147">
                  <c:v>0.8</c:v>
                </c:pt>
                <c:pt idx="148">
                  <c:v>0.80000000000000016</c:v>
                </c:pt>
                <c:pt idx="149">
                  <c:v>0.8</c:v>
                </c:pt>
                <c:pt idx="150">
                  <c:v>0.8</c:v>
                </c:pt>
                <c:pt idx="151">
                  <c:v>0.80000000000000016</c:v>
                </c:pt>
                <c:pt idx="152">
                  <c:v>0.79999999999999993</c:v>
                </c:pt>
                <c:pt idx="153">
                  <c:v>0.79999999999999993</c:v>
                </c:pt>
                <c:pt idx="154">
                  <c:v>0.80000000000000016</c:v>
                </c:pt>
                <c:pt idx="155">
                  <c:v>0.80000000000000016</c:v>
                </c:pt>
                <c:pt idx="156">
                  <c:v>0.80000000000000016</c:v>
                </c:pt>
                <c:pt idx="157">
                  <c:v>0.80000000000000016</c:v>
                </c:pt>
                <c:pt idx="158">
                  <c:v>0.80000000000000016</c:v>
                </c:pt>
                <c:pt idx="159">
                  <c:v>0.80000000000000016</c:v>
                </c:pt>
                <c:pt idx="160">
                  <c:v>0.80000000000000016</c:v>
                </c:pt>
                <c:pt idx="161">
                  <c:v>0.80000000000000016</c:v>
                </c:pt>
                <c:pt idx="162">
                  <c:v>0.80000000000000016</c:v>
                </c:pt>
                <c:pt idx="163">
                  <c:v>0.80000000000000016</c:v>
                </c:pt>
                <c:pt idx="164">
                  <c:v>0.80000000000000016</c:v>
                </c:pt>
                <c:pt idx="165">
                  <c:v>0.79999999999999993</c:v>
                </c:pt>
                <c:pt idx="166">
                  <c:v>0.79999999999999993</c:v>
                </c:pt>
                <c:pt idx="167">
                  <c:v>0.8</c:v>
                </c:pt>
                <c:pt idx="168">
                  <c:v>0.8</c:v>
                </c:pt>
                <c:pt idx="169">
                  <c:v>0.8</c:v>
                </c:pt>
                <c:pt idx="170">
                  <c:v>0.8</c:v>
                </c:pt>
                <c:pt idx="171">
                  <c:v>0.8</c:v>
                </c:pt>
                <c:pt idx="172">
                  <c:v>0.8</c:v>
                </c:pt>
                <c:pt idx="173">
                  <c:v>0.80000000000000016</c:v>
                </c:pt>
                <c:pt idx="174">
                  <c:v>0.80000000000000016</c:v>
                </c:pt>
                <c:pt idx="175">
                  <c:v>0.8</c:v>
                </c:pt>
                <c:pt idx="176">
                  <c:v>0.8</c:v>
                </c:pt>
                <c:pt idx="177">
                  <c:v>0.8</c:v>
                </c:pt>
                <c:pt idx="178">
                  <c:v>0.8</c:v>
                </c:pt>
                <c:pt idx="179">
                  <c:v>0.79999999999999993</c:v>
                </c:pt>
                <c:pt idx="180">
                  <c:v>0.79999999999999993</c:v>
                </c:pt>
                <c:pt idx="181">
                  <c:v>0.79999999999999993</c:v>
                </c:pt>
                <c:pt idx="182">
                  <c:v>0.79999999999999993</c:v>
                </c:pt>
                <c:pt idx="183">
                  <c:v>0.8</c:v>
                </c:pt>
                <c:pt idx="184">
                  <c:v>0.79999999999999993</c:v>
                </c:pt>
                <c:pt idx="185">
                  <c:v>0.79999999999999993</c:v>
                </c:pt>
                <c:pt idx="186">
                  <c:v>0.79999999999999993</c:v>
                </c:pt>
                <c:pt idx="187">
                  <c:v>0.79999999999999993</c:v>
                </c:pt>
                <c:pt idx="188">
                  <c:v>0.79999999999999993</c:v>
                </c:pt>
                <c:pt idx="189">
                  <c:v>0.79999999999999993</c:v>
                </c:pt>
                <c:pt idx="190">
                  <c:v>0.79999999999999993</c:v>
                </c:pt>
                <c:pt idx="191">
                  <c:v>0.79999999999999993</c:v>
                </c:pt>
                <c:pt idx="192">
                  <c:v>0.79999999999999993</c:v>
                </c:pt>
                <c:pt idx="193">
                  <c:v>0.79999999999999993</c:v>
                </c:pt>
                <c:pt idx="194">
                  <c:v>0.79999999999999993</c:v>
                </c:pt>
                <c:pt idx="195">
                  <c:v>0.79999999999999993</c:v>
                </c:pt>
                <c:pt idx="196">
                  <c:v>0.8</c:v>
                </c:pt>
                <c:pt idx="197">
                  <c:v>0.8</c:v>
                </c:pt>
                <c:pt idx="198">
                  <c:v>0.8</c:v>
                </c:pt>
                <c:pt idx="199">
                  <c:v>0.80000000000000016</c:v>
                </c:pt>
                <c:pt idx="200">
                  <c:v>0.79999999999999993</c:v>
                </c:pt>
                <c:pt idx="201">
                  <c:v>0.8</c:v>
                </c:pt>
                <c:pt idx="202">
                  <c:v>0.8</c:v>
                </c:pt>
                <c:pt idx="203">
                  <c:v>0.80000000000000016</c:v>
                </c:pt>
                <c:pt idx="204">
                  <c:v>0.8</c:v>
                </c:pt>
                <c:pt idx="205">
                  <c:v>0.8</c:v>
                </c:pt>
                <c:pt idx="206">
                  <c:v>0.8</c:v>
                </c:pt>
                <c:pt idx="207">
                  <c:v>0.80000000000000016</c:v>
                </c:pt>
                <c:pt idx="208">
                  <c:v>0.80000000000000016</c:v>
                </c:pt>
                <c:pt idx="209">
                  <c:v>0.8</c:v>
                </c:pt>
                <c:pt idx="210">
                  <c:v>0.8</c:v>
                </c:pt>
                <c:pt idx="211">
                  <c:v>0.79999999999999993</c:v>
                </c:pt>
                <c:pt idx="212">
                  <c:v>0.79999999999999993</c:v>
                </c:pt>
                <c:pt idx="213">
                  <c:v>0.79999999999999993</c:v>
                </c:pt>
                <c:pt idx="214">
                  <c:v>0.79999999999999993</c:v>
                </c:pt>
                <c:pt idx="215">
                  <c:v>0.79999999999999993</c:v>
                </c:pt>
                <c:pt idx="216">
                  <c:v>0.79999999999999993</c:v>
                </c:pt>
                <c:pt idx="217">
                  <c:v>0.79999999999999993</c:v>
                </c:pt>
                <c:pt idx="218">
                  <c:v>0.79999999999999993</c:v>
                </c:pt>
                <c:pt idx="219">
                  <c:v>0.79999999999999993</c:v>
                </c:pt>
                <c:pt idx="220">
                  <c:v>0.79999999999999993</c:v>
                </c:pt>
                <c:pt idx="221">
                  <c:v>0.79999999999999993</c:v>
                </c:pt>
                <c:pt idx="222">
                  <c:v>0.79999999999999993</c:v>
                </c:pt>
                <c:pt idx="223">
                  <c:v>0.79999999999999993</c:v>
                </c:pt>
                <c:pt idx="224">
                  <c:v>0.8</c:v>
                </c:pt>
                <c:pt idx="225">
                  <c:v>0.79999999999999993</c:v>
                </c:pt>
                <c:pt idx="226">
                  <c:v>0.79999999999999993</c:v>
                </c:pt>
                <c:pt idx="227">
                  <c:v>0.79999999999999993</c:v>
                </c:pt>
                <c:pt idx="228">
                  <c:v>0.79999999999999993</c:v>
                </c:pt>
                <c:pt idx="229">
                  <c:v>0.79999999999999993</c:v>
                </c:pt>
                <c:pt idx="230">
                  <c:v>0.79999999999999993</c:v>
                </c:pt>
                <c:pt idx="231">
                  <c:v>0.79999999999999993</c:v>
                </c:pt>
                <c:pt idx="232">
                  <c:v>0.79999999999999993</c:v>
                </c:pt>
                <c:pt idx="233">
                  <c:v>0.79999999999999993</c:v>
                </c:pt>
                <c:pt idx="234">
                  <c:v>0.79999999999999993</c:v>
                </c:pt>
                <c:pt idx="235">
                  <c:v>0.79999999999999993</c:v>
                </c:pt>
                <c:pt idx="236">
                  <c:v>0.79999999999999993</c:v>
                </c:pt>
                <c:pt idx="237">
                  <c:v>0.79999999999999993</c:v>
                </c:pt>
                <c:pt idx="238">
                  <c:v>0.79999999999999993</c:v>
                </c:pt>
                <c:pt idx="239">
                  <c:v>0.79999999999999993</c:v>
                </c:pt>
                <c:pt idx="240">
                  <c:v>0.79999999999999993</c:v>
                </c:pt>
                <c:pt idx="241">
                  <c:v>0.8</c:v>
                </c:pt>
                <c:pt idx="242">
                  <c:v>0.79999999999999993</c:v>
                </c:pt>
                <c:pt idx="243">
                  <c:v>0.8</c:v>
                </c:pt>
                <c:pt idx="244">
                  <c:v>0.79999999999999993</c:v>
                </c:pt>
                <c:pt idx="245">
                  <c:v>0.8</c:v>
                </c:pt>
                <c:pt idx="246">
                  <c:v>0.8</c:v>
                </c:pt>
                <c:pt idx="247">
                  <c:v>0.8</c:v>
                </c:pt>
                <c:pt idx="248">
                  <c:v>0.8</c:v>
                </c:pt>
                <c:pt idx="249">
                  <c:v>0.8</c:v>
                </c:pt>
                <c:pt idx="250">
                  <c:v>0.79999999999999993</c:v>
                </c:pt>
                <c:pt idx="251">
                  <c:v>0.79999999999999993</c:v>
                </c:pt>
                <c:pt idx="252">
                  <c:v>0.79999999999999993</c:v>
                </c:pt>
                <c:pt idx="253">
                  <c:v>0.79999999999999993</c:v>
                </c:pt>
                <c:pt idx="254">
                  <c:v>0.79999999999999993</c:v>
                </c:pt>
                <c:pt idx="255">
                  <c:v>0.79999999999999993</c:v>
                </c:pt>
                <c:pt idx="256">
                  <c:v>0.79999999999999993</c:v>
                </c:pt>
                <c:pt idx="257">
                  <c:v>0.79999999999999993</c:v>
                </c:pt>
                <c:pt idx="258">
                  <c:v>0.79999999999999993</c:v>
                </c:pt>
                <c:pt idx="259">
                  <c:v>0.79999999999999993</c:v>
                </c:pt>
                <c:pt idx="260">
                  <c:v>0.79999999999999993</c:v>
                </c:pt>
                <c:pt idx="261">
                  <c:v>0.79999999999999993</c:v>
                </c:pt>
                <c:pt idx="262">
                  <c:v>0.79999999999999993</c:v>
                </c:pt>
                <c:pt idx="263">
                  <c:v>0.8</c:v>
                </c:pt>
                <c:pt idx="264">
                  <c:v>0.79999999999999993</c:v>
                </c:pt>
                <c:pt idx="265">
                  <c:v>0.79999999999999993</c:v>
                </c:pt>
                <c:pt idx="266">
                  <c:v>0.8</c:v>
                </c:pt>
                <c:pt idx="267">
                  <c:v>0.79999999999999993</c:v>
                </c:pt>
                <c:pt idx="268">
                  <c:v>0.79999999999999993</c:v>
                </c:pt>
                <c:pt idx="269">
                  <c:v>0.79999999999999993</c:v>
                </c:pt>
                <c:pt idx="270">
                  <c:v>0.79999999999999993</c:v>
                </c:pt>
                <c:pt idx="271">
                  <c:v>0.79999999999999993</c:v>
                </c:pt>
                <c:pt idx="272">
                  <c:v>0.79999999999999993</c:v>
                </c:pt>
                <c:pt idx="273">
                  <c:v>0.79999999999999993</c:v>
                </c:pt>
                <c:pt idx="274">
                  <c:v>0.79999999999999993</c:v>
                </c:pt>
                <c:pt idx="275">
                  <c:v>0.79999999999999993</c:v>
                </c:pt>
                <c:pt idx="276">
                  <c:v>0.79999999999999993</c:v>
                </c:pt>
                <c:pt idx="277">
                  <c:v>0.79999999999999993</c:v>
                </c:pt>
                <c:pt idx="278">
                  <c:v>0.79999999999999993</c:v>
                </c:pt>
                <c:pt idx="279">
                  <c:v>0.79999999999999993</c:v>
                </c:pt>
                <c:pt idx="280">
                  <c:v>0.79999999999999993</c:v>
                </c:pt>
                <c:pt idx="281">
                  <c:v>0.79999999999999993</c:v>
                </c:pt>
                <c:pt idx="282">
                  <c:v>0.79999999999999993</c:v>
                </c:pt>
                <c:pt idx="283">
                  <c:v>0.79999999999999993</c:v>
                </c:pt>
                <c:pt idx="284">
                  <c:v>0.79999999999999993</c:v>
                </c:pt>
                <c:pt idx="285">
                  <c:v>0.79999999999999993</c:v>
                </c:pt>
                <c:pt idx="286">
                  <c:v>0.79999999999999993</c:v>
                </c:pt>
                <c:pt idx="287">
                  <c:v>0.79999999999999993</c:v>
                </c:pt>
                <c:pt idx="288">
                  <c:v>0.8</c:v>
                </c:pt>
                <c:pt idx="289">
                  <c:v>0.8</c:v>
                </c:pt>
                <c:pt idx="290">
                  <c:v>0.79999999999999993</c:v>
                </c:pt>
                <c:pt idx="291">
                  <c:v>0.79999999999999993</c:v>
                </c:pt>
                <c:pt idx="292">
                  <c:v>0.79999999999999993</c:v>
                </c:pt>
                <c:pt idx="293">
                  <c:v>0.79999999999999993</c:v>
                </c:pt>
                <c:pt idx="294">
                  <c:v>0.79999999999999993</c:v>
                </c:pt>
                <c:pt idx="295">
                  <c:v>0.79999999999999993</c:v>
                </c:pt>
                <c:pt idx="296">
                  <c:v>0.79999999999999993</c:v>
                </c:pt>
                <c:pt idx="297">
                  <c:v>0.79999999999999993</c:v>
                </c:pt>
                <c:pt idx="298">
                  <c:v>0.79999999999999993</c:v>
                </c:pt>
                <c:pt idx="299">
                  <c:v>0.79999999999999993</c:v>
                </c:pt>
                <c:pt idx="300">
                  <c:v>0.8</c:v>
                </c:pt>
                <c:pt idx="301">
                  <c:v>0.8</c:v>
                </c:pt>
                <c:pt idx="302">
                  <c:v>0.79999999999999993</c:v>
                </c:pt>
                <c:pt idx="303">
                  <c:v>0.79999999999999993</c:v>
                </c:pt>
                <c:pt idx="304">
                  <c:v>0.79999999999999993</c:v>
                </c:pt>
                <c:pt idx="305">
                  <c:v>0.79999999999999993</c:v>
                </c:pt>
                <c:pt idx="306">
                  <c:v>0.79999999999999993</c:v>
                </c:pt>
                <c:pt idx="307">
                  <c:v>0.79999999999999993</c:v>
                </c:pt>
                <c:pt idx="308">
                  <c:v>0.79999999999999993</c:v>
                </c:pt>
                <c:pt idx="309">
                  <c:v>0.79999999999999993</c:v>
                </c:pt>
                <c:pt idx="310">
                  <c:v>0.79999999999999993</c:v>
                </c:pt>
                <c:pt idx="311">
                  <c:v>0.79999999999999993</c:v>
                </c:pt>
                <c:pt idx="312">
                  <c:v>0.79999999999999993</c:v>
                </c:pt>
                <c:pt idx="313">
                  <c:v>0.79999999999999993</c:v>
                </c:pt>
                <c:pt idx="314">
                  <c:v>0.79999999999999993</c:v>
                </c:pt>
                <c:pt idx="315">
                  <c:v>0.79999999999999993</c:v>
                </c:pt>
                <c:pt idx="316">
                  <c:v>0.79999999999999993</c:v>
                </c:pt>
                <c:pt idx="317">
                  <c:v>0.79999999999999993</c:v>
                </c:pt>
                <c:pt idx="318">
                  <c:v>0.79999999999999993</c:v>
                </c:pt>
                <c:pt idx="319">
                  <c:v>0.79999999999999993</c:v>
                </c:pt>
                <c:pt idx="320">
                  <c:v>0.79999999999999993</c:v>
                </c:pt>
                <c:pt idx="321">
                  <c:v>0.79999999999999993</c:v>
                </c:pt>
                <c:pt idx="322">
                  <c:v>0.8</c:v>
                </c:pt>
                <c:pt idx="323">
                  <c:v>0.8</c:v>
                </c:pt>
                <c:pt idx="324">
                  <c:v>0.79999999999999993</c:v>
                </c:pt>
                <c:pt idx="325">
                  <c:v>0.79999999999999993</c:v>
                </c:pt>
                <c:pt idx="326">
                  <c:v>0.79999999999999993</c:v>
                </c:pt>
                <c:pt idx="327">
                  <c:v>0.79999999999999993</c:v>
                </c:pt>
                <c:pt idx="328">
                  <c:v>0.79999999999999993</c:v>
                </c:pt>
                <c:pt idx="329">
                  <c:v>0.79999999999999993</c:v>
                </c:pt>
                <c:pt idx="330">
                  <c:v>0.79999999999999993</c:v>
                </c:pt>
                <c:pt idx="331">
                  <c:v>0.79999999999999993</c:v>
                </c:pt>
                <c:pt idx="332">
                  <c:v>0.79999999999999993</c:v>
                </c:pt>
                <c:pt idx="333">
                  <c:v>0.79999999999999993</c:v>
                </c:pt>
                <c:pt idx="334">
                  <c:v>0.79999999999999993</c:v>
                </c:pt>
                <c:pt idx="335">
                  <c:v>0.79999999999999993</c:v>
                </c:pt>
                <c:pt idx="336">
                  <c:v>0.79999999999999993</c:v>
                </c:pt>
                <c:pt idx="337">
                  <c:v>0.79999999999999993</c:v>
                </c:pt>
                <c:pt idx="338">
                  <c:v>0.79999999999999993</c:v>
                </c:pt>
                <c:pt idx="339">
                  <c:v>0.79999999999999993</c:v>
                </c:pt>
                <c:pt idx="340">
                  <c:v>0.79999999999999993</c:v>
                </c:pt>
                <c:pt idx="341">
                  <c:v>0.79999999999999993</c:v>
                </c:pt>
                <c:pt idx="342">
                  <c:v>0.8</c:v>
                </c:pt>
                <c:pt idx="343">
                  <c:v>0.8</c:v>
                </c:pt>
                <c:pt idx="344">
                  <c:v>0.79999999999999993</c:v>
                </c:pt>
                <c:pt idx="345">
                  <c:v>0.79999999999999993</c:v>
                </c:pt>
                <c:pt idx="346">
                  <c:v>0.79999999999999993</c:v>
                </c:pt>
                <c:pt idx="347">
                  <c:v>0.79999999999999993</c:v>
                </c:pt>
                <c:pt idx="348">
                  <c:v>0.79999999999999993</c:v>
                </c:pt>
                <c:pt idx="349">
                  <c:v>0.79999999999999993</c:v>
                </c:pt>
                <c:pt idx="350">
                  <c:v>0.79999999999999993</c:v>
                </c:pt>
                <c:pt idx="351">
                  <c:v>0.80000000000000016</c:v>
                </c:pt>
                <c:pt idx="352">
                  <c:v>0.80000000000000016</c:v>
                </c:pt>
                <c:pt idx="353">
                  <c:v>0.80000000000000016</c:v>
                </c:pt>
                <c:pt idx="354">
                  <c:v>0.79999999999999993</c:v>
                </c:pt>
                <c:pt idx="355">
                  <c:v>0.80000000000000016</c:v>
                </c:pt>
                <c:pt idx="356">
                  <c:v>0.8</c:v>
                </c:pt>
                <c:pt idx="357">
                  <c:v>0.8</c:v>
                </c:pt>
                <c:pt idx="358">
                  <c:v>0.8</c:v>
                </c:pt>
                <c:pt idx="359">
                  <c:v>0.8</c:v>
                </c:pt>
                <c:pt idx="360">
                  <c:v>0.79999999999999993</c:v>
                </c:pt>
                <c:pt idx="361">
                  <c:v>0.79999999999999993</c:v>
                </c:pt>
                <c:pt idx="362">
                  <c:v>0.79999999999999993</c:v>
                </c:pt>
                <c:pt idx="363">
                  <c:v>0.79999999999999993</c:v>
                </c:pt>
                <c:pt idx="364">
                  <c:v>0.79999999999999993</c:v>
                </c:pt>
                <c:pt idx="365">
                  <c:v>0.79999999999999993</c:v>
                </c:pt>
                <c:pt idx="366">
                  <c:v>0.79999999999999993</c:v>
                </c:pt>
                <c:pt idx="367">
                  <c:v>0.79999999999999993</c:v>
                </c:pt>
                <c:pt idx="368">
                  <c:v>0.8</c:v>
                </c:pt>
                <c:pt idx="369">
                  <c:v>0.80000000000000016</c:v>
                </c:pt>
                <c:pt idx="370">
                  <c:v>0.8</c:v>
                </c:pt>
                <c:pt idx="371">
                  <c:v>0.79999999999999993</c:v>
                </c:pt>
                <c:pt idx="372">
                  <c:v>0.79999999999999993</c:v>
                </c:pt>
                <c:pt idx="373">
                  <c:v>0.79999999999999993</c:v>
                </c:pt>
                <c:pt idx="374">
                  <c:v>0.79999999999999993</c:v>
                </c:pt>
                <c:pt idx="375">
                  <c:v>0.79999999999999993</c:v>
                </c:pt>
                <c:pt idx="376">
                  <c:v>0.79999999999999993</c:v>
                </c:pt>
                <c:pt idx="377">
                  <c:v>0.79999999999999993</c:v>
                </c:pt>
                <c:pt idx="378">
                  <c:v>0.79999999999999993</c:v>
                </c:pt>
                <c:pt idx="379">
                  <c:v>0.79999999999999993</c:v>
                </c:pt>
                <c:pt idx="380">
                  <c:v>0.79999999999999993</c:v>
                </c:pt>
                <c:pt idx="381">
                  <c:v>0.79999999999999993</c:v>
                </c:pt>
                <c:pt idx="382">
                  <c:v>0.79999999999999993</c:v>
                </c:pt>
                <c:pt idx="383">
                  <c:v>0.79999999999999993</c:v>
                </c:pt>
                <c:pt idx="384">
                  <c:v>0.79999999999999993</c:v>
                </c:pt>
                <c:pt idx="385">
                  <c:v>0.79999999999999993</c:v>
                </c:pt>
                <c:pt idx="386">
                  <c:v>0.79999999999999993</c:v>
                </c:pt>
                <c:pt idx="387">
                  <c:v>0.79999999999999993</c:v>
                </c:pt>
                <c:pt idx="388">
                  <c:v>0.79999999999999993</c:v>
                </c:pt>
                <c:pt idx="389">
                  <c:v>0.79999999999999993</c:v>
                </c:pt>
                <c:pt idx="390">
                  <c:v>0.79999999999999993</c:v>
                </c:pt>
                <c:pt idx="391">
                  <c:v>0.79999999999999993</c:v>
                </c:pt>
                <c:pt idx="392">
                  <c:v>0.79999999999999993</c:v>
                </c:pt>
                <c:pt idx="393">
                  <c:v>0.79999999999999993</c:v>
                </c:pt>
                <c:pt idx="394">
                  <c:v>0.79999999999999993</c:v>
                </c:pt>
                <c:pt idx="395">
                  <c:v>0.79999999999999993</c:v>
                </c:pt>
                <c:pt idx="396">
                  <c:v>0.8</c:v>
                </c:pt>
                <c:pt idx="397">
                  <c:v>0.79999999999999993</c:v>
                </c:pt>
                <c:pt idx="398">
                  <c:v>0.79999999999999993</c:v>
                </c:pt>
                <c:pt idx="399">
                  <c:v>0.79999999999999993</c:v>
                </c:pt>
                <c:pt idx="400">
                  <c:v>0.8</c:v>
                </c:pt>
                <c:pt idx="401">
                  <c:v>0.8</c:v>
                </c:pt>
                <c:pt idx="402">
                  <c:v>0.8</c:v>
                </c:pt>
                <c:pt idx="403">
                  <c:v>0.8</c:v>
                </c:pt>
                <c:pt idx="404">
                  <c:v>0.79999999999999993</c:v>
                </c:pt>
                <c:pt idx="405">
                  <c:v>0.8</c:v>
                </c:pt>
                <c:pt idx="406">
                  <c:v>0.8</c:v>
                </c:pt>
                <c:pt idx="407">
                  <c:v>0.80000000000000016</c:v>
                </c:pt>
                <c:pt idx="408">
                  <c:v>0.80000000000000016</c:v>
                </c:pt>
                <c:pt idx="409">
                  <c:v>0.80000000000000016</c:v>
                </c:pt>
                <c:pt idx="410">
                  <c:v>0.8</c:v>
                </c:pt>
                <c:pt idx="411">
                  <c:v>0.8</c:v>
                </c:pt>
                <c:pt idx="412">
                  <c:v>0.79999999999999993</c:v>
                </c:pt>
                <c:pt idx="413">
                  <c:v>0.80000000000000016</c:v>
                </c:pt>
                <c:pt idx="414">
                  <c:v>0.80000000000000016</c:v>
                </c:pt>
                <c:pt idx="415">
                  <c:v>0.80000000000000016</c:v>
                </c:pt>
                <c:pt idx="416">
                  <c:v>0.8</c:v>
                </c:pt>
                <c:pt idx="417">
                  <c:v>0.79999999999999993</c:v>
                </c:pt>
                <c:pt idx="418">
                  <c:v>0.79999999999999993</c:v>
                </c:pt>
                <c:pt idx="419">
                  <c:v>0.8</c:v>
                </c:pt>
                <c:pt idx="420">
                  <c:v>0.80000000000000016</c:v>
                </c:pt>
                <c:pt idx="421">
                  <c:v>0.80000000000000016</c:v>
                </c:pt>
                <c:pt idx="422">
                  <c:v>0.8</c:v>
                </c:pt>
                <c:pt idx="423">
                  <c:v>0.80000000000000016</c:v>
                </c:pt>
                <c:pt idx="424">
                  <c:v>0.8</c:v>
                </c:pt>
                <c:pt idx="425">
                  <c:v>0.80000000000000016</c:v>
                </c:pt>
                <c:pt idx="426">
                  <c:v>0.80000000000000016</c:v>
                </c:pt>
                <c:pt idx="427">
                  <c:v>0.8</c:v>
                </c:pt>
                <c:pt idx="428">
                  <c:v>0.80000000000000016</c:v>
                </c:pt>
                <c:pt idx="429">
                  <c:v>0.8</c:v>
                </c:pt>
                <c:pt idx="430">
                  <c:v>0.79999999999999993</c:v>
                </c:pt>
                <c:pt idx="431">
                  <c:v>0.79999999999999993</c:v>
                </c:pt>
                <c:pt idx="432">
                  <c:v>0.80000000000000016</c:v>
                </c:pt>
                <c:pt idx="433">
                  <c:v>0.8</c:v>
                </c:pt>
                <c:pt idx="434">
                  <c:v>0.8</c:v>
                </c:pt>
                <c:pt idx="435">
                  <c:v>0.80000000000000016</c:v>
                </c:pt>
                <c:pt idx="436">
                  <c:v>0.80000000000000016</c:v>
                </c:pt>
                <c:pt idx="437">
                  <c:v>0.8</c:v>
                </c:pt>
                <c:pt idx="438">
                  <c:v>0.8</c:v>
                </c:pt>
                <c:pt idx="439">
                  <c:v>0.8</c:v>
                </c:pt>
                <c:pt idx="440">
                  <c:v>0.79999999999999993</c:v>
                </c:pt>
                <c:pt idx="441">
                  <c:v>0.8</c:v>
                </c:pt>
                <c:pt idx="442">
                  <c:v>0.8</c:v>
                </c:pt>
                <c:pt idx="443">
                  <c:v>0.79999999999999993</c:v>
                </c:pt>
                <c:pt idx="444">
                  <c:v>0.8</c:v>
                </c:pt>
                <c:pt idx="445">
                  <c:v>0.8</c:v>
                </c:pt>
                <c:pt idx="446">
                  <c:v>0.8</c:v>
                </c:pt>
                <c:pt idx="447">
                  <c:v>0.8</c:v>
                </c:pt>
                <c:pt idx="448">
                  <c:v>0.79999999999999993</c:v>
                </c:pt>
                <c:pt idx="449">
                  <c:v>0.8</c:v>
                </c:pt>
                <c:pt idx="450">
                  <c:v>0.8</c:v>
                </c:pt>
                <c:pt idx="451">
                  <c:v>0.79999999999999993</c:v>
                </c:pt>
                <c:pt idx="452">
                  <c:v>0.79999999999999993</c:v>
                </c:pt>
                <c:pt idx="453">
                  <c:v>0.79999999999999993</c:v>
                </c:pt>
                <c:pt idx="454">
                  <c:v>0.79999999999999993</c:v>
                </c:pt>
                <c:pt idx="455">
                  <c:v>0.8</c:v>
                </c:pt>
                <c:pt idx="456">
                  <c:v>0.80000000000000016</c:v>
                </c:pt>
                <c:pt idx="457">
                  <c:v>0.8</c:v>
                </c:pt>
                <c:pt idx="458">
                  <c:v>0.8</c:v>
                </c:pt>
                <c:pt idx="459">
                  <c:v>0.8</c:v>
                </c:pt>
                <c:pt idx="460">
                  <c:v>0.8</c:v>
                </c:pt>
                <c:pt idx="461">
                  <c:v>0.8</c:v>
                </c:pt>
                <c:pt idx="462">
                  <c:v>0.8</c:v>
                </c:pt>
                <c:pt idx="463">
                  <c:v>0.80000000000000016</c:v>
                </c:pt>
                <c:pt idx="464">
                  <c:v>0.80000000000000016</c:v>
                </c:pt>
                <c:pt idx="465">
                  <c:v>0.8</c:v>
                </c:pt>
                <c:pt idx="466">
                  <c:v>0.8</c:v>
                </c:pt>
                <c:pt idx="467">
                  <c:v>0.79999999999999993</c:v>
                </c:pt>
                <c:pt idx="468">
                  <c:v>0.80000000000000016</c:v>
                </c:pt>
                <c:pt idx="469">
                  <c:v>0.79999999999999993</c:v>
                </c:pt>
                <c:pt idx="470">
                  <c:v>0.79999999999999993</c:v>
                </c:pt>
                <c:pt idx="471">
                  <c:v>0.79999999999999993</c:v>
                </c:pt>
                <c:pt idx="472">
                  <c:v>0.8</c:v>
                </c:pt>
                <c:pt idx="473">
                  <c:v>0.8</c:v>
                </c:pt>
                <c:pt idx="474">
                  <c:v>0.79999999999999993</c:v>
                </c:pt>
                <c:pt idx="475">
                  <c:v>0.79999999999999993</c:v>
                </c:pt>
                <c:pt idx="476">
                  <c:v>0.8</c:v>
                </c:pt>
                <c:pt idx="477">
                  <c:v>0.79999999999999993</c:v>
                </c:pt>
                <c:pt idx="478">
                  <c:v>0.79999999999999993</c:v>
                </c:pt>
                <c:pt idx="479">
                  <c:v>0.79999999999999993</c:v>
                </c:pt>
                <c:pt idx="480">
                  <c:v>0.8</c:v>
                </c:pt>
                <c:pt idx="481">
                  <c:v>0.79999999999999993</c:v>
                </c:pt>
                <c:pt idx="482">
                  <c:v>0.79999999999999993</c:v>
                </c:pt>
                <c:pt idx="483">
                  <c:v>0.8</c:v>
                </c:pt>
                <c:pt idx="484">
                  <c:v>0.8</c:v>
                </c:pt>
                <c:pt idx="485">
                  <c:v>0.8</c:v>
                </c:pt>
                <c:pt idx="486">
                  <c:v>0.79999999999999993</c:v>
                </c:pt>
                <c:pt idx="487">
                  <c:v>0.8</c:v>
                </c:pt>
                <c:pt idx="488">
                  <c:v>0.8</c:v>
                </c:pt>
                <c:pt idx="489">
                  <c:v>0.79999999999999993</c:v>
                </c:pt>
                <c:pt idx="490">
                  <c:v>0.79999999999999993</c:v>
                </c:pt>
                <c:pt idx="491">
                  <c:v>0.79999999999999993</c:v>
                </c:pt>
                <c:pt idx="492">
                  <c:v>0.79999999999999993</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449382720"/>
        <c:axId val="449383112"/>
      </c:lineChart>
      <c:catAx>
        <c:axId val="449382720"/>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3112"/>
        <c:crosses val="autoZero"/>
        <c:auto val="1"/>
        <c:lblAlgn val="ctr"/>
        <c:lblOffset val="100"/>
        <c:noMultiLvlLbl val="0"/>
      </c:catAx>
      <c:valAx>
        <c:axId val="4493831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272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80.000000000000682</c:v>
                </c:pt>
                <c:pt idx="2">
                  <c:v>19.999999999999318</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78.689417632368148</c:v>
                </c:pt>
                <c:pt idx="1">
                  <c:v>1.2</c:v>
                </c:pt>
                <c:pt idx="2">
                  <c:v>120.11058236763185</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449380760"/>
        <c:axId val="451042792"/>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451043576"/>
        <c:axId val="451043184"/>
      </c:lineChart>
      <c:catAx>
        <c:axId val="449380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2792"/>
        <c:crosses val="autoZero"/>
        <c:auto val="1"/>
        <c:lblAlgn val="ctr"/>
        <c:lblOffset val="100"/>
        <c:noMultiLvlLbl val="0"/>
      </c:catAx>
      <c:valAx>
        <c:axId val="451042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760"/>
        <c:crosses val="autoZero"/>
        <c:crossBetween val="between"/>
      </c:valAx>
      <c:valAx>
        <c:axId val="45104318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043576"/>
        <c:crosses val="max"/>
        <c:crossBetween val="between"/>
      </c:valAx>
      <c:catAx>
        <c:axId val="451043576"/>
        <c:scaling>
          <c:orientation val="minMax"/>
        </c:scaling>
        <c:delete val="1"/>
        <c:axPos val="b"/>
        <c:numFmt formatCode="h:mm" sourceLinked="1"/>
        <c:majorTickMark val="out"/>
        <c:minorTickMark val="none"/>
        <c:tickLblPos val="nextTo"/>
        <c:crossAx val="4510431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451044752"/>
        <c:axId val="451045144"/>
      </c:barChart>
      <c:catAx>
        <c:axId val="451044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144"/>
        <c:crosses val="autoZero"/>
        <c:auto val="1"/>
        <c:lblAlgn val="ctr"/>
        <c:lblOffset val="100"/>
        <c:noMultiLvlLbl val="0"/>
      </c:catAx>
      <c:valAx>
        <c:axId val="45104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475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451045928"/>
        <c:axId val="451520136"/>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451520920"/>
        <c:axId val="451520528"/>
      </c:lineChart>
      <c:catAx>
        <c:axId val="451045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0136"/>
        <c:crosses val="autoZero"/>
        <c:auto val="1"/>
        <c:lblAlgn val="ctr"/>
        <c:lblOffset val="100"/>
        <c:noMultiLvlLbl val="0"/>
      </c:catAx>
      <c:valAx>
        <c:axId val="451520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928"/>
        <c:crosses val="autoZero"/>
        <c:crossBetween val="between"/>
      </c:valAx>
      <c:valAx>
        <c:axId val="451520528"/>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520920"/>
        <c:crosses val="max"/>
        <c:crossBetween val="between"/>
        <c:majorUnit val="0.1"/>
      </c:valAx>
      <c:catAx>
        <c:axId val="451520920"/>
        <c:scaling>
          <c:orientation val="minMax"/>
        </c:scaling>
        <c:delete val="1"/>
        <c:axPos val="b"/>
        <c:numFmt formatCode="h:mm" sourceLinked="1"/>
        <c:majorTickMark val="out"/>
        <c:minorTickMark val="none"/>
        <c:tickLblPos val="nextTo"/>
        <c:crossAx val="451520528"/>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(blank)</c:v>
                </c:pt>
              </c:strCache>
            </c:strRef>
          </c:tx>
          <c:spPr>
            <a:solidFill>
              <a:schemeClr val="accent1"/>
            </a:solidFill>
            <a:ln>
              <a:noFill/>
            </a:ln>
            <a:effectLst/>
          </c:spPr>
          <c:invertIfNegative val="0"/>
          <c:cat>
            <c:multiLvlStrRef>
              <c:f>pt.generic_add_data3!$A$9:$B$10</c:f>
              <c:multiLvlStrCache>
                <c:ptCount val="1"/>
                <c:lvl>
                  <c:pt idx="0">
                    <c:v>(blank)</c:v>
                  </c:pt>
                </c:lvl>
                <c:lvl>
                  <c:pt idx="0">
                    <c:v>(blank)</c:v>
                  </c:pt>
                </c:lvl>
              </c:multiLvlStrCache>
            </c:multiLvlStrRef>
          </c:cat>
          <c:val>
            <c:numRef>
              <c:f>pt.generic_add_data3!$C$9:$C$10</c:f>
              <c:numCache>
                <c:formatCode>General</c:formatCode>
                <c:ptCount val="1"/>
                <c:pt idx="0">
                  <c:v>0</c:v>
                </c:pt>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451521704"/>
        <c:axId val="451522096"/>
      </c:barChart>
      <c:catAx>
        <c:axId val="4515217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096"/>
        <c:crosses val="autoZero"/>
        <c:auto val="1"/>
        <c:lblAlgn val="ctr"/>
        <c:lblOffset val="100"/>
        <c:noMultiLvlLbl val="0"/>
      </c:catAx>
      <c:valAx>
        <c:axId val="45152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1704"/>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(blank)</c:v>
                </c:pt>
              </c:strCache>
            </c:strRef>
          </c:tx>
          <c:invertIfNegative val="0"/>
          <c:cat>
            <c:multiLvlStrRef>
              <c:f>pt.generic_add_data2!$A$9:$B$10</c:f>
              <c:multiLvlStrCache>
                <c:ptCount val="1"/>
                <c:lvl>
                  <c:pt idx="0">
                    <c:v>(blank)</c:v>
                  </c:pt>
                </c:lvl>
                <c:lvl>
                  <c:pt idx="0">
                    <c:v>(blank)</c:v>
                  </c:pt>
                </c:lvl>
              </c:multiLvlStrCache>
            </c:multiLvlStrRef>
          </c:cat>
          <c:val>
            <c:numRef>
              <c:f>pt.generic_add_data2!$C$9:$C$10</c:f>
              <c:numCache>
                <c:formatCode>General</c:formatCode>
                <c:ptCount val="1"/>
                <c:pt idx="0">
                  <c:v>0</c:v>
                </c:pt>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451522880"/>
        <c:axId val="451523272"/>
      </c:barChart>
      <c:catAx>
        <c:axId val="45152288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3272"/>
        <c:crosses val="autoZero"/>
        <c:auto val="1"/>
        <c:lblAlgn val="ctr"/>
        <c:lblOffset val="100"/>
        <c:noMultiLvlLbl val="0"/>
      </c:catAx>
      <c:valAx>
        <c:axId val="45152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88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(blank)</c:v>
                </c:pt>
              </c:strCache>
            </c:strRef>
          </c:tx>
          <c:invertIfNegative val="0"/>
          <c:cat>
            <c:multiLvlStrRef>
              <c:f>pt.generic_add_data4!$A$9:$B$10</c:f>
              <c:multiLvlStrCache>
                <c:ptCount val="1"/>
                <c:lvl>
                  <c:pt idx="0">
                    <c:v>(blank)</c:v>
                  </c:pt>
                </c:lvl>
                <c:lvl>
                  <c:pt idx="0">
                    <c:v>(blank)</c:v>
                  </c:pt>
                </c:lvl>
              </c:multiLvlStrCache>
            </c:multiLvlStrRef>
          </c:cat>
          <c:val>
            <c:numRef>
              <c:f>pt.generic_add_data4!$C$9:$C$10</c:f>
              <c:numCache>
                <c:formatCode>General</c:formatCode>
                <c:ptCount val="1"/>
                <c:pt idx="0">
                  <c:v>0</c:v>
                </c:pt>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456892520"/>
        <c:axId val="456892912"/>
      </c:barChart>
      <c:catAx>
        <c:axId val="4568925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912"/>
        <c:crosses val="autoZero"/>
        <c:auto val="1"/>
        <c:lblAlgn val="ctr"/>
        <c:lblOffset val="100"/>
        <c:noMultiLvlLbl val="0"/>
      </c:catAx>
      <c:valAx>
        <c:axId val="4568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52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(blank)</c:v>
                </c:pt>
              </c:strCache>
            </c:strRef>
          </c:tx>
          <c:invertIfNegative val="0"/>
          <c:cat>
            <c:multiLvlStrRef>
              <c:f>pt.generic_add_data5!$A$9:$A$11</c:f>
              <c:multiLvlStrCache>
                <c:ptCount val="1"/>
                <c:lvl>
                  <c:pt idx="0">
                    <c:v>(blank)</c:v>
                  </c:pt>
                </c:lvl>
                <c:lvl>
                  <c:pt idx="0">
                    <c:v>(blank)</c:v>
                  </c:pt>
                </c:lvl>
              </c:multiLvlStrCache>
            </c:multiLvlStrRef>
          </c:cat>
          <c:val>
            <c:numRef>
              <c:f>pt.generic_add_data5!$B$9:$B$11</c:f>
              <c:numCache>
                <c:formatCode>General</c:formatCode>
                <c:ptCount val="1"/>
                <c:pt idx="0">
                  <c:v>0</c:v>
                </c:pt>
              </c:numCache>
            </c:numRef>
          </c:val>
          <c:extLst>
            <c:ext xmlns:c16="http://schemas.microsoft.com/office/drawing/2014/chart" uri="{C3380CC4-5D6E-409C-BE32-E72D297353CC}">
              <c16:uniqueId val="{00000000-4FDE-478B-B3A4-901D3677D33B}"/>
            </c:ext>
          </c:extLst>
        </c:ser>
        <c:dLbls>
          <c:showLegendKey val="0"/>
          <c:showVal val="0"/>
          <c:showCatName val="0"/>
          <c:showSerName val="0"/>
          <c:showPercent val="0"/>
          <c:showBubbleSize val="0"/>
        </c:dLbls>
        <c:gapWidth val="200"/>
        <c:overlap val="100"/>
        <c:axId val="456893696"/>
        <c:axId val="456894088"/>
      </c:barChart>
      <c:catAx>
        <c:axId val="456893696"/>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088"/>
        <c:crosses val="autoZero"/>
        <c:auto val="1"/>
        <c:lblAlgn val="ctr"/>
        <c:lblOffset val="100"/>
        <c:noMultiLvlLbl val="0"/>
      </c:catAx>
      <c:valAx>
        <c:axId val="45689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369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(blank)</c:v>
                </c:pt>
              </c:strCache>
            </c:strRef>
          </c:tx>
          <c:invertIfNegative val="0"/>
          <c:cat>
            <c:multiLvlStrRef>
              <c:f>pt.generic_add_data6!$A$9:$B$10</c:f>
              <c:multiLvlStrCache>
                <c:ptCount val="1"/>
                <c:lvl>
                  <c:pt idx="0">
                    <c:v>(blank)</c:v>
                  </c:pt>
                </c:lvl>
                <c:lvl>
                  <c:pt idx="0">
                    <c:v>(blank)</c:v>
                  </c:pt>
                </c:lvl>
              </c:multiLvlStrCache>
            </c:multiLvlStrRef>
          </c:cat>
          <c:val>
            <c:numRef>
              <c:f>pt.generic_add_data6!$C$9:$C$10</c:f>
              <c:numCache>
                <c:formatCode>General</c:formatCode>
                <c:ptCount val="1"/>
                <c:pt idx="0">
                  <c:v>0</c:v>
                </c:pt>
              </c:numCache>
            </c:numRef>
          </c:val>
          <c:extLst>
            <c:ext xmlns:c16="http://schemas.microsoft.com/office/drawing/2014/chart" uri="{C3380CC4-5D6E-409C-BE32-E72D297353CC}">
              <c16:uniqueId val="{0000001A-FE12-4078-972C-59E4A9F21B0C}"/>
            </c:ext>
          </c:extLst>
        </c:ser>
        <c:dLbls>
          <c:showLegendKey val="0"/>
          <c:showVal val="0"/>
          <c:showCatName val="0"/>
          <c:showSerName val="0"/>
          <c:showPercent val="0"/>
          <c:showBubbleSize val="0"/>
        </c:dLbls>
        <c:gapWidth val="150"/>
        <c:overlap val="100"/>
        <c:axId val="456894872"/>
        <c:axId val="456895264"/>
      </c:barChart>
      <c:catAx>
        <c:axId val="4568948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5264"/>
        <c:crosses val="autoZero"/>
        <c:auto val="1"/>
        <c:lblAlgn val="ctr"/>
        <c:lblOffset val="100"/>
        <c:noMultiLvlLbl val="0"/>
      </c:catAx>
      <c:valAx>
        <c:axId val="4568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(blank)</c:v>
                </c:pt>
              </c:strCache>
            </c:strRef>
          </c:tx>
          <c:invertIfNegative val="0"/>
          <c:cat>
            <c:multiLvlStrRef>
              <c:f>pt.generic_add_data7!$A$9:$B$10</c:f>
              <c:multiLvlStrCache>
                <c:ptCount val="1"/>
                <c:lvl>
                  <c:pt idx="0">
                    <c:v>(blank)</c:v>
                  </c:pt>
                </c:lvl>
                <c:lvl>
                  <c:pt idx="0">
                    <c:v>(blank)</c:v>
                  </c:pt>
                </c:lvl>
              </c:multiLvlStrCache>
            </c:multiLvlStrRef>
          </c:cat>
          <c:val>
            <c:numRef>
              <c:f>pt.generic_add_data7!$C$9:$C$10</c:f>
              <c:numCache>
                <c:formatCode>General</c:formatCode>
                <c:ptCount val="1"/>
                <c:pt idx="0">
                  <c:v>0</c:v>
                </c:pt>
              </c:numCache>
            </c:numRef>
          </c:val>
          <c:extLst>
            <c:ext xmlns:c16="http://schemas.microsoft.com/office/drawing/2014/chart" uri="{C3380CC4-5D6E-409C-BE32-E72D297353CC}">
              <c16:uniqueId val="{00000000-0E8F-4465-9976-7F887CF01FC3}"/>
            </c:ext>
          </c:extLst>
        </c:ser>
        <c:dLbls>
          <c:showLegendKey val="0"/>
          <c:showVal val="0"/>
          <c:showCatName val="0"/>
          <c:showSerName val="0"/>
          <c:showPercent val="0"/>
          <c:showBubbleSize val="0"/>
        </c:dLbls>
        <c:gapWidth val="150"/>
        <c:overlap val="100"/>
        <c:axId val="456896048"/>
        <c:axId val="456679520"/>
      </c:barChart>
      <c:catAx>
        <c:axId val="4568960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79520"/>
        <c:crosses val="autoZero"/>
        <c:auto val="1"/>
        <c:lblAlgn val="ctr"/>
        <c:lblOffset val="100"/>
        <c:noMultiLvlLbl val="0"/>
      </c:catAx>
      <c:valAx>
        <c:axId val="45667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604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(blank)</c:v>
                </c:pt>
              </c:strCache>
            </c:strRef>
          </c:tx>
          <c:invertIfNegative val="0"/>
          <c:cat>
            <c:multiLvlStrRef>
              <c:f>pt.generic_add_data8!$A$9:$B$10</c:f>
              <c:multiLvlStrCache>
                <c:ptCount val="1"/>
                <c:lvl>
                  <c:pt idx="0">
                    <c:v>(blank)</c:v>
                  </c:pt>
                </c:lvl>
                <c:lvl>
                  <c:pt idx="0">
                    <c:v>(blank)</c:v>
                  </c:pt>
                </c:lvl>
              </c:multiLvlStrCache>
            </c:multiLvlStrRef>
          </c:cat>
          <c:val>
            <c:numRef>
              <c:f>pt.generic_add_data8!$C$9:$C$10</c:f>
              <c:numCache>
                <c:formatCode>General</c:formatCode>
                <c:ptCount val="1"/>
                <c:pt idx="0">
                  <c:v>0</c:v>
                </c:pt>
              </c:numCache>
            </c:numRef>
          </c:val>
          <c:extLst>
            <c:ext xmlns:c16="http://schemas.microsoft.com/office/drawing/2014/chart" uri="{C3380CC4-5D6E-409C-BE32-E72D297353CC}">
              <c16:uniqueId val="{00000000-BB24-46E8-8B2B-A0B5CAEE05B2}"/>
            </c:ext>
          </c:extLst>
        </c:ser>
        <c:dLbls>
          <c:showLegendKey val="0"/>
          <c:showVal val="0"/>
          <c:showCatName val="0"/>
          <c:showSerName val="0"/>
          <c:showPercent val="0"/>
          <c:showBubbleSize val="0"/>
        </c:dLbls>
        <c:gapWidth val="150"/>
        <c:overlap val="100"/>
        <c:axId val="456680304"/>
        <c:axId val="456680696"/>
      </c:barChart>
      <c:catAx>
        <c:axId val="4566803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696"/>
        <c:crosses val="autoZero"/>
        <c:auto val="1"/>
        <c:lblAlgn val="ctr"/>
        <c:lblOffset val="100"/>
        <c:noMultiLvlLbl val="0"/>
      </c:catAx>
      <c:valAx>
        <c:axId val="456680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30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(blank)</c:v>
                </c:pt>
              </c:strCache>
            </c:strRef>
          </c:tx>
          <c:invertIfNegative val="0"/>
          <c:cat>
            <c:multiLvlStrRef>
              <c:f>pt.generic_add_data9!$A$9:$B$10</c:f>
              <c:multiLvlStrCache>
                <c:ptCount val="1"/>
                <c:lvl>
                  <c:pt idx="0">
                    <c:v>(blank)</c:v>
                  </c:pt>
                </c:lvl>
                <c:lvl>
                  <c:pt idx="0">
                    <c:v>(blank)</c:v>
                  </c:pt>
                </c:lvl>
              </c:multiLvlStrCache>
            </c:multiLvlStrRef>
          </c:cat>
          <c:val>
            <c:numRef>
              <c:f>pt.generic_add_data9!$C$9:$C$10</c:f>
              <c:numCache>
                <c:formatCode>General</c:formatCode>
                <c:ptCount val="1"/>
                <c:pt idx="0">
                  <c:v>0</c:v>
                </c:pt>
              </c:numCache>
            </c:numRef>
          </c:val>
          <c:extLst>
            <c:ext xmlns:c16="http://schemas.microsoft.com/office/drawing/2014/chart" uri="{C3380CC4-5D6E-409C-BE32-E72D297353CC}">
              <c16:uniqueId val="{00000000-E3B6-4565-8B29-435D2DE0F8DA}"/>
            </c:ext>
          </c:extLst>
        </c:ser>
        <c:dLbls>
          <c:showLegendKey val="0"/>
          <c:showVal val="0"/>
          <c:showCatName val="0"/>
          <c:showSerName val="0"/>
          <c:showPercent val="0"/>
          <c:showBubbleSize val="0"/>
        </c:dLbls>
        <c:gapWidth val="150"/>
        <c:overlap val="100"/>
        <c:axId val="456681480"/>
        <c:axId val="456681872"/>
      </c:barChart>
      <c:catAx>
        <c:axId val="4566814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872"/>
        <c:crosses val="autoZero"/>
        <c:auto val="1"/>
        <c:lblAlgn val="ctr"/>
        <c:lblOffset val="100"/>
        <c:noMultiLvlLbl val="0"/>
      </c:catAx>
      <c:valAx>
        <c:axId val="4566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48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(blank)</c:v>
                </c:pt>
              </c:strCache>
            </c:strRef>
          </c:tx>
          <c:invertIfNegative val="0"/>
          <c:cat>
            <c:multiLvlStrRef>
              <c:f>pt.generic_add_data10!$A$9:$B$10</c:f>
              <c:multiLvlStrCache>
                <c:ptCount val="1"/>
                <c:lvl>
                  <c:pt idx="0">
                    <c:v>(blank)</c:v>
                  </c:pt>
                </c:lvl>
                <c:lvl>
                  <c:pt idx="0">
                    <c:v>(blank)</c:v>
                  </c:pt>
                </c:lvl>
              </c:multiLvlStrCache>
            </c:multiLvlStrRef>
          </c:cat>
          <c:val>
            <c:numRef>
              <c:f>pt.generic_add_data10!$C$9:$C$10</c:f>
              <c:numCache>
                <c:formatCode>General</c:formatCode>
                <c:ptCount val="1"/>
                <c:pt idx="0">
                  <c:v>0</c:v>
                </c:pt>
              </c:numCache>
            </c:numRef>
          </c:val>
          <c:extLst>
            <c:ext xmlns:c16="http://schemas.microsoft.com/office/drawing/2014/chart" uri="{C3380CC4-5D6E-409C-BE32-E72D297353CC}">
              <c16:uniqueId val="{00000000-6EFB-424D-8B1C-FB27BC5352CC}"/>
            </c:ext>
          </c:extLst>
        </c:ser>
        <c:dLbls>
          <c:showLegendKey val="0"/>
          <c:showVal val="0"/>
          <c:showCatName val="0"/>
          <c:showSerName val="0"/>
          <c:showPercent val="0"/>
          <c:showBubbleSize val="0"/>
        </c:dLbls>
        <c:gapWidth val="150"/>
        <c:overlap val="100"/>
        <c:axId val="456682656"/>
        <c:axId val="456683048"/>
      </c:barChart>
      <c:catAx>
        <c:axId val="4566826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3048"/>
        <c:crosses val="autoZero"/>
        <c:auto val="1"/>
        <c:lblAlgn val="ctr"/>
        <c:lblOffset val="100"/>
        <c:noMultiLvlLbl val="0"/>
      </c:catAx>
      <c:valAx>
        <c:axId val="45668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265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(blank)</c:v>
                </c:pt>
              </c:strCache>
            </c:strRef>
          </c:tx>
          <c:spPr>
            <a:solidFill>
              <a:schemeClr val="accent1"/>
            </a:solidFill>
            <a:ln>
              <a:noFill/>
            </a:ln>
            <a:effectLst/>
          </c:spPr>
          <c:invertIfNegative val="0"/>
          <c:cat>
            <c:multiLvlStrRef>
              <c:f>pt.generic_add_data1!$B$10:$C$11</c:f>
              <c:multiLvlStrCache>
                <c:ptCount val="1"/>
                <c:lvl>
                  <c:pt idx="0">
                    <c:v>(blank)</c:v>
                  </c:pt>
                </c:lvl>
                <c:lvl>
                  <c:pt idx="0">
                    <c:v>(blank)</c:v>
                  </c:pt>
                </c:lvl>
              </c:multiLvlStrCache>
            </c:multiLvlStrRef>
          </c:cat>
          <c:val>
            <c:numRef>
              <c:f>pt.generic_add_data1!$D$10:$D$11</c:f>
              <c:numCache>
                <c:formatCode>General</c:formatCode>
                <c:ptCount val="1"/>
                <c:pt idx="0">
                  <c:v>0</c:v>
                </c:pt>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457446904"/>
        <c:axId val="457447296"/>
      </c:barChart>
      <c:catAx>
        <c:axId val="457446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7296"/>
        <c:crosses val="autoZero"/>
        <c:auto val="1"/>
        <c:lblAlgn val="ctr"/>
        <c:lblOffset val="100"/>
        <c:noMultiLvlLbl val="0"/>
      </c:catAx>
      <c:valAx>
        <c:axId val="4574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6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(blank) - (blank)</c:v>
                </c:pt>
              </c:strCache>
            </c:strRef>
          </c:tx>
          <c:spPr>
            <a:solidFill>
              <a:schemeClr val="accent1"/>
            </a:solidFill>
            <a:ln>
              <a:noFill/>
            </a:ln>
            <a:effectLst/>
          </c:spPr>
          <c:invertIfNegative val="0"/>
          <c:cat>
            <c:multiLvlStrRef>
              <c:f>pt.generic_add_data11!$A$10:$B$11</c:f>
              <c:multiLvlStrCache>
                <c:ptCount val="1"/>
                <c:lvl>
                  <c:pt idx="0">
                    <c:v>(blank)</c:v>
                  </c:pt>
                </c:lvl>
                <c:lvl>
                  <c:pt idx="0">
                    <c:v>(blank)</c:v>
                  </c:pt>
                </c:lvl>
              </c:multiLvlStrCache>
            </c:multiLvlStrRef>
          </c:cat>
          <c:val>
            <c:numRef>
              <c:f>pt.generic_add_data11!$C$10:$C$11</c:f>
              <c:numCache>
                <c:formatCode>General</c:formatCode>
                <c:ptCount val="1"/>
                <c:pt idx="0">
                  <c:v>0</c:v>
                </c:pt>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457448080"/>
        <c:axId val="457448472"/>
      </c:barChart>
      <c:catAx>
        <c:axId val="457448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472"/>
        <c:crosses val="autoZero"/>
        <c:auto val="1"/>
        <c:lblAlgn val="ctr"/>
        <c:lblOffset val="100"/>
        <c:tickLblSkip val="2"/>
        <c:tickMarkSkip val="1"/>
        <c:noMultiLvlLbl val="0"/>
      </c:catAx>
      <c:valAx>
        <c:axId val="457448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08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(blank) - (blank)</c:v>
                </c:pt>
              </c:strCache>
            </c:strRef>
          </c:tx>
          <c:spPr>
            <a:solidFill>
              <a:schemeClr val="accent1"/>
            </a:solidFill>
            <a:ln>
              <a:noFill/>
            </a:ln>
            <a:effectLst/>
          </c:spPr>
          <c:invertIfNegative val="0"/>
          <c:cat>
            <c:multiLvlStrRef>
              <c:f>pt.generic_add_data12!$A$10:$B$11</c:f>
              <c:multiLvlStrCache>
                <c:ptCount val="1"/>
                <c:lvl>
                  <c:pt idx="0">
                    <c:v>(blank)</c:v>
                  </c:pt>
                </c:lvl>
                <c:lvl>
                  <c:pt idx="0">
                    <c:v>(blank)</c:v>
                  </c:pt>
                </c:lvl>
              </c:multiLvlStrCache>
            </c:multiLvlStrRef>
          </c:cat>
          <c:val>
            <c:numRef>
              <c:f>pt.generic_add_data12!$C$10:$C$11</c:f>
              <c:numCache>
                <c:formatCode>General</c:formatCode>
                <c:ptCount val="1"/>
                <c:pt idx="0">
                  <c:v>0</c:v>
                </c:pt>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457449256"/>
        <c:axId val="457449648"/>
      </c:barChart>
      <c:catAx>
        <c:axId val="4574492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648"/>
        <c:crosses val="autoZero"/>
        <c:auto val="1"/>
        <c:lblAlgn val="ctr"/>
        <c:lblOffset val="100"/>
        <c:tickLblSkip val="2"/>
        <c:tickMarkSkip val="1"/>
        <c:noMultiLvlLbl val="0"/>
      </c:catAx>
      <c:valAx>
        <c:axId val="45744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256"/>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(blank) - (blank)</c:v>
                </c:pt>
              </c:strCache>
            </c:strRef>
          </c:tx>
          <c:spPr>
            <a:solidFill>
              <a:schemeClr val="accent1"/>
            </a:solidFill>
            <a:ln>
              <a:noFill/>
            </a:ln>
            <a:effectLst/>
          </c:spPr>
          <c:invertIfNegative val="0"/>
          <c:cat>
            <c:multiLvlStrRef>
              <c:f>pt.generic_add_data13!$A$10:$B$11</c:f>
              <c:multiLvlStrCache>
                <c:ptCount val="1"/>
                <c:lvl>
                  <c:pt idx="0">
                    <c:v>(blank)</c:v>
                  </c:pt>
                </c:lvl>
                <c:lvl>
                  <c:pt idx="0">
                    <c:v>(blank)</c:v>
                  </c:pt>
                </c:lvl>
              </c:multiLvlStrCache>
            </c:multiLvlStrRef>
          </c:cat>
          <c:val>
            <c:numRef>
              <c:f>pt.generic_add_data13!$C$10:$C$11</c:f>
              <c:numCache>
                <c:formatCode>General</c:formatCode>
                <c:ptCount val="1"/>
                <c:pt idx="0">
                  <c:v>0</c:v>
                </c:pt>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426255200"/>
        <c:axId val="426255592"/>
      </c:barChart>
      <c:catAx>
        <c:axId val="42625520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592"/>
        <c:crosses val="autoZero"/>
        <c:auto val="1"/>
        <c:lblAlgn val="ctr"/>
        <c:lblOffset val="100"/>
        <c:tickLblSkip val="2"/>
        <c:tickMarkSkip val="1"/>
        <c:noMultiLvlLbl val="0"/>
      </c:catAx>
      <c:valAx>
        <c:axId val="42625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20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(blank) - (blank)</c:v>
                </c:pt>
              </c:strCache>
            </c:strRef>
          </c:tx>
          <c:spPr>
            <a:solidFill>
              <a:schemeClr val="accent1"/>
            </a:solidFill>
            <a:ln>
              <a:noFill/>
            </a:ln>
            <a:effectLst/>
          </c:spPr>
          <c:invertIfNegative val="0"/>
          <c:cat>
            <c:multiLvlStrRef>
              <c:f>pt.generic_add_data14!$A$10:$B$11</c:f>
              <c:multiLvlStrCache>
                <c:ptCount val="1"/>
                <c:lvl>
                  <c:pt idx="0">
                    <c:v>(blank)</c:v>
                  </c:pt>
                </c:lvl>
                <c:lvl>
                  <c:pt idx="0">
                    <c:v>(blank)</c:v>
                  </c:pt>
                </c:lvl>
              </c:multiLvlStrCache>
            </c:multiLvlStrRef>
          </c:cat>
          <c:val>
            <c:numRef>
              <c:f>pt.generic_add_data14!$C$10:$C$11</c:f>
              <c:numCache>
                <c:formatCode>General</c:formatCode>
                <c:ptCount val="1"/>
                <c:pt idx="0">
                  <c:v>0</c:v>
                </c:pt>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426256376"/>
        <c:axId val="426256768"/>
      </c:barChart>
      <c:catAx>
        <c:axId val="4262563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768"/>
        <c:crosses val="autoZero"/>
        <c:auto val="1"/>
        <c:lblAlgn val="ctr"/>
        <c:lblOffset val="100"/>
        <c:tickLblSkip val="2"/>
        <c:tickMarkSkip val="1"/>
        <c:noMultiLvlLbl val="0"/>
      </c:catAx>
      <c:valAx>
        <c:axId val="42625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3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(blank) - (blank)</c:v>
                </c:pt>
              </c:strCache>
            </c:strRef>
          </c:tx>
          <c:spPr>
            <a:solidFill>
              <a:schemeClr val="accent1"/>
            </a:solidFill>
            <a:ln>
              <a:noFill/>
            </a:ln>
            <a:effectLst/>
          </c:spPr>
          <c:invertIfNegative val="0"/>
          <c:cat>
            <c:multiLvlStrRef>
              <c:f>pt.generic_add_data15!$A$10:$B$11</c:f>
              <c:multiLvlStrCache>
                <c:ptCount val="1"/>
                <c:lvl>
                  <c:pt idx="0">
                    <c:v>(blank)</c:v>
                  </c:pt>
                </c:lvl>
                <c:lvl>
                  <c:pt idx="0">
                    <c:v>(blank)</c:v>
                  </c:pt>
                </c:lvl>
              </c:multiLvlStrCache>
            </c:multiLvlStrRef>
          </c:cat>
          <c:val>
            <c:numRef>
              <c:f>pt.generic_add_data15!$C$10:$C$11</c:f>
              <c:numCache>
                <c:formatCode>General</c:formatCode>
                <c:ptCount val="1"/>
                <c:pt idx="0">
                  <c:v>0</c:v>
                </c:pt>
              </c:numCache>
            </c:numRef>
          </c:val>
          <c:extLst>
            <c:ext xmlns:c16="http://schemas.microsoft.com/office/drawing/2014/chart" uri="{C3380CC4-5D6E-409C-BE32-E72D297353CC}">
              <c16:uniqueId val="{00000000-E79D-4AF8-8047-6430A3FC00C8}"/>
            </c:ext>
          </c:extLst>
        </c:ser>
        <c:dLbls>
          <c:showLegendKey val="0"/>
          <c:showVal val="0"/>
          <c:showCatName val="0"/>
          <c:showSerName val="0"/>
          <c:showPercent val="0"/>
          <c:showBubbleSize val="0"/>
        </c:dLbls>
        <c:gapWidth val="200"/>
        <c:overlap val="100"/>
        <c:axId val="426257552"/>
        <c:axId val="426257944"/>
      </c:barChart>
      <c:catAx>
        <c:axId val="4262575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944"/>
        <c:crosses val="autoZero"/>
        <c:auto val="1"/>
        <c:lblAlgn val="ctr"/>
        <c:lblOffset val="100"/>
        <c:tickLblSkip val="2"/>
        <c:tickMarkSkip val="1"/>
        <c:noMultiLvlLbl val="0"/>
      </c:catAx>
      <c:valAx>
        <c:axId val="42625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5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(blank) - (blank)</c:v>
                </c:pt>
              </c:strCache>
            </c:strRef>
          </c:tx>
          <c:spPr>
            <a:solidFill>
              <a:schemeClr val="accent1"/>
            </a:solidFill>
            <a:ln>
              <a:noFill/>
            </a:ln>
            <a:effectLst/>
          </c:spPr>
          <c:invertIfNegative val="0"/>
          <c:cat>
            <c:multiLvlStrRef>
              <c:f>pt.generic_add_data16!$A$10:$B$11</c:f>
              <c:multiLvlStrCache>
                <c:ptCount val="1"/>
                <c:lvl>
                  <c:pt idx="0">
                    <c:v>(blank)</c:v>
                  </c:pt>
                </c:lvl>
                <c:lvl>
                  <c:pt idx="0">
                    <c:v>(blank)</c:v>
                  </c:pt>
                </c:lvl>
              </c:multiLvlStrCache>
            </c:multiLvlStrRef>
          </c:cat>
          <c:val>
            <c:numRef>
              <c:f>pt.generic_add_data16!$C$10:$C$11</c:f>
              <c:numCache>
                <c:formatCode>General</c:formatCode>
                <c:ptCount val="1"/>
                <c:pt idx="0">
                  <c:v>0</c:v>
                </c:pt>
              </c:numCache>
            </c:numRef>
          </c:val>
          <c:extLst>
            <c:ext xmlns:c16="http://schemas.microsoft.com/office/drawing/2014/chart" uri="{C3380CC4-5D6E-409C-BE32-E72D297353CC}">
              <c16:uniqueId val="{00000000-CA87-4F3A-9509-916574A5DE92}"/>
            </c:ext>
          </c:extLst>
        </c:ser>
        <c:dLbls>
          <c:showLegendKey val="0"/>
          <c:showVal val="0"/>
          <c:showCatName val="0"/>
          <c:showSerName val="0"/>
          <c:showPercent val="0"/>
          <c:showBubbleSize val="0"/>
        </c:dLbls>
        <c:gapWidth val="200"/>
        <c:overlap val="100"/>
        <c:axId val="426258728"/>
        <c:axId val="458594808"/>
      </c:barChart>
      <c:catAx>
        <c:axId val="426258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4808"/>
        <c:crosses val="autoZero"/>
        <c:auto val="1"/>
        <c:lblAlgn val="ctr"/>
        <c:lblOffset val="100"/>
        <c:tickLblSkip val="2"/>
        <c:tickMarkSkip val="1"/>
        <c:noMultiLvlLbl val="0"/>
      </c:catAx>
      <c:valAx>
        <c:axId val="45859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8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(blank) - (blank)</c:v>
                </c:pt>
              </c:strCache>
            </c:strRef>
          </c:tx>
          <c:spPr>
            <a:solidFill>
              <a:schemeClr val="accent1"/>
            </a:solidFill>
            <a:ln>
              <a:noFill/>
            </a:ln>
            <a:effectLst/>
          </c:spPr>
          <c:invertIfNegative val="0"/>
          <c:cat>
            <c:multiLvlStrRef>
              <c:f>pt.generic_add_data17!$A$10:$B$11</c:f>
              <c:multiLvlStrCache>
                <c:ptCount val="1"/>
                <c:lvl>
                  <c:pt idx="0">
                    <c:v>(blank)</c:v>
                  </c:pt>
                </c:lvl>
                <c:lvl>
                  <c:pt idx="0">
                    <c:v>(blank)</c:v>
                  </c:pt>
                </c:lvl>
              </c:multiLvlStrCache>
            </c:multiLvlStrRef>
          </c:cat>
          <c:val>
            <c:numRef>
              <c:f>pt.generic_add_data17!$C$10:$C$11</c:f>
              <c:numCache>
                <c:formatCode>General</c:formatCode>
                <c:ptCount val="1"/>
                <c:pt idx="0">
                  <c:v>0</c:v>
                </c:pt>
              </c:numCache>
            </c:numRef>
          </c:val>
          <c:extLst>
            <c:ext xmlns:c16="http://schemas.microsoft.com/office/drawing/2014/chart" uri="{C3380CC4-5D6E-409C-BE32-E72D297353CC}">
              <c16:uniqueId val="{00000000-8322-4BA7-A962-BF914D6D1E03}"/>
            </c:ext>
          </c:extLst>
        </c:ser>
        <c:dLbls>
          <c:showLegendKey val="0"/>
          <c:showVal val="0"/>
          <c:showCatName val="0"/>
          <c:showSerName val="0"/>
          <c:showPercent val="0"/>
          <c:showBubbleSize val="0"/>
        </c:dLbls>
        <c:gapWidth val="200"/>
        <c:overlap val="100"/>
        <c:axId val="458595984"/>
        <c:axId val="458595592"/>
      </c:barChart>
      <c:valAx>
        <c:axId val="458595592"/>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8595984"/>
        <c:crosses val="max"/>
        <c:crossBetween val="between"/>
      </c:valAx>
      <c:catAx>
        <c:axId val="458595984"/>
        <c:scaling>
          <c:orientation val="minMax"/>
        </c:scaling>
        <c:delete val="1"/>
        <c:axPos val="b"/>
        <c:numFmt formatCode="General" sourceLinked="1"/>
        <c:majorTickMark val="out"/>
        <c:minorTickMark val="none"/>
        <c:tickLblPos val="nextTo"/>
        <c:crossAx val="458595592"/>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(blank) - (blank)</c:v>
                </c:pt>
              </c:strCache>
            </c:strRef>
          </c:tx>
          <c:spPr>
            <a:solidFill>
              <a:schemeClr val="accent1"/>
            </a:solidFill>
            <a:ln>
              <a:noFill/>
            </a:ln>
            <a:effectLst/>
          </c:spPr>
          <c:invertIfNegative val="0"/>
          <c:cat>
            <c:multiLvlStrRef>
              <c:f>pt.generic_add_data18!$A$10:$B$11</c:f>
              <c:multiLvlStrCache>
                <c:ptCount val="1"/>
                <c:lvl>
                  <c:pt idx="0">
                    <c:v>(blank)</c:v>
                  </c:pt>
                </c:lvl>
                <c:lvl>
                  <c:pt idx="0">
                    <c:v>(blank)</c:v>
                  </c:pt>
                </c:lvl>
              </c:multiLvlStrCache>
            </c:multiLvlStrRef>
          </c:cat>
          <c:val>
            <c:numRef>
              <c:f>pt.generic_add_data18!$C$10:$C$11</c:f>
              <c:numCache>
                <c:formatCode>General</c:formatCode>
                <c:ptCount val="1"/>
                <c:pt idx="0">
                  <c:v>0</c:v>
                </c:pt>
              </c:numCache>
            </c:numRef>
          </c:val>
          <c:extLst>
            <c:ext xmlns:c16="http://schemas.microsoft.com/office/drawing/2014/chart" uri="{C3380CC4-5D6E-409C-BE32-E72D297353CC}">
              <c16:uniqueId val="{00000000-5C44-4F0F-AC8D-36AE86DE32E4}"/>
            </c:ext>
          </c:extLst>
        </c:ser>
        <c:dLbls>
          <c:showLegendKey val="0"/>
          <c:showVal val="0"/>
          <c:showCatName val="0"/>
          <c:showSerName val="0"/>
          <c:showPercent val="0"/>
          <c:showBubbleSize val="0"/>
        </c:dLbls>
        <c:gapWidth val="200"/>
        <c:overlap val="100"/>
        <c:axId val="458596768"/>
        <c:axId val="458597160"/>
      </c:barChart>
      <c:catAx>
        <c:axId val="4585967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160"/>
        <c:crosses val="autoZero"/>
        <c:auto val="1"/>
        <c:lblAlgn val="ctr"/>
        <c:lblOffset val="100"/>
        <c:tickLblSkip val="2"/>
        <c:tickMarkSkip val="1"/>
        <c:noMultiLvlLbl val="0"/>
      </c:catAx>
      <c:valAx>
        <c:axId val="45859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67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(blank) - (blank)</c:v>
                </c:pt>
              </c:strCache>
            </c:strRef>
          </c:tx>
          <c:spPr>
            <a:solidFill>
              <a:schemeClr val="accent1"/>
            </a:solidFill>
            <a:ln>
              <a:noFill/>
            </a:ln>
            <a:effectLst/>
          </c:spPr>
          <c:invertIfNegative val="0"/>
          <c:cat>
            <c:multiLvlStrRef>
              <c:f>pt.generic_add_data19!$A$10:$B$11</c:f>
              <c:multiLvlStrCache>
                <c:ptCount val="1"/>
                <c:lvl>
                  <c:pt idx="0">
                    <c:v>(blank)</c:v>
                  </c:pt>
                </c:lvl>
                <c:lvl>
                  <c:pt idx="0">
                    <c:v>(blank)</c:v>
                  </c:pt>
                </c:lvl>
              </c:multiLvlStrCache>
            </c:multiLvlStrRef>
          </c:cat>
          <c:val>
            <c:numRef>
              <c:f>pt.generic_add_data19!$C$10:$C$11</c:f>
              <c:numCache>
                <c:formatCode>General</c:formatCode>
                <c:ptCount val="1"/>
                <c:pt idx="0">
                  <c:v>0</c:v>
                </c:pt>
              </c:numCache>
            </c:numRef>
          </c:val>
          <c:extLst>
            <c:ext xmlns:c16="http://schemas.microsoft.com/office/drawing/2014/chart" uri="{C3380CC4-5D6E-409C-BE32-E72D297353CC}">
              <c16:uniqueId val="{00000000-9FC4-4E20-B5EE-267EDD8A8918}"/>
            </c:ext>
          </c:extLst>
        </c:ser>
        <c:dLbls>
          <c:showLegendKey val="0"/>
          <c:showVal val="0"/>
          <c:showCatName val="0"/>
          <c:showSerName val="0"/>
          <c:showPercent val="0"/>
          <c:showBubbleSize val="0"/>
        </c:dLbls>
        <c:gapWidth val="200"/>
        <c:overlap val="100"/>
        <c:axId val="458597944"/>
        <c:axId val="458598336"/>
      </c:barChart>
      <c:catAx>
        <c:axId val="4585979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8336"/>
        <c:crosses val="autoZero"/>
        <c:auto val="1"/>
        <c:lblAlgn val="ctr"/>
        <c:lblOffset val="100"/>
        <c:tickLblSkip val="2"/>
        <c:tickMarkSkip val="1"/>
        <c:noMultiLvlLbl val="0"/>
      </c:catAx>
      <c:valAx>
        <c:axId val="4585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9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(blank) - (blank)</c:v>
                </c:pt>
              </c:strCache>
            </c:strRef>
          </c:tx>
          <c:spPr>
            <a:solidFill>
              <a:schemeClr val="accent1"/>
            </a:solidFill>
            <a:ln>
              <a:noFill/>
            </a:ln>
            <a:effectLst/>
          </c:spPr>
          <c:invertIfNegative val="0"/>
          <c:cat>
            <c:multiLvlStrRef>
              <c:f>pt.generic_add_data20!$A$10:$B$11</c:f>
              <c:multiLvlStrCache>
                <c:ptCount val="1"/>
                <c:lvl>
                  <c:pt idx="0">
                    <c:v>(blank)</c:v>
                  </c:pt>
                </c:lvl>
                <c:lvl>
                  <c:pt idx="0">
                    <c:v>(blank)</c:v>
                  </c:pt>
                </c:lvl>
              </c:multiLvlStrCache>
            </c:multiLvlStrRef>
          </c:cat>
          <c:val>
            <c:numRef>
              <c:f>pt.generic_add_data20!$C$10:$C$11</c:f>
              <c:numCache>
                <c:formatCode>General</c:formatCode>
                <c:ptCount val="1"/>
                <c:pt idx="0">
                  <c:v>0</c:v>
                </c:pt>
              </c:numCache>
            </c:numRef>
          </c:val>
          <c:extLst>
            <c:ext xmlns:c16="http://schemas.microsoft.com/office/drawing/2014/chart" uri="{C3380CC4-5D6E-409C-BE32-E72D297353CC}">
              <c16:uniqueId val="{00000000-D572-424A-977B-EF8534B45BCE}"/>
            </c:ext>
          </c:extLst>
        </c:ser>
        <c:dLbls>
          <c:showLegendKey val="0"/>
          <c:showVal val="0"/>
          <c:showCatName val="0"/>
          <c:showSerName val="0"/>
          <c:showPercent val="0"/>
          <c:showBubbleSize val="0"/>
        </c:dLbls>
        <c:gapWidth val="200"/>
        <c:overlap val="100"/>
        <c:axId val="458707208"/>
        <c:axId val="458707600"/>
      </c:barChart>
      <c:catAx>
        <c:axId val="45870720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600"/>
        <c:crosses val="autoZero"/>
        <c:auto val="1"/>
        <c:lblAlgn val="ctr"/>
        <c:lblOffset val="100"/>
        <c:tickLblSkip val="2"/>
        <c:tickMarkSkip val="1"/>
        <c:noMultiLvlLbl val="0"/>
      </c:catAx>
      <c:valAx>
        <c:axId val="45870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20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pt.generic_add_data21!$B$10:$C$11</c:f>
              <c:multiLvlStrCache>
                <c:ptCount val="1"/>
                <c:lvl>
                  <c:pt idx="0">
                    <c:v>(blank)</c:v>
                  </c:pt>
                </c:lvl>
                <c:lvl>
                  <c:pt idx="0">
                    <c:v>(blank)</c:v>
                  </c:pt>
                </c:lvl>
              </c:multiLvlStrCache>
            </c:multiLvlStrRef>
          </c:cat>
          <c:val>
            <c:numRef>
              <c:f>pt.generic_add_data21!$D$10:$D$11</c:f>
              <c:numCache>
                <c:formatCode>General</c:formatCode>
                <c:ptCount val="1"/>
                <c:pt idx="0">
                  <c:v>0</c:v>
                </c:pt>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458708384"/>
        <c:axId val="458708776"/>
      </c:barChart>
      <c:catAx>
        <c:axId val="4587083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776"/>
        <c:crosses val="autoZero"/>
        <c:auto val="1"/>
        <c:lblAlgn val="ctr"/>
        <c:lblOffset val="100"/>
        <c:tickLblSkip val="2"/>
        <c:tickMarkSkip val="1"/>
        <c:noMultiLvlLbl val="0"/>
      </c:catAx>
      <c:valAx>
        <c:axId val="45870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3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pt.generic_add_data22!$A$10:$B$11</c:f>
              <c:multiLvlStrCache>
                <c:ptCount val="1"/>
                <c:lvl>
                  <c:pt idx="0">
                    <c:v>(blank)</c:v>
                  </c:pt>
                </c:lvl>
                <c:lvl>
                  <c:pt idx="0">
                    <c:v>(blank)</c:v>
                  </c:pt>
                </c:lvl>
              </c:multiLvlStrCache>
            </c:multiLvlStrRef>
          </c:cat>
          <c:val>
            <c:numRef>
              <c:f>pt.generic_add_data22!$C$10:$C$11</c:f>
              <c:numCache>
                <c:formatCode>General</c:formatCode>
                <c:ptCount val="1"/>
                <c:pt idx="0">
                  <c:v>0</c:v>
                </c:pt>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458709560"/>
        <c:axId val="458709952"/>
      </c:barChart>
      <c:catAx>
        <c:axId val="4587095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952"/>
        <c:crosses val="autoZero"/>
        <c:auto val="1"/>
        <c:lblAlgn val="ctr"/>
        <c:lblOffset val="100"/>
        <c:tickLblSkip val="2"/>
        <c:tickMarkSkip val="1"/>
        <c:noMultiLvlLbl val="0"/>
      </c:catAx>
      <c:valAx>
        <c:axId val="45870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5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pt.generic_add_data23!$A$10:$B$11</c:f>
              <c:multiLvlStrCache>
                <c:ptCount val="1"/>
                <c:lvl>
                  <c:pt idx="0">
                    <c:v>(blank)</c:v>
                  </c:pt>
                </c:lvl>
                <c:lvl>
                  <c:pt idx="0">
                    <c:v>(blank)</c:v>
                  </c:pt>
                </c:lvl>
              </c:multiLvlStrCache>
            </c:multiLvlStrRef>
          </c:cat>
          <c:val>
            <c:numRef>
              <c:f>pt.generic_add_data23!$C$10:$C$11</c:f>
              <c:numCache>
                <c:formatCode>General</c:formatCode>
                <c:ptCount val="1"/>
                <c:pt idx="0">
                  <c:v>0</c:v>
                </c:pt>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459401760"/>
        <c:axId val="459402152"/>
      </c:barChart>
      <c:catAx>
        <c:axId val="459401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152"/>
        <c:crosses val="autoZero"/>
        <c:auto val="1"/>
        <c:lblAlgn val="ctr"/>
        <c:lblOffset val="100"/>
        <c:tickLblSkip val="2"/>
        <c:tickMarkSkip val="1"/>
        <c:noMultiLvlLbl val="0"/>
      </c:catAx>
      <c:valAx>
        <c:axId val="45940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17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pt.generic_add_data24!$A$10:$B$11</c:f>
              <c:multiLvlStrCache>
                <c:ptCount val="1"/>
                <c:lvl>
                  <c:pt idx="0">
                    <c:v>(blank)</c:v>
                  </c:pt>
                </c:lvl>
                <c:lvl>
                  <c:pt idx="0">
                    <c:v>(blank)</c:v>
                  </c:pt>
                </c:lvl>
              </c:multiLvlStrCache>
            </c:multiLvlStrRef>
          </c:cat>
          <c:val>
            <c:numRef>
              <c:f>pt.generic_add_data24!$C$10:$C$11</c:f>
              <c:numCache>
                <c:formatCode>General</c:formatCode>
                <c:ptCount val="1"/>
                <c:pt idx="0">
                  <c:v>0</c:v>
                </c:pt>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459402936"/>
        <c:axId val="459403328"/>
      </c:barChart>
      <c:catAx>
        <c:axId val="4594029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3328"/>
        <c:crosses val="autoZero"/>
        <c:auto val="1"/>
        <c:lblAlgn val="ctr"/>
        <c:lblOffset val="100"/>
        <c:tickLblSkip val="2"/>
        <c:tickMarkSkip val="1"/>
        <c:noMultiLvlLbl val="0"/>
      </c:catAx>
      <c:valAx>
        <c:axId val="45940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9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pt.generic_add_data25!$A$10:$B$11</c:f>
              <c:multiLvlStrCache>
                <c:ptCount val="1"/>
                <c:lvl>
                  <c:pt idx="0">
                    <c:v>(blank)</c:v>
                  </c:pt>
                </c:lvl>
                <c:lvl>
                  <c:pt idx="0">
                    <c:v>(blank)</c:v>
                  </c:pt>
                </c:lvl>
              </c:multiLvlStrCache>
            </c:multiLvlStrRef>
          </c:cat>
          <c:val>
            <c:numRef>
              <c:f>pt.generic_add_data25!$C$10:$C$11</c:f>
              <c:numCache>
                <c:formatCode>General</c:formatCode>
                <c:ptCount val="1"/>
                <c:pt idx="0">
                  <c:v>0</c:v>
                </c:pt>
              </c:numCache>
            </c:numRef>
          </c:val>
          <c:extLst>
            <c:ext xmlns:c16="http://schemas.microsoft.com/office/drawing/2014/chart" uri="{C3380CC4-5D6E-409C-BE32-E72D297353CC}">
              <c16:uniqueId val="{00000000-4F08-47D5-A84D-B39C2749F910}"/>
            </c:ext>
          </c:extLst>
        </c:ser>
        <c:dLbls>
          <c:dLblPos val="inBase"/>
          <c:showLegendKey val="0"/>
          <c:showVal val="1"/>
          <c:showCatName val="0"/>
          <c:showSerName val="0"/>
          <c:showPercent val="0"/>
          <c:showBubbleSize val="0"/>
        </c:dLbls>
        <c:gapWidth val="200"/>
        <c:overlap val="-27"/>
        <c:axId val="459404112"/>
        <c:axId val="459404504"/>
      </c:barChart>
      <c:catAx>
        <c:axId val="4594041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504"/>
        <c:crosses val="autoZero"/>
        <c:auto val="1"/>
        <c:lblAlgn val="ctr"/>
        <c:lblOffset val="100"/>
        <c:tickLblSkip val="2"/>
        <c:tickMarkSkip val="1"/>
        <c:noMultiLvlLbl val="0"/>
      </c:catAx>
      <c:valAx>
        <c:axId val="459404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1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pt.generic_add_data26!$A$10:$B$11</c:f>
              <c:multiLvlStrCache>
                <c:ptCount val="1"/>
                <c:lvl>
                  <c:pt idx="0">
                    <c:v>(blank)</c:v>
                  </c:pt>
                </c:lvl>
                <c:lvl>
                  <c:pt idx="0">
                    <c:v>(blank)</c:v>
                  </c:pt>
                </c:lvl>
              </c:multiLvlStrCache>
            </c:multiLvlStrRef>
          </c:cat>
          <c:val>
            <c:numRef>
              <c:f>pt.generic_add_data26!$C$10:$C$11</c:f>
              <c:numCache>
                <c:formatCode>General</c:formatCode>
                <c:ptCount val="1"/>
                <c:pt idx="0">
                  <c:v>0</c:v>
                </c:pt>
              </c:numCache>
            </c:numRef>
          </c:val>
          <c:extLst>
            <c:ext xmlns:c16="http://schemas.microsoft.com/office/drawing/2014/chart" uri="{C3380CC4-5D6E-409C-BE32-E72D297353CC}">
              <c16:uniqueId val="{00000000-CF94-4F19-B6CC-13EC3EE53C5B}"/>
            </c:ext>
          </c:extLst>
        </c:ser>
        <c:dLbls>
          <c:dLblPos val="inBase"/>
          <c:showLegendKey val="0"/>
          <c:showVal val="1"/>
          <c:showCatName val="0"/>
          <c:showSerName val="0"/>
          <c:showPercent val="0"/>
          <c:showBubbleSize val="0"/>
        </c:dLbls>
        <c:gapWidth val="200"/>
        <c:overlap val="-27"/>
        <c:axId val="459405288"/>
        <c:axId val="459569128"/>
      </c:barChart>
      <c:catAx>
        <c:axId val="4594052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128"/>
        <c:crosses val="autoZero"/>
        <c:auto val="1"/>
        <c:lblAlgn val="ctr"/>
        <c:lblOffset val="100"/>
        <c:tickLblSkip val="2"/>
        <c:tickMarkSkip val="1"/>
        <c:noMultiLvlLbl val="0"/>
      </c:catAx>
      <c:valAx>
        <c:axId val="459569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52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pt.generic_add_data27!$A$10:$B$11</c:f>
              <c:multiLvlStrCache>
                <c:ptCount val="1"/>
                <c:lvl>
                  <c:pt idx="0">
                    <c:v>(blank)</c:v>
                  </c:pt>
                </c:lvl>
                <c:lvl>
                  <c:pt idx="0">
                    <c:v>(blank)</c:v>
                  </c:pt>
                </c:lvl>
              </c:multiLvlStrCache>
            </c:multiLvlStrRef>
          </c:cat>
          <c:val>
            <c:numRef>
              <c:f>pt.generic_add_data27!$C$10:$C$11</c:f>
              <c:numCache>
                <c:formatCode>General</c:formatCode>
                <c:ptCount val="1"/>
                <c:pt idx="0">
                  <c:v>0</c:v>
                </c:pt>
              </c:numCache>
            </c:numRef>
          </c:val>
          <c:extLst>
            <c:ext xmlns:c16="http://schemas.microsoft.com/office/drawing/2014/chart" uri="{C3380CC4-5D6E-409C-BE32-E72D297353CC}">
              <c16:uniqueId val="{00000000-CBE3-479F-A8D1-604D3A71913F}"/>
            </c:ext>
          </c:extLst>
        </c:ser>
        <c:dLbls>
          <c:dLblPos val="inBase"/>
          <c:showLegendKey val="0"/>
          <c:showVal val="1"/>
          <c:showCatName val="0"/>
          <c:showSerName val="0"/>
          <c:showPercent val="0"/>
          <c:showBubbleSize val="0"/>
        </c:dLbls>
        <c:gapWidth val="200"/>
        <c:overlap val="-27"/>
        <c:axId val="459569912"/>
        <c:axId val="459570304"/>
      </c:barChart>
      <c:catAx>
        <c:axId val="4595699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0304"/>
        <c:crosses val="autoZero"/>
        <c:auto val="1"/>
        <c:lblAlgn val="ctr"/>
        <c:lblOffset val="100"/>
        <c:tickLblSkip val="2"/>
        <c:tickMarkSkip val="1"/>
        <c:noMultiLvlLbl val="0"/>
      </c:catAx>
      <c:valAx>
        <c:axId val="45957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9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pt.generic_add_data28!$A$10:$B$11</c:f>
              <c:multiLvlStrCache>
                <c:ptCount val="1"/>
                <c:lvl>
                  <c:pt idx="0">
                    <c:v>(blank)</c:v>
                  </c:pt>
                </c:lvl>
                <c:lvl>
                  <c:pt idx="0">
                    <c:v>(blank)</c:v>
                  </c:pt>
                </c:lvl>
              </c:multiLvlStrCache>
            </c:multiLvlStrRef>
          </c:cat>
          <c:val>
            <c:numRef>
              <c:f>pt.generic_add_data28!$C$10:$C$11</c:f>
              <c:numCache>
                <c:formatCode>General</c:formatCode>
                <c:ptCount val="1"/>
                <c:pt idx="0">
                  <c:v>0</c:v>
                </c:pt>
              </c:numCache>
            </c:numRef>
          </c:val>
          <c:extLst>
            <c:ext xmlns:c16="http://schemas.microsoft.com/office/drawing/2014/chart" uri="{C3380CC4-5D6E-409C-BE32-E72D297353CC}">
              <c16:uniqueId val="{00000000-50C0-4736-9E04-415794C6D302}"/>
            </c:ext>
          </c:extLst>
        </c:ser>
        <c:dLbls>
          <c:dLblPos val="inBase"/>
          <c:showLegendKey val="0"/>
          <c:showVal val="1"/>
          <c:showCatName val="0"/>
          <c:showSerName val="0"/>
          <c:showPercent val="0"/>
          <c:showBubbleSize val="0"/>
        </c:dLbls>
        <c:gapWidth val="200"/>
        <c:overlap val="-27"/>
        <c:axId val="459571088"/>
        <c:axId val="459571480"/>
      </c:barChart>
      <c:catAx>
        <c:axId val="4595710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480"/>
        <c:crosses val="autoZero"/>
        <c:auto val="1"/>
        <c:lblAlgn val="ctr"/>
        <c:lblOffset val="100"/>
        <c:tickLblSkip val="2"/>
        <c:tickMarkSkip val="1"/>
        <c:noMultiLvlLbl val="0"/>
      </c:catAx>
      <c:valAx>
        <c:axId val="459571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0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pt.generic_add_data29!$A$10:$B$11</c:f>
              <c:multiLvlStrCache>
                <c:ptCount val="1"/>
                <c:lvl>
                  <c:pt idx="0">
                    <c:v>(blank)</c:v>
                  </c:pt>
                </c:lvl>
                <c:lvl>
                  <c:pt idx="0">
                    <c:v>(blank)</c:v>
                  </c:pt>
                </c:lvl>
              </c:multiLvlStrCache>
            </c:multiLvlStrRef>
          </c:cat>
          <c:val>
            <c:numRef>
              <c:f>pt.generic_add_data29!$C$10:$C$11</c:f>
              <c:numCache>
                <c:formatCode>General</c:formatCode>
                <c:ptCount val="1"/>
                <c:pt idx="0">
                  <c:v>0</c:v>
                </c:pt>
              </c:numCache>
            </c:numRef>
          </c:val>
          <c:extLst>
            <c:ext xmlns:c16="http://schemas.microsoft.com/office/drawing/2014/chart" uri="{C3380CC4-5D6E-409C-BE32-E72D297353CC}">
              <c16:uniqueId val="{00000000-9B67-4097-85DF-5490C08A587E}"/>
            </c:ext>
          </c:extLst>
        </c:ser>
        <c:dLbls>
          <c:dLblPos val="inBase"/>
          <c:showLegendKey val="0"/>
          <c:showVal val="1"/>
          <c:showCatName val="0"/>
          <c:showSerName val="0"/>
          <c:showPercent val="0"/>
          <c:showBubbleSize val="0"/>
        </c:dLbls>
        <c:gapWidth val="200"/>
        <c:overlap val="-27"/>
        <c:axId val="459572264"/>
        <c:axId val="459572656"/>
      </c:barChart>
      <c:catAx>
        <c:axId val="459572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656"/>
        <c:crosses val="autoZero"/>
        <c:auto val="1"/>
        <c:lblAlgn val="ctr"/>
        <c:lblOffset val="100"/>
        <c:tickLblSkip val="2"/>
        <c:tickMarkSkip val="1"/>
        <c:noMultiLvlLbl val="0"/>
      </c:catAx>
      <c:valAx>
        <c:axId val="45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pt.generic_add_data30!$A$10:$B$11</c:f>
              <c:multiLvlStrCache>
                <c:ptCount val="1"/>
                <c:lvl>
                  <c:pt idx="0">
                    <c:v>(blank)</c:v>
                  </c:pt>
                </c:lvl>
                <c:lvl>
                  <c:pt idx="0">
                    <c:v>(blank)</c:v>
                  </c:pt>
                </c:lvl>
              </c:multiLvlStrCache>
            </c:multiLvlStrRef>
          </c:cat>
          <c:val>
            <c:numRef>
              <c:f>pt.generic_add_data30!$C$10:$C$11</c:f>
              <c:numCache>
                <c:formatCode>General</c:formatCode>
                <c:ptCount val="1"/>
                <c:pt idx="0">
                  <c:v>0</c:v>
                </c:pt>
              </c:numCache>
            </c:numRef>
          </c:val>
          <c:extLst>
            <c:ext xmlns:c16="http://schemas.microsoft.com/office/drawing/2014/chart" uri="{C3380CC4-5D6E-409C-BE32-E72D297353CC}">
              <c16:uniqueId val="{00000000-5B23-4139-9250-F57D5E57BA4F}"/>
            </c:ext>
          </c:extLst>
        </c:ser>
        <c:dLbls>
          <c:dLblPos val="inBase"/>
          <c:showLegendKey val="0"/>
          <c:showVal val="1"/>
          <c:showCatName val="0"/>
          <c:showSerName val="0"/>
          <c:showPercent val="0"/>
          <c:showBubbleSize val="0"/>
        </c:dLbls>
        <c:gapWidth val="200"/>
        <c:overlap val="-27"/>
        <c:axId val="460050272"/>
        <c:axId val="460050664"/>
      </c:barChart>
      <c:catAx>
        <c:axId val="4600502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664"/>
        <c:crosses val="autoZero"/>
        <c:auto val="1"/>
        <c:lblAlgn val="ctr"/>
        <c:lblOffset val="100"/>
        <c:tickLblSkip val="2"/>
        <c:tickMarkSkip val="1"/>
        <c:noMultiLvlLbl val="0"/>
      </c:catAx>
      <c:valAx>
        <c:axId val="4600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27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20266</xdr:colOff>
      <xdr:row>147</xdr:row>
      <xdr:rowOff>166773</xdr:rowOff>
    </xdr:from>
    <xdr:to>
      <xdr:col>1</xdr:col>
      <xdr:colOff>319870</xdr:colOff>
      <xdr:row>151</xdr:row>
      <xdr:rowOff>126940</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20266" y="6530892"/>
          <a:ext cx="1343301" cy="730273"/>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61283" y="114300"/>
          <a:ext cx="3166534" cy="2143125"/>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31207" y="123825"/>
          <a:ext cx="3168169" cy="2143125"/>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CB6C1D"/>
              </a:gs>
              <a:gs pos="74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95008" y="104775"/>
          <a:ext cx="3162301" cy="2143125"/>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923442" y="95250"/>
          <a:ext cx="3153834" cy="2143125"/>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44051" y="2590800"/>
          <a:ext cx="4295004" cy="280800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43741E"/>
            </a:gs>
            <a:gs pos="0">
              <a:srgbClr val="43741E"/>
            </a:gs>
            <a:gs pos="100000">
              <a:srgbClr val="43741E"/>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B</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80958" y="6173940"/>
          <a:ext cx="3993603" cy="1486546"/>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136692</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527</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10505" y="121444"/>
          <a:ext cx="3167178" cy="2144208"/>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22199" y="14394228"/>
          <a:ext cx="327725" cy="1470768"/>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24129" y="12862316"/>
          <a:ext cx="327725" cy="1460734"/>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31929" y="11339023"/>
          <a:ext cx="327725" cy="1460734"/>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34751" y="9812921"/>
          <a:ext cx="327725" cy="1460734"/>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sloup-&gt;TA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50545" y="8297829"/>
          <a:ext cx="326092" cy="1461436"/>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regál-&gt;VNA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42726" y="15902381"/>
          <a:ext cx="327725" cy="147331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8409" y="2590800"/>
          <a:ext cx="4298179" cy="280800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48750" y="19017343"/>
          <a:ext cx="325003" cy="1539315"/>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62357" y="20554950"/>
          <a:ext cx="325003" cy="1539315"/>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71162" y="22119772"/>
          <a:ext cx="349416" cy="1575489"/>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87%</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66509" y="2590801"/>
          <a:ext cx="4298468" cy="280800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9B2D2A"/>
              </a:gs>
              <a:gs pos="80000">
                <a:srgbClr val="CB3D3A"/>
              </a:gs>
              <a:gs pos="100000">
                <a:srgbClr val="CE3B37"/>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79%</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89%</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48751" y="17459325"/>
          <a:ext cx="330106" cy="147331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200885" y="6506632"/>
          <a:ext cx="3785868" cy="113400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200885" y="6506632"/>
          <a:ext cx="3785868" cy="113400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200885" y="6506632"/>
          <a:ext cx="3786863" cy="113400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absolute">
    <xdr:from>
      <xdr:col>0</xdr:col>
      <xdr:colOff>0</xdr:colOff>
      <xdr:row>129</xdr:row>
      <xdr:rowOff>142875</xdr:rowOff>
    </xdr:from>
    <xdr:to>
      <xdr:col>1</xdr:col>
      <xdr:colOff>323850</xdr:colOff>
      <xdr:row>147</xdr:row>
      <xdr:rowOff>171450</xdr:rowOff>
    </xdr:to>
    <mc:AlternateContent xmlns:mc="http://schemas.openxmlformats.org/markup-compatibility/2006" xmlns:a14="http://schemas.microsoft.com/office/drawing/2010/main">
      <mc:Choice Requires="a14">
        <xdr:graphicFrame macro="">
          <xdr:nvGraphicFramePr>
            <xdr:cNvPr id="255" name="Čas">
              <a:extLst>
                <a:ext uri="{FF2B5EF4-FFF2-40B4-BE49-F238E27FC236}">
                  <a16:creationId xmlns:a16="http://schemas.microsoft.com/office/drawing/2014/main" id="{C0B28465-3DAC-44E6-A0C8-54A1985F7A07}"/>
                </a:ext>
              </a:extLst>
            </xdr:cNvPr>
            <xdr:cNvGraphicFramePr/>
          </xdr:nvGraphicFramePr>
          <xdr:xfrm>
            <a:off x="0" y="0"/>
            <a:ext cx="0" cy="0"/>
          </xdr:xfrm>
          <a:graphic>
            <a:graphicData uri="http://schemas.microsoft.com/office/drawing/2010/slicer">
              <sle:slicer xmlns:sle="http://schemas.microsoft.com/office/drawing/2010/slicer" name="Čas"/>
            </a:graphicData>
          </a:graphic>
        </xdr:graphicFrame>
      </mc:Choice>
      <mc:Fallback xmlns="">
        <xdr:sp macro="" textlink="">
          <xdr:nvSpPr>
            <xdr:cNvPr id="0" name=""/>
            <xdr:cNvSpPr>
              <a:spLocks noTextEdit="1"/>
            </xdr:cNvSpPr>
          </xdr:nvSpPr>
          <xdr:spPr>
            <a:xfrm>
              <a:off x="0" y="3009900"/>
              <a:ext cx="1371600" cy="3457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0.32839</cdr:x>
      <cdr:y>0.27747</cdr:y>
    </cdr:from>
    <cdr:to>
      <cdr:x>0.6716</cdr:x>
      <cdr:y>0.76777</cdr:y>
    </cdr:to>
    <cdr:sp macro="" textlink="#REF!">
      <cdr:nvSpPr>
        <cdr:cNvPr id="2" name="Obdélník 1"/>
        <cdr:cNvSpPr/>
      </cdr:nvSpPr>
      <cdr:spPr>
        <a:xfrm xmlns:a="http://schemas.openxmlformats.org/drawingml/2006/main">
          <a:off x="4332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0.33691</cdr:x>
      <cdr:y>0.27747</cdr:y>
    </cdr:from>
    <cdr:to>
      <cdr:x>0.66309</cdr:x>
      <cdr:y>0.74039</cdr:y>
    </cdr:to>
    <cdr:sp macro="" textlink="data.chart!J10">
      <cdr:nvSpPr>
        <cdr:cNvPr id="2" name="Obdélník 1"/>
        <cdr:cNvSpPr/>
      </cdr:nvSpPr>
      <cdr:spPr>
        <a:xfrm xmlns:a="http://schemas.openxmlformats.org/drawingml/2006/main">
          <a:off x="442593" y="158574"/>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84%</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80%</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0.32748</cdr:x>
      <cdr:y>0.27747</cdr:y>
    </cdr:from>
    <cdr:to>
      <cdr:x>0.67252</cdr:x>
      <cdr:y>0.76777</cdr:y>
    </cdr:to>
    <cdr:sp macro="" textlink="#REF!">
      <cdr:nvSpPr>
        <cdr:cNvPr id="2" name="Obdélník 1"/>
        <cdr:cNvSpPr/>
      </cdr:nvSpPr>
      <cdr:spPr>
        <a:xfrm xmlns:a="http://schemas.openxmlformats.org/drawingml/2006/main">
          <a:off x="4297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0.32665</cdr:x>
      <cdr:y>0.27747</cdr:y>
    </cdr:from>
    <cdr:to>
      <cdr:x>0.67335</cdr:x>
      <cdr:y>0.76777</cdr:y>
    </cdr:to>
    <cdr:sp macro="" textlink="#REF!">
      <cdr:nvSpPr>
        <cdr:cNvPr id="2" name="Obdélník 1"/>
        <cdr:cNvSpPr/>
      </cdr:nvSpPr>
      <cdr:spPr>
        <a:xfrm xmlns:a="http://schemas.openxmlformats.org/drawingml/2006/main">
          <a:off x="42663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0.32803</cdr:x>
      <cdr:y>0.27747</cdr:y>
    </cdr:from>
    <cdr:to>
      <cdr:x>0.67197</cdr:x>
      <cdr:y>0.76777</cdr:y>
    </cdr:to>
    <cdr:sp macro="" textlink="#REF!">
      <cdr:nvSpPr>
        <cdr:cNvPr id="2" name="Obdélník 1"/>
        <cdr:cNvSpPr/>
      </cdr:nvSpPr>
      <cdr:spPr>
        <a:xfrm xmlns:a="http://schemas.openxmlformats.org/drawingml/2006/main">
          <a:off x="4318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80%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80%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0.14894</cdr:x>
      <cdr:y>0.08653</cdr:y>
    </cdr:to>
    <cdr:sp macro="" textlink="data.chart!$K$7">
      <cdr:nvSpPr>
        <cdr:cNvPr id="2" name="TextBox 134"/>
        <cdr:cNvSpPr txBox="1"/>
      </cdr:nvSpPr>
      <cdr:spPr>
        <a:xfrm xmlns:a="http://schemas.openxmlformats.org/drawingml/2006/main">
          <a:off x="54032" y="23812"/>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80%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0.32798</cdr:x>
      <cdr:y>0.27747</cdr:y>
    </cdr:from>
    <cdr:to>
      <cdr:x>0.67201</cdr:x>
      <cdr:y>0.76789</cdr:y>
    </cdr:to>
    <cdr:sp macro="" textlink="#REF!">
      <cdr:nvSpPr>
        <cdr:cNvPr id="2" name="Obdélník 1"/>
        <cdr:cNvSpPr/>
      </cdr:nvSpPr>
      <cdr:spPr>
        <a:xfrm xmlns:a="http://schemas.openxmlformats.org/drawingml/2006/main">
          <a:off x="431687" y="158536"/>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6.602209837962" createdVersion="5" refreshedVersion="6" minRefreshableVersion="3" recordCount="13" xr:uid="{00000000-000A-0000-FFFF-FFFF1A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6.602211342593" createdVersion="6" refreshedVersion="6" minRefreshableVersion="3" recordCount="1" xr:uid="{812A7E0E-1D0B-4EC5-83B1-505D7842B5DF}">
  <cacheSource type="external" connectionId="1"/>
  <cacheFields count="12">
    <cacheField name="Datum" numFmtId="0">
      <sharedItems count="1">
        <s v="(blank)"/>
      </sharedItems>
    </cacheField>
    <cacheField name="Hodina" numFmtId="0">
      <sharedItems count="1">
        <s v="(blank)"/>
      </sharedItems>
    </cacheField>
    <cacheField name="Směna" numFmtId="0">
      <sharedItems count="1">
        <s v="(blank)"/>
      </sharedItems>
    </cacheField>
    <cacheField name="Proces" numFmtId="0">
      <sharedItems count="1">
        <s v="(blank)"/>
      </sharedItems>
    </cacheField>
    <cacheField name="Krok Procesu" numFmtId="0">
      <sharedItems count="1">
        <s v="(blank)"/>
      </sharedItems>
    </cacheField>
    <cacheField name="Area" numFmtId="0">
      <sharedItems count="1">
        <s v="(blank)"/>
      </sharedItems>
    </cacheField>
    <cacheField name="Budova" numFmtId="0">
      <sharedItems count="1">
        <s v="(blank)"/>
      </sharedItems>
    </cacheField>
    <cacheField name="Process status" numFmtId="0">
      <sharedItems count="1">
        <s v="(blank)"/>
      </sharedItems>
    </cacheField>
    <cacheField name="Time status" numFmtId="0">
      <sharedItems count="1">
        <s v="(blank)"/>
      </sharedItems>
    </cacheField>
    <cacheField name="Task status" numFmtId="0">
      <sharedItems count="1">
        <s v="(blank)"/>
      </sharedItems>
    </cacheField>
    <cacheField name="Hodnota" numFmtId="0">
      <sharedItems count="1">
        <s v="(blank)"/>
      </sharedItems>
    </cacheField>
    <cacheField name="Datum D/N" numFmtId="0">
      <sharedItems count="1">
        <s v="(blank)"/>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6.60222789352" createdVersion="6" refreshedVersion="6" minRefreshableVersion="3" recordCount="6007" xr:uid="{3970ED71-D28A-4C70-A10F-330068F6AD2E}">
  <cacheSource type="external" connectionId="2"/>
  <cacheFields count="13">
    <cacheField name="Datum" numFmtId="0">
      <sharedItems count="14">
        <s v="(blank)"/>
        <s v="27.11.17"/>
        <s v="28.11.17"/>
        <s v="29.11.17"/>
        <s v="30.11.17"/>
        <s v="01.12.17"/>
        <s v="02.12.17"/>
        <s v="03.12.17"/>
        <s v="04.12.17"/>
        <s v="05.12.17"/>
        <s v="06.12.17"/>
        <s v="07.12.17"/>
        <s v="22.10.2017" u="1"/>
        <s v="27.11.2017" u="1"/>
      </sharedItems>
    </cacheField>
    <cacheField name="Čas" numFmtId="0">
      <sharedItems count="79">
        <s v="(blank)"/>
        <s v="08:20"/>
        <s v="08:50"/>
        <s v="09:20"/>
        <s v="09:50"/>
        <s v="10:20"/>
        <s v="10:50"/>
        <s v="11:20"/>
        <s v="11:50"/>
        <s v="12:20"/>
        <s v="12:50"/>
        <s v="13:20"/>
        <s v="13:50"/>
        <s v="14:20"/>
        <s v="14:50"/>
        <s v="15:20"/>
        <s v="15:50"/>
        <s v="16:20"/>
        <s v="16:50"/>
        <s v="17:20"/>
        <s v="17:50"/>
        <s v="18:20"/>
        <s v="18:50"/>
        <s v="19:20"/>
        <s v="19:50"/>
        <s v="20:20"/>
        <s v="20:50"/>
        <s v="21:20"/>
        <s v="21:50"/>
        <s v="22:20"/>
        <s v="22:50"/>
        <s v="23:20"/>
        <s v="23:50"/>
        <s v="00:20"/>
        <s v="00:50"/>
        <s v="01:20"/>
        <s v="01:50"/>
        <s v="02:20"/>
        <s v="02:50"/>
        <s v="03:20"/>
        <s v="03:50"/>
        <s v="04:20"/>
        <s v="04:50"/>
        <s v="05:20"/>
        <s v="05:50"/>
        <s v="06:20"/>
        <s v="06:50"/>
        <s v="07:20"/>
        <s v="07:50"/>
        <s v="11:50:00" u="1"/>
        <s v="13:50:00" u="1"/>
        <s v="15:50:00" u="1"/>
        <s v="17:50:00" u="1"/>
        <s v="19:50:00" u="1"/>
        <s v="20:20:00" u="1"/>
        <s v="11:20:00" u="1"/>
        <s v="13:20:00" u="1"/>
        <s v="15:20:00" u="1"/>
        <s v="8:20:00" u="1"/>
        <s v="17:20:00" u="1"/>
        <s v="21:50:00" u="1"/>
        <s v="19:20:00" u="1"/>
        <s v="23:50:00" u="1"/>
        <s v="8:50:00" u="1"/>
        <s v="10:50:00" u="1"/>
        <s v="12:50:00" u="1"/>
        <s v="14:50:00" u="1"/>
        <s v="16:50:00" u="1"/>
        <s v="18:50:00" u="1"/>
        <s v="21:20:00" u="1"/>
        <s v="23:20:00" u="1"/>
        <s v="10:20:00" u="1"/>
        <s v="9:20:00" u="1"/>
        <s v="12:20:00" u="1"/>
        <s v="14:20:00" u="1"/>
        <s v="9:50:00" u="1"/>
        <s v="16:20:00" u="1"/>
        <s v="20:50:00" u="1"/>
        <s v="18:20:00" u="1"/>
      </sharedItems>
    </cacheField>
    <cacheField name="Směna" numFmtId="0">
      <sharedItems count="5">
        <s v="(blank)"/>
        <s v="Brown"/>
        <s v="Purple"/>
        <s v="White"/>
        <s v="Grey"/>
      </sharedItems>
    </cacheField>
    <cacheField name="Proces" numFmtId="0">
      <sharedItems count="2">
        <s v="(blank)"/>
        <s v="SUPPLY-FG"/>
      </sharedItems>
    </cacheField>
    <cacheField name="Krok Procesu" numFmtId="0">
      <sharedItems count="8">
        <s v="(blank)"/>
        <s v="VNA_RACK&gt;VNA_BULK"/>
        <s v="VNA_BULK&gt;TA_BULK"/>
        <s v="TA_BULK&gt;PROD_LINE_IN"/>
        <s v="START&gt;END"/>
        <s v="VNA_BULK&gt;HBW_CONVEYOR_IN"/>
        <s v="HBW_CONVEYOR_IN&gt;TA_BULK"/>
        <s v="HBW_CONVEYOR_IN&gt;"/>
      </sharedItems>
    </cacheField>
    <cacheField name="KPI" numFmtId="0">
      <sharedItems count="2">
        <s v="(blank)"/>
        <s v="Supply-Autopick-FG-PDOT"/>
      </sharedItems>
    </cacheField>
    <cacheField name="Cíl %" numFmtId="0">
      <sharedItems containsString="0" containsBlank="1" containsNumber="1" minValue="0.8" maxValue="0.8" count="2">
        <m/>
        <n v="0.8"/>
      </sharedItems>
    </cacheField>
    <cacheField name="Skutečnost %" numFmtId="0">
      <sharedItems containsString="0" containsBlank="1" containsNumber="1" minValue="0" maxValue="1"/>
    </cacheField>
    <cacheField name="Cíl Úkol/Člověk" numFmtId="0">
      <sharedItems containsString="0" containsBlank="1" containsNumber="1" containsInteger="1" minValue="0" maxValue="0" count="2">
        <m/>
        <n v="0"/>
      </sharedItems>
    </cacheField>
    <cacheField name="Skutečnost Úkol/Člověk" numFmtId="0">
      <sharedItems containsString="0" containsBlank="1" containsNumber="1" containsInteger="1" minValue="0" maxValue="0" count="2">
        <m/>
        <n v="0"/>
      </sharedItems>
    </cacheField>
    <cacheField name="Počet úkolů" numFmtId="0">
      <sharedItems containsString="0" containsBlank="1" containsNumber="1" containsInteger="1" minValue="1" maxValue="237"/>
    </cacheField>
    <cacheField name="Budova" numFmtId="0">
      <sharedItems containsBlank="1" count="5">
        <s v="(blank)"/>
        <s v="C"/>
        <s v="A"/>
        <s v="B"/>
        <m/>
      </sharedItems>
    </cacheField>
    <cacheField name="Datum D/N" numFmtId="0">
      <sharedItems count="23">
        <s v="(blank)"/>
        <s v="27.11.2017-D"/>
        <s v="27.11.2017-N"/>
        <s v="28.11.2017-D"/>
        <s v="28.11.2017-N"/>
        <s v="29.11.2017-D"/>
        <s v="29.11.2017-N"/>
        <s v="30.11.2017-D"/>
        <s v="30.11.2017-N"/>
        <s v="1.12.2017-D"/>
        <s v="1.12.2017-N"/>
        <s v="2.12.2017-D"/>
        <s v="2.12.2017-N"/>
        <s v="3.12.2017-D"/>
        <s v="3.12.2017-N"/>
        <s v="4.12.2017-D"/>
        <s v="4.12.2017-N"/>
        <s v="5.12.2017-D"/>
        <s v="5.12.2017-N"/>
        <s v="6.12.2017-D"/>
        <s v="6.12.2017-N"/>
        <s v="7.12.2017-D"/>
        <s v="22.10.2017-N" u="1"/>
      </sharedItems>
    </cacheField>
  </cacheFields>
  <extLst>
    <ext xmlns:x14="http://schemas.microsoft.com/office/spreadsheetml/2009/9/main" uri="{725AE2AE-9491-48be-B2B4-4EB974FC3084}">
      <x14:pivotCacheDefinition pivotCacheId="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x v="0"/>
    <x v="0"/>
    <x v="0"/>
    <x v="0"/>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07">
  <r>
    <x v="0"/>
    <x v="0"/>
    <x v="0"/>
    <x v="0"/>
    <x v="0"/>
    <x v="0"/>
    <x v="0"/>
    <m/>
    <x v="0"/>
    <x v="0"/>
    <m/>
    <x v="0"/>
    <x v="0"/>
  </r>
  <r>
    <x v="1"/>
    <x v="1"/>
    <x v="1"/>
    <x v="1"/>
    <x v="1"/>
    <x v="1"/>
    <x v="1"/>
    <n v="1"/>
    <x v="1"/>
    <x v="1"/>
    <n v="16"/>
    <x v="1"/>
    <x v="1"/>
  </r>
  <r>
    <x v="1"/>
    <x v="1"/>
    <x v="1"/>
    <x v="1"/>
    <x v="2"/>
    <x v="1"/>
    <x v="1"/>
    <n v="1"/>
    <x v="1"/>
    <x v="1"/>
    <n v="16"/>
    <x v="1"/>
    <x v="1"/>
  </r>
  <r>
    <x v="1"/>
    <x v="1"/>
    <x v="1"/>
    <x v="1"/>
    <x v="3"/>
    <x v="1"/>
    <x v="1"/>
    <n v="1"/>
    <x v="1"/>
    <x v="1"/>
    <n v="12"/>
    <x v="1"/>
    <x v="1"/>
  </r>
  <r>
    <x v="1"/>
    <x v="1"/>
    <x v="1"/>
    <x v="1"/>
    <x v="1"/>
    <x v="1"/>
    <x v="1"/>
    <n v="1"/>
    <x v="1"/>
    <x v="1"/>
    <n v="12"/>
    <x v="2"/>
    <x v="1"/>
  </r>
  <r>
    <x v="1"/>
    <x v="1"/>
    <x v="1"/>
    <x v="1"/>
    <x v="2"/>
    <x v="1"/>
    <x v="1"/>
    <n v="1"/>
    <x v="1"/>
    <x v="1"/>
    <n v="12"/>
    <x v="2"/>
    <x v="1"/>
  </r>
  <r>
    <x v="1"/>
    <x v="1"/>
    <x v="1"/>
    <x v="1"/>
    <x v="3"/>
    <x v="1"/>
    <x v="1"/>
    <n v="1"/>
    <x v="1"/>
    <x v="1"/>
    <n v="4"/>
    <x v="2"/>
    <x v="1"/>
  </r>
  <r>
    <x v="1"/>
    <x v="1"/>
    <x v="1"/>
    <x v="1"/>
    <x v="4"/>
    <x v="1"/>
    <x v="1"/>
    <n v="1"/>
    <x v="1"/>
    <x v="1"/>
    <n v="16"/>
    <x v="1"/>
    <x v="1"/>
  </r>
  <r>
    <x v="1"/>
    <x v="1"/>
    <x v="1"/>
    <x v="1"/>
    <x v="4"/>
    <x v="1"/>
    <x v="1"/>
    <n v="1"/>
    <x v="1"/>
    <x v="1"/>
    <n v="12"/>
    <x v="2"/>
    <x v="1"/>
  </r>
  <r>
    <x v="1"/>
    <x v="2"/>
    <x v="1"/>
    <x v="1"/>
    <x v="3"/>
    <x v="1"/>
    <x v="1"/>
    <n v="1"/>
    <x v="1"/>
    <x v="1"/>
    <n v="18"/>
    <x v="1"/>
    <x v="1"/>
  </r>
  <r>
    <x v="1"/>
    <x v="2"/>
    <x v="1"/>
    <x v="1"/>
    <x v="2"/>
    <x v="1"/>
    <x v="1"/>
    <n v="1"/>
    <x v="1"/>
    <x v="1"/>
    <n v="17"/>
    <x v="2"/>
    <x v="1"/>
  </r>
  <r>
    <x v="1"/>
    <x v="2"/>
    <x v="1"/>
    <x v="1"/>
    <x v="1"/>
    <x v="1"/>
    <x v="1"/>
    <n v="1"/>
    <x v="1"/>
    <x v="1"/>
    <n v="10"/>
    <x v="2"/>
    <x v="1"/>
  </r>
  <r>
    <x v="1"/>
    <x v="2"/>
    <x v="1"/>
    <x v="1"/>
    <x v="1"/>
    <x v="1"/>
    <x v="1"/>
    <n v="1"/>
    <x v="1"/>
    <x v="1"/>
    <n v="98"/>
    <x v="1"/>
    <x v="1"/>
  </r>
  <r>
    <x v="1"/>
    <x v="2"/>
    <x v="1"/>
    <x v="1"/>
    <x v="2"/>
    <x v="1"/>
    <x v="1"/>
    <n v="1"/>
    <x v="1"/>
    <x v="1"/>
    <n v="42"/>
    <x v="1"/>
    <x v="1"/>
  </r>
  <r>
    <x v="1"/>
    <x v="2"/>
    <x v="1"/>
    <x v="1"/>
    <x v="3"/>
    <x v="1"/>
    <x v="1"/>
    <n v="1"/>
    <x v="1"/>
    <x v="1"/>
    <n v="15"/>
    <x v="2"/>
    <x v="1"/>
  </r>
  <r>
    <x v="1"/>
    <x v="2"/>
    <x v="1"/>
    <x v="1"/>
    <x v="4"/>
    <x v="1"/>
    <x v="1"/>
    <n v="1"/>
    <x v="1"/>
    <x v="1"/>
    <n v="102"/>
    <x v="1"/>
    <x v="1"/>
  </r>
  <r>
    <x v="1"/>
    <x v="2"/>
    <x v="1"/>
    <x v="1"/>
    <x v="4"/>
    <x v="1"/>
    <x v="1"/>
    <n v="1"/>
    <x v="1"/>
    <x v="1"/>
    <n v="18"/>
    <x v="2"/>
    <x v="1"/>
  </r>
  <r>
    <x v="1"/>
    <x v="3"/>
    <x v="1"/>
    <x v="1"/>
    <x v="1"/>
    <x v="1"/>
    <x v="1"/>
    <n v="0.25"/>
    <x v="1"/>
    <x v="1"/>
    <n v="40"/>
    <x v="1"/>
    <x v="1"/>
  </r>
  <r>
    <x v="1"/>
    <x v="3"/>
    <x v="1"/>
    <x v="1"/>
    <x v="2"/>
    <x v="1"/>
    <x v="1"/>
    <n v="1"/>
    <x v="1"/>
    <x v="1"/>
    <n v="70"/>
    <x v="1"/>
    <x v="1"/>
  </r>
  <r>
    <x v="1"/>
    <x v="3"/>
    <x v="1"/>
    <x v="1"/>
    <x v="3"/>
    <x v="1"/>
    <x v="1"/>
    <n v="1"/>
    <x v="1"/>
    <x v="1"/>
    <n v="76"/>
    <x v="1"/>
    <x v="1"/>
  </r>
  <r>
    <x v="1"/>
    <x v="3"/>
    <x v="1"/>
    <x v="1"/>
    <x v="1"/>
    <x v="1"/>
    <x v="1"/>
    <n v="1"/>
    <x v="1"/>
    <x v="1"/>
    <n v="48"/>
    <x v="2"/>
    <x v="1"/>
  </r>
  <r>
    <x v="1"/>
    <x v="3"/>
    <x v="1"/>
    <x v="1"/>
    <x v="2"/>
    <x v="1"/>
    <x v="1"/>
    <n v="1"/>
    <x v="1"/>
    <x v="1"/>
    <n v="36"/>
    <x v="2"/>
    <x v="1"/>
  </r>
  <r>
    <x v="1"/>
    <x v="3"/>
    <x v="1"/>
    <x v="1"/>
    <x v="3"/>
    <x v="1"/>
    <x v="1"/>
    <n v="1"/>
    <x v="1"/>
    <x v="1"/>
    <n v="34"/>
    <x v="2"/>
    <x v="1"/>
  </r>
  <r>
    <x v="1"/>
    <x v="3"/>
    <x v="1"/>
    <x v="1"/>
    <x v="1"/>
    <x v="1"/>
    <x v="1"/>
    <n v="1"/>
    <x v="1"/>
    <x v="1"/>
    <n v="148"/>
    <x v="3"/>
    <x v="1"/>
  </r>
  <r>
    <x v="1"/>
    <x v="3"/>
    <x v="1"/>
    <x v="1"/>
    <x v="2"/>
    <x v="1"/>
    <x v="1"/>
    <n v="1"/>
    <x v="1"/>
    <x v="1"/>
    <n v="106"/>
    <x v="3"/>
    <x v="1"/>
  </r>
  <r>
    <x v="1"/>
    <x v="3"/>
    <x v="1"/>
    <x v="1"/>
    <x v="3"/>
    <x v="1"/>
    <x v="1"/>
    <n v="1"/>
    <x v="1"/>
    <x v="1"/>
    <n v="50"/>
    <x v="3"/>
    <x v="1"/>
  </r>
  <r>
    <x v="1"/>
    <x v="3"/>
    <x v="1"/>
    <x v="1"/>
    <x v="5"/>
    <x v="1"/>
    <x v="1"/>
    <n v="1"/>
    <x v="1"/>
    <x v="1"/>
    <n v="8"/>
    <x v="1"/>
    <x v="1"/>
  </r>
  <r>
    <x v="1"/>
    <x v="3"/>
    <x v="1"/>
    <x v="1"/>
    <x v="6"/>
    <x v="1"/>
    <x v="1"/>
    <n v="1"/>
    <x v="1"/>
    <x v="1"/>
    <n v="8"/>
    <x v="2"/>
    <x v="1"/>
  </r>
  <r>
    <x v="1"/>
    <x v="3"/>
    <x v="1"/>
    <x v="1"/>
    <x v="5"/>
    <x v="1"/>
    <x v="1"/>
    <n v="1"/>
    <x v="1"/>
    <x v="1"/>
    <n v="12"/>
    <x v="2"/>
    <x v="1"/>
  </r>
  <r>
    <x v="1"/>
    <x v="3"/>
    <x v="1"/>
    <x v="1"/>
    <x v="6"/>
    <x v="1"/>
    <x v="1"/>
    <n v="1"/>
    <x v="1"/>
    <x v="1"/>
    <n v="12"/>
    <x v="3"/>
    <x v="1"/>
  </r>
  <r>
    <x v="1"/>
    <x v="3"/>
    <x v="1"/>
    <x v="1"/>
    <x v="4"/>
    <x v="1"/>
    <x v="1"/>
    <n v="1"/>
    <x v="1"/>
    <x v="1"/>
    <n v="76"/>
    <x v="1"/>
    <x v="1"/>
  </r>
  <r>
    <x v="1"/>
    <x v="3"/>
    <x v="1"/>
    <x v="1"/>
    <x v="4"/>
    <x v="1"/>
    <x v="1"/>
    <n v="1"/>
    <x v="1"/>
    <x v="1"/>
    <n v="44"/>
    <x v="2"/>
    <x v="1"/>
  </r>
  <r>
    <x v="1"/>
    <x v="3"/>
    <x v="1"/>
    <x v="1"/>
    <x v="4"/>
    <x v="1"/>
    <x v="1"/>
    <n v="1"/>
    <x v="1"/>
    <x v="1"/>
    <n v="160"/>
    <x v="3"/>
    <x v="1"/>
  </r>
  <r>
    <x v="1"/>
    <x v="4"/>
    <x v="1"/>
    <x v="1"/>
    <x v="2"/>
    <x v="1"/>
    <x v="1"/>
    <n v="1"/>
    <x v="1"/>
    <x v="1"/>
    <n v="6"/>
    <x v="2"/>
    <x v="1"/>
  </r>
  <r>
    <x v="1"/>
    <x v="4"/>
    <x v="1"/>
    <x v="1"/>
    <x v="3"/>
    <x v="1"/>
    <x v="1"/>
    <n v="1"/>
    <x v="1"/>
    <x v="1"/>
    <n v="6"/>
    <x v="2"/>
    <x v="1"/>
  </r>
  <r>
    <x v="1"/>
    <x v="4"/>
    <x v="1"/>
    <x v="1"/>
    <x v="3"/>
    <x v="1"/>
    <x v="1"/>
    <n v="1"/>
    <x v="1"/>
    <x v="1"/>
    <n v="28"/>
    <x v="1"/>
    <x v="1"/>
  </r>
  <r>
    <x v="1"/>
    <x v="4"/>
    <x v="1"/>
    <x v="1"/>
    <x v="3"/>
    <x v="1"/>
    <x v="1"/>
    <n v="1"/>
    <x v="1"/>
    <x v="1"/>
    <n v="50"/>
    <x v="3"/>
    <x v="1"/>
  </r>
  <r>
    <x v="1"/>
    <x v="4"/>
    <x v="1"/>
    <x v="1"/>
    <x v="2"/>
    <x v="1"/>
    <x v="1"/>
    <n v="1"/>
    <x v="1"/>
    <x v="1"/>
    <n v="96"/>
    <x v="3"/>
    <x v="1"/>
  </r>
  <r>
    <x v="1"/>
    <x v="4"/>
    <x v="1"/>
    <x v="1"/>
    <x v="1"/>
    <x v="1"/>
    <x v="1"/>
    <n v="2.4390243902439025E-2"/>
    <x v="1"/>
    <x v="1"/>
    <n v="82"/>
    <x v="3"/>
    <x v="1"/>
  </r>
  <r>
    <x v="1"/>
    <x v="4"/>
    <x v="1"/>
    <x v="1"/>
    <x v="1"/>
    <x v="1"/>
    <x v="1"/>
    <n v="1"/>
    <x v="1"/>
    <x v="1"/>
    <n v="34"/>
    <x v="1"/>
    <x v="1"/>
  </r>
  <r>
    <x v="1"/>
    <x v="4"/>
    <x v="1"/>
    <x v="1"/>
    <x v="2"/>
    <x v="1"/>
    <x v="1"/>
    <n v="1"/>
    <x v="1"/>
    <x v="1"/>
    <n v="14"/>
    <x v="1"/>
    <x v="1"/>
  </r>
  <r>
    <x v="1"/>
    <x v="4"/>
    <x v="1"/>
    <x v="1"/>
    <x v="6"/>
    <x v="1"/>
    <x v="1"/>
    <n v="1"/>
    <x v="1"/>
    <x v="1"/>
    <n v="12"/>
    <x v="3"/>
    <x v="1"/>
  </r>
  <r>
    <x v="1"/>
    <x v="4"/>
    <x v="1"/>
    <x v="1"/>
    <x v="6"/>
    <x v="1"/>
    <x v="1"/>
    <n v="1"/>
    <x v="1"/>
    <x v="1"/>
    <n v="4"/>
    <x v="2"/>
    <x v="1"/>
  </r>
  <r>
    <x v="1"/>
    <x v="4"/>
    <x v="1"/>
    <x v="1"/>
    <x v="4"/>
    <x v="1"/>
    <x v="1"/>
    <n v="1"/>
    <x v="1"/>
    <x v="1"/>
    <n v="10"/>
    <x v="2"/>
    <x v="1"/>
  </r>
  <r>
    <x v="1"/>
    <x v="4"/>
    <x v="1"/>
    <x v="1"/>
    <x v="4"/>
    <x v="1"/>
    <x v="1"/>
    <n v="1"/>
    <x v="1"/>
    <x v="1"/>
    <n v="58"/>
    <x v="1"/>
    <x v="1"/>
  </r>
  <r>
    <x v="1"/>
    <x v="4"/>
    <x v="1"/>
    <x v="1"/>
    <x v="4"/>
    <x v="1"/>
    <x v="1"/>
    <n v="0.75"/>
    <x v="1"/>
    <x v="1"/>
    <n v="168"/>
    <x v="3"/>
    <x v="1"/>
  </r>
  <r>
    <x v="1"/>
    <x v="5"/>
    <x v="1"/>
    <x v="1"/>
    <x v="1"/>
    <x v="1"/>
    <x v="1"/>
    <n v="1"/>
    <x v="1"/>
    <x v="1"/>
    <n v="8"/>
    <x v="2"/>
    <x v="1"/>
  </r>
  <r>
    <x v="1"/>
    <x v="5"/>
    <x v="1"/>
    <x v="1"/>
    <x v="2"/>
    <x v="1"/>
    <x v="1"/>
    <n v="1"/>
    <x v="1"/>
    <x v="1"/>
    <n v="6"/>
    <x v="2"/>
    <x v="1"/>
  </r>
  <r>
    <x v="1"/>
    <x v="5"/>
    <x v="1"/>
    <x v="1"/>
    <x v="3"/>
    <x v="1"/>
    <x v="1"/>
    <n v="1"/>
    <x v="1"/>
    <x v="1"/>
    <n v="6"/>
    <x v="2"/>
    <x v="1"/>
  </r>
  <r>
    <x v="1"/>
    <x v="5"/>
    <x v="1"/>
    <x v="1"/>
    <x v="1"/>
    <x v="1"/>
    <x v="1"/>
    <n v="1"/>
    <x v="1"/>
    <x v="1"/>
    <n v="10"/>
    <x v="3"/>
    <x v="1"/>
  </r>
  <r>
    <x v="1"/>
    <x v="5"/>
    <x v="1"/>
    <x v="1"/>
    <x v="2"/>
    <x v="1"/>
    <x v="1"/>
    <n v="1"/>
    <x v="1"/>
    <x v="1"/>
    <n v="10"/>
    <x v="3"/>
    <x v="1"/>
  </r>
  <r>
    <x v="1"/>
    <x v="5"/>
    <x v="1"/>
    <x v="1"/>
    <x v="3"/>
    <x v="1"/>
    <x v="1"/>
    <n v="1"/>
    <x v="1"/>
    <x v="1"/>
    <n v="7"/>
    <x v="3"/>
    <x v="1"/>
  </r>
  <r>
    <x v="1"/>
    <x v="5"/>
    <x v="1"/>
    <x v="1"/>
    <x v="5"/>
    <x v="1"/>
    <x v="1"/>
    <n v="1"/>
    <x v="1"/>
    <x v="1"/>
    <n v="2"/>
    <x v="2"/>
    <x v="1"/>
  </r>
  <r>
    <x v="1"/>
    <x v="5"/>
    <x v="1"/>
    <x v="1"/>
    <x v="6"/>
    <x v="1"/>
    <x v="1"/>
    <n v="1"/>
    <x v="1"/>
    <x v="1"/>
    <n v="2"/>
    <x v="3"/>
    <x v="1"/>
  </r>
  <r>
    <x v="1"/>
    <x v="5"/>
    <x v="1"/>
    <x v="1"/>
    <x v="4"/>
    <x v="1"/>
    <x v="1"/>
    <n v="1"/>
    <x v="1"/>
    <x v="1"/>
    <n v="6"/>
    <x v="2"/>
    <x v="1"/>
  </r>
  <r>
    <x v="1"/>
    <x v="5"/>
    <x v="1"/>
    <x v="1"/>
    <x v="4"/>
    <x v="1"/>
    <x v="1"/>
    <n v="1"/>
    <x v="1"/>
    <x v="1"/>
    <n v="12"/>
    <x v="3"/>
    <x v="1"/>
  </r>
  <r>
    <x v="1"/>
    <x v="6"/>
    <x v="1"/>
    <x v="1"/>
    <x v="3"/>
    <x v="1"/>
    <x v="1"/>
    <n v="1"/>
    <x v="1"/>
    <x v="1"/>
    <n v="10"/>
    <x v="3"/>
    <x v="1"/>
  </r>
  <r>
    <x v="1"/>
    <x v="6"/>
    <x v="1"/>
    <x v="1"/>
    <x v="6"/>
    <x v="1"/>
    <x v="1"/>
    <n v="1"/>
    <x v="1"/>
    <x v="1"/>
    <n v="2"/>
    <x v="3"/>
    <x v="1"/>
  </r>
  <r>
    <x v="1"/>
    <x v="6"/>
    <x v="1"/>
    <x v="1"/>
    <x v="2"/>
    <x v="1"/>
    <x v="1"/>
    <n v="1"/>
    <x v="1"/>
    <x v="1"/>
    <n v="3"/>
    <x v="3"/>
    <x v="1"/>
  </r>
  <r>
    <x v="1"/>
    <x v="6"/>
    <x v="1"/>
    <x v="1"/>
    <x v="1"/>
    <x v="1"/>
    <x v="1"/>
    <n v="1"/>
    <x v="1"/>
    <x v="1"/>
    <n v="52"/>
    <x v="2"/>
    <x v="1"/>
  </r>
  <r>
    <x v="1"/>
    <x v="6"/>
    <x v="1"/>
    <x v="1"/>
    <x v="1"/>
    <x v="1"/>
    <x v="1"/>
    <n v="1"/>
    <x v="1"/>
    <x v="1"/>
    <n v="17"/>
    <x v="1"/>
    <x v="1"/>
  </r>
  <r>
    <x v="1"/>
    <x v="6"/>
    <x v="1"/>
    <x v="1"/>
    <x v="5"/>
    <x v="1"/>
    <x v="1"/>
    <n v="1"/>
    <x v="1"/>
    <x v="1"/>
    <n v="2"/>
    <x v="1"/>
    <x v="1"/>
  </r>
  <r>
    <x v="1"/>
    <x v="6"/>
    <x v="1"/>
    <x v="1"/>
    <x v="4"/>
    <x v="1"/>
    <x v="1"/>
    <n v="1"/>
    <x v="1"/>
    <x v="1"/>
    <n v="12"/>
    <x v="3"/>
    <x v="1"/>
  </r>
  <r>
    <x v="1"/>
    <x v="6"/>
    <x v="1"/>
    <x v="1"/>
    <x v="4"/>
    <x v="1"/>
    <x v="1"/>
    <n v="1"/>
    <x v="1"/>
    <x v="1"/>
    <n v="52"/>
    <x v="2"/>
    <x v="1"/>
  </r>
  <r>
    <x v="1"/>
    <x v="6"/>
    <x v="1"/>
    <x v="1"/>
    <x v="4"/>
    <x v="1"/>
    <x v="1"/>
    <n v="1"/>
    <x v="1"/>
    <x v="1"/>
    <n v="17"/>
    <x v="1"/>
    <x v="1"/>
  </r>
  <r>
    <x v="1"/>
    <x v="6"/>
    <x v="1"/>
    <x v="1"/>
    <x v="2"/>
    <x v="1"/>
    <x v="1"/>
    <n v="1"/>
    <x v="1"/>
    <x v="1"/>
    <n v="16"/>
    <x v="2"/>
    <x v="1"/>
  </r>
  <r>
    <x v="1"/>
    <x v="6"/>
    <x v="1"/>
    <x v="1"/>
    <x v="3"/>
    <x v="1"/>
    <x v="1"/>
    <n v="1"/>
    <x v="1"/>
    <x v="1"/>
    <n v="10"/>
    <x v="2"/>
    <x v="1"/>
  </r>
  <r>
    <x v="1"/>
    <x v="6"/>
    <x v="1"/>
    <x v="1"/>
    <x v="2"/>
    <x v="1"/>
    <x v="1"/>
    <n v="1"/>
    <x v="1"/>
    <x v="1"/>
    <n v="15"/>
    <x v="1"/>
    <x v="1"/>
  </r>
  <r>
    <x v="1"/>
    <x v="6"/>
    <x v="1"/>
    <x v="1"/>
    <x v="3"/>
    <x v="1"/>
    <x v="1"/>
    <n v="1"/>
    <x v="1"/>
    <x v="1"/>
    <n v="2"/>
    <x v="1"/>
    <x v="1"/>
  </r>
  <r>
    <x v="1"/>
    <x v="6"/>
    <x v="1"/>
    <x v="1"/>
    <x v="6"/>
    <x v="1"/>
    <x v="1"/>
    <n v="1"/>
    <x v="1"/>
    <x v="1"/>
    <n v="1"/>
    <x v="2"/>
    <x v="1"/>
  </r>
  <r>
    <x v="1"/>
    <x v="7"/>
    <x v="1"/>
    <x v="1"/>
    <x v="3"/>
    <x v="1"/>
    <x v="1"/>
    <n v="1"/>
    <x v="1"/>
    <x v="1"/>
    <n v="9"/>
    <x v="3"/>
    <x v="1"/>
  </r>
  <r>
    <x v="1"/>
    <x v="7"/>
    <x v="1"/>
    <x v="1"/>
    <x v="6"/>
    <x v="1"/>
    <x v="1"/>
    <n v="0"/>
    <x v="1"/>
    <x v="1"/>
    <n v="2"/>
    <x v="3"/>
    <x v="1"/>
  </r>
  <r>
    <x v="1"/>
    <x v="7"/>
    <x v="1"/>
    <x v="1"/>
    <x v="1"/>
    <x v="1"/>
    <x v="1"/>
    <n v="0.10810810810810811"/>
    <x v="1"/>
    <x v="1"/>
    <n v="37"/>
    <x v="2"/>
    <x v="1"/>
  </r>
  <r>
    <x v="1"/>
    <x v="7"/>
    <x v="1"/>
    <x v="1"/>
    <x v="2"/>
    <x v="1"/>
    <x v="1"/>
    <n v="1"/>
    <x v="1"/>
    <x v="1"/>
    <n v="38"/>
    <x v="2"/>
    <x v="1"/>
  </r>
  <r>
    <x v="1"/>
    <x v="7"/>
    <x v="1"/>
    <x v="1"/>
    <x v="3"/>
    <x v="1"/>
    <x v="1"/>
    <n v="1"/>
    <x v="1"/>
    <x v="1"/>
    <n v="26"/>
    <x v="2"/>
    <x v="1"/>
  </r>
  <r>
    <x v="1"/>
    <x v="7"/>
    <x v="1"/>
    <x v="1"/>
    <x v="1"/>
    <x v="1"/>
    <x v="1"/>
    <n v="0.84482758620689657"/>
    <x v="1"/>
    <x v="1"/>
    <n v="58"/>
    <x v="1"/>
    <x v="1"/>
  </r>
  <r>
    <x v="1"/>
    <x v="7"/>
    <x v="1"/>
    <x v="1"/>
    <x v="2"/>
    <x v="1"/>
    <x v="1"/>
    <n v="1"/>
    <x v="1"/>
    <x v="1"/>
    <n v="71"/>
    <x v="1"/>
    <x v="1"/>
  </r>
  <r>
    <x v="1"/>
    <x v="7"/>
    <x v="1"/>
    <x v="1"/>
    <x v="3"/>
    <x v="1"/>
    <x v="1"/>
    <n v="1"/>
    <x v="1"/>
    <x v="1"/>
    <n v="53"/>
    <x v="1"/>
    <x v="1"/>
  </r>
  <r>
    <x v="1"/>
    <x v="7"/>
    <x v="1"/>
    <x v="1"/>
    <x v="1"/>
    <x v="1"/>
    <x v="1"/>
    <n v="1"/>
    <x v="1"/>
    <x v="1"/>
    <n v="36"/>
    <x v="3"/>
    <x v="1"/>
  </r>
  <r>
    <x v="1"/>
    <x v="7"/>
    <x v="1"/>
    <x v="1"/>
    <x v="2"/>
    <x v="1"/>
    <x v="1"/>
    <n v="1"/>
    <x v="1"/>
    <x v="1"/>
    <n v="33"/>
    <x v="3"/>
    <x v="1"/>
  </r>
  <r>
    <x v="1"/>
    <x v="7"/>
    <x v="1"/>
    <x v="1"/>
    <x v="6"/>
    <x v="1"/>
    <x v="1"/>
    <n v="1"/>
    <x v="1"/>
    <x v="1"/>
    <n v="2"/>
    <x v="2"/>
    <x v="1"/>
  </r>
  <r>
    <x v="1"/>
    <x v="7"/>
    <x v="1"/>
    <x v="1"/>
    <x v="5"/>
    <x v="1"/>
    <x v="1"/>
    <n v="1"/>
    <x v="1"/>
    <x v="1"/>
    <n v="1"/>
    <x v="1"/>
    <x v="1"/>
  </r>
  <r>
    <x v="1"/>
    <x v="7"/>
    <x v="1"/>
    <x v="1"/>
    <x v="5"/>
    <x v="1"/>
    <x v="1"/>
    <n v="1"/>
    <x v="1"/>
    <x v="1"/>
    <n v="1"/>
    <x v="2"/>
    <x v="1"/>
  </r>
  <r>
    <x v="1"/>
    <x v="7"/>
    <x v="1"/>
    <x v="1"/>
    <x v="4"/>
    <x v="1"/>
    <x v="1"/>
    <n v="0.97619047619047616"/>
    <x v="1"/>
    <x v="1"/>
    <n v="42"/>
    <x v="2"/>
    <x v="1"/>
  </r>
  <r>
    <x v="1"/>
    <x v="7"/>
    <x v="1"/>
    <x v="1"/>
    <x v="4"/>
    <x v="1"/>
    <x v="1"/>
    <n v="1"/>
    <x v="1"/>
    <x v="1"/>
    <n v="41"/>
    <x v="3"/>
    <x v="1"/>
  </r>
  <r>
    <x v="1"/>
    <x v="7"/>
    <x v="1"/>
    <x v="1"/>
    <x v="4"/>
    <x v="1"/>
    <x v="1"/>
    <n v="1"/>
    <x v="1"/>
    <x v="1"/>
    <n v="71"/>
    <x v="1"/>
    <x v="1"/>
  </r>
  <r>
    <x v="1"/>
    <x v="8"/>
    <x v="1"/>
    <x v="1"/>
    <x v="1"/>
    <x v="1"/>
    <x v="1"/>
    <n v="0.2"/>
    <x v="1"/>
    <x v="1"/>
    <n v="5"/>
    <x v="2"/>
    <x v="1"/>
  </r>
  <r>
    <x v="1"/>
    <x v="8"/>
    <x v="1"/>
    <x v="1"/>
    <x v="2"/>
    <x v="1"/>
    <x v="1"/>
    <n v="0.2"/>
    <x v="1"/>
    <x v="1"/>
    <n v="15"/>
    <x v="2"/>
    <x v="1"/>
  </r>
  <r>
    <x v="1"/>
    <x v="8"/>
    <x v="1"/>
    <x v="1"/>
    <x v="3"/>
    <x v="1"/>
    <x v="1"/>
    <n v="1"/>
    <x v="1"/>
    <x v="1"/>
    <n v="17"/>
    <x v="2"/>
    <x v="1"/>
  </r>
  <r>
    <x v="1"/>
    <x v="8"/>
    <x v="1"/>
    <x v="1"/>
    <x v="3"/>
    <x v="1"/>
    <x v="1"/>
    <n v="1"/>
    <x v="1"/>
    <x v="1"/>
    <n v="44"/>
    <x v="1"/>
    <x v="1"/>
  </r>
  <r>
    <x v="1"/>
    <x v="8"/>
    <x v="1"/>
    <x v="1"/>
    <x v="2"/>
    <x v="1"/>
    <x v="1"/>
    <n v="0.72093023255813948"/>
    <x v="1"/>
    <x v="1"/>
    <n v="43"/>
    <x v="1"/>
    <x v="1"/>
  </r>
  <r>
    <x v="1"/>
    <x v="8"/>
    <x v="1"/>
    <x v="1"/>
    <x v="1"/>
    <x v="1"/>
    <x v="1"/>
    <n v="0.04"/>
    <x v="1"/>
    <x v="1"/>
    <n v="25"/>
    <x v="1"/>
    <x v="1"/>
  </r>
  <r>
    <x v="1"/>
    <x v="8"/>
    <x v="1"/>
    <x v="1"/>
    <x v="1"/>
    <x v="1"/>
    <x v="1"/>
    <n v="1"/>
    <x v="1"/>
    <x v="1"/>
    <n v="4"/>
    <x v="3"/>
    <x v="1"/>
  </r>
  <r>
    <x v="1"/>
    <x v="8"/>
    <x v="1"/>
    <x v="1"/>
    <x v="2"/>
    <x v="1"/>
    <x v="1"/>
    <n v="1"/>
    <x v="1"/>
    <x v="1"/>
    <n v="33"/>
    <x v="3"/>
    <x v="1"/>
  </r>
  <r>
    <x v="1"/>
    <x v="8"/>
    <x v="1"/>
    <x v="1"/>
    <x v="3"/>
    <x v="1"/>
    <x v="1"/>
    <n v="1"/>
    <x v="1"/>
    <x v="1"/>
    <n v="8"/>
    <x v="3"/>
    <x v="1"/>
  </r>
  <r>
    <x v="1"/>
    <x v="8"/>
    <x v="1"/>
    <x v="1"/>
    <x v="5"/>
    <x v="1"/>
    <x v="1"/>
    <n v="1"/>
    <x v="1"/>
    <x v="1"/>
    <n v="2"/>
    <x v="2"/>
    <x v="1"/>
  </r>
  <r>
    <x v="1"/>
    <x v="8"/>
    <x v="1"/>
    <x v="1"/>
    <x v="6"/>
    <x v="1"/>
    <x v="1"/>
    <n v="1"/>
    <x v="1"/>
    <x v="1"/>
    <n v="1"/>
    <x v="3"/>
    <x v="1"/>
  </r>
  <r>
    <x v="1"/>
    <x v="8"/>
    <x v="1"/>
    <x v="1"/>
    <x v="4"/>
    <x v="1"/>
    <x v="1"/>
    <n v="1"/>
    <x v="1"/>
    <x v="1"/>
    <n v="18"/>
    <x v="2"/>
    <x v="1"/>
  </r>
  <r>
    <x v="1"/>
    <x v="8"/>
    <x v="1"/>
    <x v="1"/>
    <x v="4"/>
    <x v="1"/>
    <x v="1"/>
    <n v="0.94117647058823528"/>
    <x v="1"/>
    <x v="1"/>
    <n v="68"/>
    <x v="1"/>
    <x v="1"/>
  </r>
  <r>
    <x v="1"/>
    <x v="8"/>
    <x v="1"/>
    <x v="1"/>
    <x v="4"/>
    <x v="1"/>
    <x v="1"/>
    <n v="1"/>
    <x v="1"/>
    <x v="1"/>
    <n v="34"/>
    <x v="3"/>
    <x v="1"/>
  </r>
  <r>
    <x v="1"/>
    <x v="9"/>
    <x v="1"/>
    <x v="1"/>
    <x v="2"/>
    <x v="1"/>
    <x v="1"/>
    <n v="0"/>
    <x v="1"/>
    <x v="1"/>
    <n v="24"/>
    <x v="1"/>
    <x v="1"/>
  </r>
  <r>
    <x v="1"/>
    <x v="9"/>
    <x v="1"/>
    <x v="1"/>
    <x v="3"/>
    <x v="1"/>
    <x v="1"/>
    <n v="1"/>
    <x v="1"/>
    <x v="1"/>
    <n v="24"/>
    <x v="1"/>
    <x v="1"/>
  </r>
  <r>
    <x v="1"/>
    <x v="9"/>
    <x v="1"/>
    <x v="1"/>
    <x v="2"/>
    <x v="1"/>
    <x v="1"/>
    <n v="0.32432432432432434"/>
    <x v="1"/>
    <x v="1"/>
    <n v="37"/>
    <x v="3"/>
    <x v="1"/>
  </r>
  <r>
    <x v="1"/>
    <x v="9"/>
    <x v="1"/>
    <x v="1"/>
    <x v="3"/>
    <x v="1"/>
    <x v="1"/>
    <n v="1"/>
    <x v="1"/>
    <x v="1"/>
    <n v="21"/>
    <x v="3"/>
    <x v="1"/>
  </r>
  <r>
    <x v="1"/>
    <x v="9"/>
    <x v="1"/>
    <x v="1"/>
    <x v="1"/>
    <x v="1"/>
    <x v="1"/>
    <n v="1"/>
    <x v="1"/>
    <x v="1"/>
    <n v="12"/>
    <x v="3"/>
    <x v="1"/>
  </r>
  <r>
    <x v="1"/>
    <x v="9"/>
    <x v="1"/>
    <x v="1"/>
    <x v="3"/>
    <x v="1"/>
    <x v="1"/>
    <n v="0"/>
    <x v="1"/>
    <x v="1"/>
    <n v="9"/>
    <x v="2"/>
    <x v="1"/>
  </r>
  <r>
    <x v="1"/>
    <x v="9"/>
    <x v="1"/>
    <x v="1"/>
    <x v="5"/>
    <x v="1"/>
    <x v="1"/>
    <n v="1"/>
    <x v="1"/>
    <x v="1"/>
    <n v="1"/>
    <x v="2"/>
    <x v="1"/>
  </r>
  <r>
    <x v="1"/>
    <x v="9"/>
    <x v="1"/>
    <x v="1"/>
    <x v="6"/>
    <x v="1"/>
    <x v="1"/>
    <n v="1"/>
    <x v="1"/>
    <x v="1"/>
    <n v="1"/>
    <x v="3"/>
    <x v="1"/>
  </r>
  <r>
    <x v="1"/>
    <x v="9"/>
    <x v="1"/>
    <x v="1"/>
    <x v="4"/>
    <x v="1"/>
    <x v="1"/>
    <n v="0.81818181818181823"/>
    <x v="1"/>
    <x v="1"/>
    <n v="33"/>
    <x v="3"/>
    <x v="1"/>
  </r>
  <r>
    <x v="1"/>
    <x v="9"/>
    <x v="1"/>
    <x v="1"/>
    <x v="4"/>
    <x v="1"/>
    <x v="1"/>
    <n v="0.77272727272727271"/>
    <x v="1"/>
    <x v="1"/>
    <n v="22"/>
    <x v="1"/>
    <x v="1"/>
  </r>
  <r>
    <x v="1"/>
    <x v="9"/>
    <x v="1"/>
    <x v="1"/>
    <x v="4"/>
    <x v="1"/>
    <x v="1"/>
    <n v="0"/>
    <x v="1"/>
    <x v="1"/>
    <n v="9"/>
    <x v="2"/>
    <x v="1"/>
  </r>
  <r>
    <x v="1"/>
    <x v="10"/>
    <x v="1"/>
    <x v="1"/>
    <x v="2"/>
    <x v="1"/>
    <x v="1"/>
    <n v="0.23809523809523808"/>
    <x v="1"/>
    <x v="1"/>
    <n v="21"/>
    <x v="1"/>
    <x v="1"/>
  </r>
  <r>
    <x v="1"/>
    <x v="10"/>
    <x v="1"/>
    <x v="1"/>
    <x v="3"/>
    <x v="1"/>
    <x v="1"/>
    <n v="0.44117647058823528"/>
    <x v="1"/>
    <x v="1"/>
    <n v="34"/>
    <x v="1"/>
    <x v="1"/>
  </r>
  <r>
    <x v="1"/>
    <x v="10"/>
    <x v="1"/>
    <x v="1"/>
    <x v="2"/>
    <x v="1"/>
    <x v="1"/>
    <n v="0.60606060606060608"/>
    <x v="1"/>
    <x v="1"/>
    <n v="33"/>
    <x v="3"/>
    <x v="1"/>
  </r>
  <r>
    <x v="1"/>
    <x v="10"/>
    <x v="1"/>
    <x v="1"/>
    <x v="3"/>
    <x v="1"/>
    <x v="1"/>
    <n v="0.70454545454545459"/>
    <x v="1"/>
    <x v="1"/>
    <n v="44"/>
    <x v="3"/>
    <x v="1"/>
  </r>
  <r>
    <x v="1"/>
    <x v="10"/>
    <x v="1"/>
    <x v="1"/>
    <x v="1"/>
    <x v="1"/>
    <x v="1"/>
    <n v="1"/>
    <x v="1"/>
    <x v="1"/>
    <n v="5"/>
    <x v="1"/>
    <x v="1"/>
  </r>
  <r>
    <x v="1"/>
    <x v="10"/>
    <x v="1"/>
    <x v="1"/>
    <x v="3"/>
    <x v="1"/>
    <x v="1"/>
    <n v="0"/>
    <x v="1"/>
    <x v="1"/>
    <n v="9"/>
    <x v="2"/>
    <x v="1"/>
  </r>
  <r>
    <x v="1"/>
    <x v="10"/>
    <x v="1"/>
    <x v="1"/>
    <x v="6"/>
    <x v="1"/>
    <x v="1"/>
    <n v="0.66666666666666663"/>
    <x v="1"/>
    <x v="1"/>
    <n v="3"/>
    <x v="3"/>
    <x v="1"/>
  </r>
  <r>
    <x v="1"/>
    <x v="10"/>
    <x v="1"/>
    <x v="1"/>
    <x v="1"/>
    <x v="1"/>
    <x v="1"/>
    <n v="0.375"/>
    <x v="1"/>
    <x v="1"/>
    <n v="16"/>
    <x v="3"/>
    <x v="1"/>
  </r>
  <r>
    <x v="1"/>
    <x v="10"/>
    <x v="1"/>
    <x v="1"/>
    <x v="1"/>
    <x v="1"/>
    <x v="1"/>
    <n v="1"/>
    <x v="1"/>
    <x v="1"/>
    <n v="3"/>
    <x v="2"/>
    <x v="1"/>
  </r>
  <r>
    <x v="1"/>
    <x v="10"/>
    <x v="1"/>
    <x v="1"/>
    <x v="5"/>
    <x v="1"/>
    <x v="1"/>
    <n v="1"/>
    <x v="1"/>
    <x v="1"/>
    <n v="2"/>
    <x v="2"/>
    <x v="1"/>
  </r>
  <r>
    <x v="1"/>
    <x v="10"/>
    <x v="1"/>
    <x v="1"/>
    <x v="4"/>
    <x v="1"/>
    <x v="1"/>
    <n v="0.45714285714285713"/>
    <x v="1"/>
    <x v="1"/>
    <n v="35"/>
    <x v="1"/>
    <x v="1"/>
  </r>
  <r>
    <x v="1"/>
    <x v="10"/>
    <x v="1"/>
    <x v="1"/>
    <x v="4"/>
    <x v="1"/>
    <x v="1"/>
    <n v="0.80851063829787229"/>
    <x v="1"/>
    <x v="1"/>
    <n v="47"/>
    <x v="3"/>
    <x v="1"/>
  </r>
  <r>
    <x v="1"/>
    <x v="10"/>
    <x v="1"/>
    <x v="1"/>
    <x v="4"/>
    <x v="1"/>
    <x v="1"/>
    <n v="0.1"/>
    <x v="1"/>
    <x v="1"/>
    <n v="10"/>
    <x v="2"/>
    <x v="1"/>
  </r>
  <r>
    <x v="1"/>
    <x v="10"/>
    <x v="1"/>
    <x v="1"/>
    <x v="2"/>
    <x v="1"/>
    <x v="1"/>
    <n v="1"/>
    <x v="1"/>
    <x v="1"/>
    <n v="1"/>
    <x v="2"/>
    <x v="1"/>
  </r>
  <r>
    <x v="1"/>
    <x v="11"/>
    <x v="1"/>
    <x v="1"/>
    <x v="3"/>
    <x v="1"/>
    <x v="1"/>
    <n v="0"/>
    <x v="1"/>
    <x v="1"/>
    <n v="12"/>
    <x v="1"/>
    <x v="1"/>
  </r>
  <r>
    <x v="1"/>
    <x v="11"/>
    <x v="1"/>
    <x v="1"/>
    <x v="3"/>
    <x v="1"/>
    <x v="1"/>
    <n v="0.61538461538461542"/>
    <x v="1"/>
    <x v="1"/>
    <n v="13"/>
    <x v="3"/>
    <x v="1"/>
  </r>
  <r>
    <x v="1"/>
    <x v="11"/>
    <x v="1"/>
    <x v="1"/>
    <x v="2"/>
    <x v="1"/>
    <x v="1"/>
    <n v="0"/>
    <x v="1"/>
    <x v="1"/>
    <n v="1"/>
    <x v="1"/>
    <x v="1"/>
  </r>
  <r>
    <x v="1"/>
    <x v="11"/>
    <x v="1"/>
    <x v="1"/>
    <x v="2"/>
    <x v="1"/>
    <x v="1"/>
    <n v="0.66666666666666663"/>
    <x v="1"/>
    <x v="1"/>
    <n v="6"/>
    <x v="3"/>
    <x v="1"/>
  </r>
  <r>
    <x v="1"/>
    <x v="11"/>
    <x v="1"/>
    <x v="1"/>
    <x v="6"/>
    <x v="1"/>
    <x v="1"/>
    <n v="1"/>
    <x v="1"/>
    <x v="1"/>
    <n v="1"/>
    <x v="3"/>
    <x v="1"/>
  </r>
  <r>
    <x v="1"/>
    <x v="11"/>
    <x v="1"/>
    <x v="1"/>
    <x v="1"/>
    <x v="1"/>
    <x v="1"/>
    <n v="1"/>
    <x v="1"/>
    <x v="1"/>
    <n v="4"/>
    <x v="3"/>
    <x v="1"/>
  </r>
  <r>
    <x v="1"/>
    <x v="11"/>
    <x v="1"/>
    <x v="1"/>
    <x v="1"/>
    <x v="1"/>
    <x v="1"/>
    <n v="1"/>
    <x v="1"/>
    <x v="1"/>
    <n v="3"/>
    <x v="2"/>
    <x v="1"/>
  </r>
  <r>
    <x v="1"/>
    <x v="11"/>
    <x v="1"/>
    <x v="1"/>
    <x v="2"/>
    <x v="1"/>
    <x v="1"/>
    <n v="1"/>
    <x v="1"/>
    <x v="1"/>
    <n v="4"/>
    <x v="2"/>
    <x v="1"/>
  </r>
  <r>
    <x v="1"/>
    <x v="11"/>
    <x v="1"/>
    <x v="1"/>
    <x v="3"/>
    <x v="1"/>
    <x v="1"/>
    <n v="1"/>
    <x v="1"/>
    <x v="1"/>
    <n v="4"/>
    <x v="2"/>
    <x v="1"/>
  </r>
  <r>
    <x v="1"/>
    <x v="11"/>
    <x v="1"/>
    <x v="1"/>
    <x v="4"/>
    <x v="1"/>
    <x v="1"/>
    <n v="0.66666666666666663"/>
    <x v="1"/>
    <x v="1"/>
    <n v="15"/>
    <x v="3"/>
    <x v="1"/>
  </r>
  <r>
    <x v="1"/>
    <x v="11"/>
    <x v="1"/>
    <x v="1"/>
    <x v="4"/>
    <x v="1"/>
    <x v="1"/>
    <n v="0"/>
    <x v="1"/>
    <x v="1"/>
    <n v="12"/>
    <x v="1"/>
    <x v="1"/>
  </r>
  <r>
    <x v="1"/>
    <x v="11"/>
    <x v="1"/>
    <x v="1"/>
    <x v="4"/>
    <x v="1"/>
    <x v="1"/>
    <n v="1"/>
    <x v="1"/>
    <x v="1"/>
    <n v="4"/>
    <x v="2"/>
    <x v="1"/>
  </r>
  <r>
    <x v="1"/>
    <x v="12"/>
    <x v="1"/>
    <x v="1"/>
    <x v="2"/>
    <x v="1"/>
    <x v="1"/>
    <n v="1"/>
    <x v="1"/>
    <x v="1"/>
    <n v="26"/>
    <x v="3"/>
    <x v="1"/>
  </r>
  <r>
    <x v="1"/>
    <x v="12"/>
    <x v="1"/>
    <x v="1"/>
    <x v="3"/>
    <x v="1"/>
    <x v="1"/>
    <n v="1"/>
    <x v="1"/>
    <x v="1"/>
    <n v="23"/>
    <x v="3"/>
    <x v="1"/>
  </r>
  <r>
    <x v="1"/>
    <x v="12"/>
    <x v="1"/>
    <x v="1"/>
    <x v="1"/>
    <x v="1"/>
    <x v="1"/>
    <n v="1"/>
    <x v="1"/>
    <x v="1"/>
    <n v="13"/>
    <x v="1"/>
    <x v="1"/>
  </r>
  <r>
    <x v="1"/>
    <x v="12"/>
    <x v="1"/>
    <x v="1"/>
    <x v="2"/>
    <x v="1"/>
    <x v="1"/>
    <n v="1"/>
    <x v="1"/>
    <x v="1"/>
    <n v="13"/>
    <x v="1"/>
    <x v="1"/>
  </r>
  <r>
    <x v="1"/>
    <x v="12"/>
    <x v="1"/>
    <x v="1"/>
    <x v="3"/>
    <x v="1"/>
    <x v="1"/>
    <n v="1"/>
    <x v="1"/>
    <x v="1"/>
    <n v="10"/>
    <x v="1"/>
    <x v="1"/>
  </r>
  <r>
    <x v="1"/>
    <x v="12"/>
    <x v="1"/>
    <x v="1"/>
    <x v="1"/>
    <x v="1"/>
    <x v="1"/>
    <n v="1"/>
    <x v="1"/>
    <x v="1"/>
    <n v="24"/>
    <x v="3"/>
    <x v="1"/>
  </r>
  <r>
    <x v="1"/>
    <x v="12"/>
    <x v="1"/>
    <x v="1"/>
    <x v="1"/>
    <x v="1"/>
    <x v="1"/>
    <n v="1"/>
    <x v="1"/>
    <x v="1"/>
    <n v="30"/>
    <x v="2"/>
    <x v="1"/>
  </r>
  <r>
    <x v="1"/>
    <x v="12"/>
    <x v="1"/>
    <x v="1"/>
    <x v="2"/>
    <x v="1"/>
    <x v="1"/>
    <n v="1"/>
    <x v="1"/>
    <x v="1"/>
    <n v="20"/>
    <x v="2"/>
    <x v="1"/>
  </r>
  <r>
    <x v="1"/>
    <x v="12"/>
    <x v="1"/>
    <x v="1"/>
    <x v="4"/>
    <x v="1"/>
    <x v="1"/>
    <n v="1"/>
    <x v="1"/>
    <x v="1"/>
    <n v="29"/>
    <x v="3"/>
    <x v="1"/>
  </r>
  <r>
    <x v="1"/>
    <x v="12"/>
    <x v="1"/>
    <x v="1"/>
    <x v="4"/>
    <x v="1"/>
    <x v="1"/>
    <n v="1"/>
    <x v="1"/>
    <x v="1"/>
    <n v="13"/>
    <x v="1"/>
    <x v="1"/>
  </r>
  <r>
    <x v="1"/>
    <x v="12"/>
    <x v="1"/>
    <x v="1"/>
    <x v="4"/>
    <x v="1"/>
    <x v="1"/>
    <n v="1"/>
    <x v="1"/>
    <x v="1"/>
    <n v="27"/>
    <x v="2"/>
    <x v="1"/>
  </r>
  <r>
    <x v="1"/>
    <x v="12"/>
    <x v="1"/>
    <x v="1"/>
    <x v="3"/>
    <x v="1"/>
    <x v="1"/>
    <n v="1"/>
    <x v="1"/>
    <x v="1"/>
    <n v="16"/>
    <x v="2"/>
    <x v="1"/>
  </r>
  <r>
    <x v="1"/>
    <x v="12"/>
    <x v="1"/>
    <x v="1"/>
    <x v="5"/>
    <x v="1"/>
    <x v="1"/>
    <n v="1"/>
    <x v="1"/>
    <x v="1"/>
    <n v="6"/>
    <x v="2"/>
    <x v="1"/>
  </r>
  <r>
    <x v="1"/>
    <x v="12"/>
    <x v="1"/>
    <x v="1"/>
    <x v="6"/>
    <x v="1"/>
    <x v="1"/>
    <n v="1"/>
    <x v="1"/>
    <x v="1"/>
    <n v="3"/>
    <x v="3"/>
    <x v="1"/>
  </r>
  <r>
    <x v="1"/>
    <x v="13"/>
    <x v="1"/>
    <x v="1"/>
    <x v="1"/>
    <x v="1"/>
    <x v="1"/>
    <n v="0.5"/>
    <x v="1"/>
    <x v="1"/>
    <n v="6"/>
    <x v="2"/>
    <x v="1"/>
  </r>
  <r>
    <x v="1"/>
    <x v="13"/>
    <x v="1"/>
    <x v="1"/>
    <x v="3"/>
    <x v="1"/>
    <x v="1"/>
    <n v="1"/>
    <x v="1"/>
    <x v="1"/>
    <n v="34"/>
    <x v="3"/>
    <x v="1"/>
  </r>
  <r>
    <x v="1"/>
    <x v="13"/>
    <x v="1"/>
    <x v="1"/>
    <x v="2"/>
    <x v="1"/>
    <x v="1"/>
    <n v="1"/>
    <x v="1"/>
    <x v="1"/>
    <n v="8"/>
    <x v="2"/>
    <x v="1"/>
  </r>
  <r>
    <x v="1"/>
    <x v="13"/>
    <x v="1"/>
    <x v="1"/>
    <x v="3"/>
    <x v="1"/>
    <x v="1"/>
    <n v="1"/>
    <x v="1"/>
    <x v="1"/>
    <n v="7"/>
    <x v="2"/>
    <x v="1"/>
  </r>
  <r>
    <x v="1"/>
    <x v="13"/>
    <x v="1"/>
    <x v="1"/>
    <x v="2"/>
    <x v="1"/>
    <x v="1"/>
    <n v="1"/>
    <x v="1"/>
    <x v="1"/>
    <n v="35"/>
    <x v="1"/>
    <x v="1"/>
  </r>
  <r>
    <x v="1"/>
    <x v="13"/>
    <x v="1"/>
    <x v="1"/>
    <x v="3"/>
    <x v="1"/>
    <x v="1"/>
    <n v="1"/>
    <x v="1"/>
    <x v="1"/>
    <n v="26"/>
    <x v="1"/>
    <x v="1"/>
  </r>
  <r>
    <x v="1"/>
    <x v="13"/>
    <x v="1"/>
    <x v="1"/>
    <x v="1"/>
    <x v="1"/>
    <x v="1"/>
    <n v="0.95833333333333337"/>
    <x v="1"/>
    <x v="1"/>
    <n v="24"/>
    <x v="3"/>
    <x v="1"/>
  </r>
  <r>
    <x v="1"/>
    <x v="13"/>
    <x v="1"/>
    <x v="1"/>
    <x v="2"/>
    <x v="1"/>
    <x v="1"/>
    <n v="1"/>
    <x v="1"/>
    <x v="1"/>
    <n v="27"/>
    <x v="3"/>
    <x v="1"/>
  </r>
  <r>
    <x v="1"/>
    <x v="13"/>
    <x v="1"/>
    <x v="1"/>
    <x v="1"/>
    <x v="1"/>
    <x v="1"/>
    <n v="1"/>
    <x v="1"/>
    <x v="1"/>
    <n v="32"/>
    <x v="1"/>
    <x v="1"/>
  </r>
  <r>
    <x v="1"/>
    <x v="13"/>
    <x v="1"/>
    <x v="1"/>
    <x v="6"/>
    <x v="1"/>
    <x v="1"/>
    <n v="1"/>
    <x v="1"/>
    <x v="1"/>
    <n v="7"/>
    <x v="3"/>
    <x v="1"/>
  </r>
  <r>
    <x v="1"/>
    <x v="13"/>
    <x v="1"/>
    <x v="1"/>
    <x v="5"/>
    <x v="1"/>
    <x v="1"/>
    <n v="0.8"/>
    <x v="1"/>
    <x v="1"/>
    <n v="5"/>
    <x v="2"/>
    <x v="1"/>
  </r>
  <r>
    <x v="1"/>
    <x v="13"/>
    <x v="1"/>
    <x v="1"/>
    <x v="4"/>
    <x v="1"/>
    <x v="1"/>
    <n v="1"/>
    <x v="1"/>
    <x v="1"/>
    <n v="43"/>
    <x v="3"/>
    <x v="1"/>
  </r>
  <r>
    <x v="1"/>
    <x v="13"/>
    <x v="1"/>
    <x v="1"/>
    <x v="4"/>
    <x v="1"/>
    <x v="1"/>
    <n v="0.88888888888888884"/>
    <x v="1"/>
    <x v="1"/>
    <n v="9"/>
    <x v="2"/>
    <x v="1"/>
  </r>
  <r>
    <x v="1"/>
    <x v="13"/>
    <x v="1"/>
    <x v="1"/>
    <x v="4"/>
    <x v="1"/>
    <x v="1"/>
    <n v="1"/>
    <x v="1"/>
    <x v="1"/>
    <n v="35"/>
    <x v="1"/>
    <x v="1"/>
  </r>
  <r>
    <x v="1"/>
    <x v="14"/>
    <x v="1"/>
    <x v="1"/>
    <x v="2"/>
    <x v="1"/>
    <x v="1"/>
    <n v="0.93333333333333335"/>
    <x v="1"/>
    <x v="1"/>
    <n v="15"/>
    <x v="1"/>
    <x v="1"/>
  </r>
  <r>
    <x v="1"/>
    <x v="14"/>
    <x v="1"/>
    <x v="1"/>
    <x v="3"/>
    <x v="1"/>
    <x v="1"/>
    <n v="1"/>
    <x v="1"/>
    <x v="1"/>
    <n v="14"/>
    <x v="1"/>
    <x v="1"/>
  </r>
  <r>
    <x v="1"/>
    <x v="14"/>
    <x v="1"/>
    <x v="1"/>
    <x v="1"/>
    <x v="1"/>
    <x v="1"/>
    <n v="0.2857142857142857"/>
    <x v="1"/>
    <x v="1"/>
    <n v="7"/>
    <x v="1"/>
    <x v="1"/>
  </r>
  <r>
    <x v="1"/>
    <x v="14"/>
    <x v="1"/>
    <x v="1"/>
    <x v="2"/>
    <x v="1"/>
    <x v="1"/>
    <n v="1"/>
    <x v="1"/>
    <x v="1"/>
    <n v="5"/>
    <x v="3"/>
    <x v="1"/>
  </r>
  <r>
    <x v="1"/>
    <x v="14"/>
    <x v="1"/>
    <x v="1"/>
    <x v="3"/>
    <x v="1"/>
    <x v="1"/>
    <n v="1"/>
    <x v="1"/>
    <x v="1"/>
    <n v="15"/>
    <x v="3"/>
    <x v="1"/>
  </r>
  <r>
    <x v="1"/>
    <x v="14"/>
    <x v="1"/>
    <x v="1"/>
    <x v="2"/>
    <x v="1"/>
    <x v="1"/>
    <n v="0"/>
    <x v="1"/>
    <x v="1"/>
    <n v="1"/>
    <x v="2"/>
    <x v="1"/>
  </r>
  <r>
    <x v="1"/>
    <x v="14"/>
    <x v="1"/>
    <x v="1"/>
    <x v="6"/>
    <x v="1"/>
    <x v="1"/>
    <n v="0"/>
    <x v="1"/>
    <x v="1"/>
    <n v="5"/>
    <x v="3"/>
    <x v="1"/>
  </r>
  <r>
    <x v="1"/>
    <x v="14"/>
    <x v="1"/>
    <x v="1"/>
    <x v="5"/>
    <x v="1"/>
    <x v="1"/>
    <n v="0"/>
    <x v="1"/>
    <x v="1"/>
    <n v="1"/>
    <x v="2"/>
    <x v="1"/>
  </r>
  <r>
    <x v="1"/>
    <x v="14"/>
    <x v="1"/>
    <x v="1"/>
    <x v="4"/>
    <x v="1"/>
    <x v="1"/>
    <n v="1"/>
    <x v="1"/>
    <x v="1"/>
    <n v="16"/>
    <x v="1"/>
    <x v="1"/>
  </r>
  <r>
    <x v="1"/>
    <x v="14"/>
    <x v="1"/>
    <x v="1"/>
    <x v="4"/>
    <x v="1"/>
    <x v="1"/>
    <n v="1"/>
    <x v="1"/>
    <x v="1"/>
    <n v="19"/>
    <x v="3"/>
    <x v="1"/>
  </r>
  <r>
    <x v="1"/>
    <x v="14"/>
    <x v="1"/>
    <x v="1"/>
    <x v="4"/>
    <x v="1"/>
    <x v="1"/>
    <n v="0.5"/>
    <x v="1"/>
    <x v="1"/>
    <n v="2"/>
    <x v="2"/>
    <x v="1"/>
  </r>
  <r>
    <x v="1"/>
    <x v="14"/>
    <x v="1"/>
    <x v="1"/>
    <x v="3"/>
    <x v="1"/>
    <x v="1"/>
    <n v="1"/>
    <x v="1"/>
    <x v="1"/>
    <n v="1"/>
    <x v="2"/>
    <x v="1"/>
  </r>
  <r>
    <x v="1"/>
    <x v="15"/>
    <x v="1"/>
    <x v="1"/>
    <x v="6"/>
    <x v="1"/>
    <x v="1"/>
    <n v="0"/>
    <x v="1"/>
    <x v="1"/>
    <n v="4"/>
    <x v="3"/>
    <x v="1"/>
  </r>
  <r>
    <x v="1"/>
    <x v="15"/>
    <x v="1"/>
    <x v="1"/>
    <x v="3"/>
    <x v="1"/>
    <x v="1"/>
    <n v="0.9642857142857143"/>
    <x v="1"/>
    <x v="1"/>
    <n v="28"/>
    <x v="3"/>
    <x v="1"/>
  </r>
  <r>
    <x v="1"/>
    <x v="15"/>
    <x v="1"/>
    <x v="1"/>
    <x v="2"/>
    <x v="1"/>
    <x v="1"/>
    <n v="0.95454545454545459"/>
    <x v="1"/>
    <x v="1"/>
    <n v="22"/>
    <x v="3"/>
    <x v="1"/>
  </r>
  <r>
    <x v="1"/>
    <x v="15"/>
    <x v="1"/>
    <x v="1"/>
    <x v="2"/>
    <x v="1"/>
    <x v="1"/>
    <n v="0.967741935483871"/>
    <x v="1"/>
    <x v="1"/>
    <n v="31"/>
    <x v="1"/>
    <x v="1"/>
  </r>
  <r>
    <x v="1"/>
    <x v="15"/>
    <x v="1"/>
    <x v="1"/>
    <x v="3"/>
    <x v="1"/>
    <x v="1"/>
    <n v="0.96551724137931039"/>
    <x v="1"/>
    <x v="1"/>
    <n v="29"/>
    <x v="1"/>
    <x v="1"/>
  </r>
  <r>
    <x v="1"/>
    <x v="15"/>
    <x v="1"/>
    <x v="1"/>
    <x v="1"/>
    <x v="1"/>
    <x v="1"/>
    <n v="0.90322580645161288"/>
    <x v="1"/>
    <x v="1"/>
    <n v="31"/>
    <x v="1"/>
    <x v="1"/>
  </r>
  <r>
    <x v="1"/>
    <x v="15"/>
    <x v="1"/>
    <x v="1"/>
    <x v="1"/>
    <x v="1"/>
    <x v="1"/>
    <n v="1"/>
    <x v="1"/>
    <x v="1"/>
    <n v="21"/>
    <x v="3"/>
    <x v="1"/>
  </r>
  <r>
    <x v="1"/>
    <x v="15"/>
    <x v="1"/>
    <x v="1"/>
    <x v="4"/>
    <x v="1"/>
    <x v="1"/>
    <n v="0.94117647058823528"/>
    <x v="1"/>
    <x v="1"/>
    <n v="34"/>
    <x v="1"/>
    <x v="1"/>
  </r>
  <r>
    <x v="1"/>
    <x v="15"/>
    <x v="1"/>
    <x v="1"/>
    <x v="4"/>
    <x v="1"/>
    <x v="1"/>
    <n v="0.96666666666666667"/>
    <x v="1"/>
    <x v="1"/>
    <n v="30"/>
    <x v="3"/>
    <x v="1"/>
  </r>
  <r>
    <x v="1"/>
    <x v="16"/>
    <x v="1"/>
    <x v="1"/>
    <x v="2"/>
    <x v="1"/>
    <x v="1"/>
    <n v="1"/>
    <x v="1"/>
    <x v="1"/>
    <n v="47"/>
    <x v="1"/>
    <x v="1"/>
  </r>
  <r>
    <x v="1"/>
    <x v="16"/>
    <x v="1"/>
    <x v="1"/>
    <x v="3"/>
    <x v="1"/>
    <x v="1"/>
    <n v="0.96875"/>
    <x v="1"/>
    <x v="1"/>
    <n v="32"/>
    <x v="1"/>
    <x v="1"/>
  </r>
  <r>
    <x v="1"/>
    <x v="16"/>
    <x v="1"/>
    <x v="1"/>
    <x v="3"/>
    <x v="1"/>
    <x v="1"/>
    <n v="1"/>
    <x v="1"/>
    <x v="1"/>
    <n v="15"/>
    <x v="3"/>
    <x v="1"/>
  </r>
  <r>
    <x v="1"/>
    <x v="16"/>
    <x v="1"/>
    <x v="1"/>
    <x v="2"/>
    <x v="1"/>
    <x v="1"/>
    <n v="1"/>
    <x v="1"/>
    <x v="1"/>
    <n v="27"/>
    <x v="3"/>
    <x v="1"/>
  </r>
  <r>
    <x v="1"/>
    <x v="16"/>
    <x v="1"/>
    <x v="1"/>
    <x v="1"/>
    <x v="1"/>
    <x v="1"/>
    <n v="0.91935483870967738"/>
    <x v="1"/>
    <x v="1"/>
    <n v="62"/>
    <x v="1"/>
    <x v="1"/>
  </r>
  <r>
    <x v="1"/>
    <x v="16"/>
    <x v="1"/>
    <x v="1"/>
    <x v="1"/>
    <x v="1"/>
    <x v="1"/>
    <n v="1"/>
    <x v="1"/>
    <x v="1"/>
    <n v="27"/>
    <x v="3"/>
    <x v="1"/>
  </r>
  <r>
    <x v="1"/>
    <x v="16"/>
    <x v="1"/>
    <x v="1"/>
    <x v="1"/>
    <x v="1"/>
    <x v="1"/>
    <n v="1"/>
    <x v="1"/>
    <x v="1"/>
    <n v="18"/>
    <x v="2"/>
    <x v="1"/>
  </r>
  <r>
    <x v="1"/>
    <x v="16"/>
    <x v="1"/>
    <x v="1"/>
    <x v="2"/>
    <x v="1"/>
    <x v="1"/>
    <n v="1"/>
    <x v="1"/>
    <x v="1"/>
    <n v="18"/>
    <x v="2"/>
    <x v="1"/>
  </r>
  <r>
    <x v="1"/>
    <x v="16"/>
    <x v="1"/>
    <x v="1"/>
    <x v="4"/>
    <x v="1"/>
    <x v="1"/>
    <n v="0.97014925373134331"/>
    <x v="1"/>
    <x v="1"/>
    <n v="67"/>
    <x v="1"/>
    <x v="1"/>
  </r>
  <r>
    <x v="1"/>
    <x v="16"/>
    <x v="1"/>
    <x v="1"/>
    <x v="4"/>
    <x v="1"/>
    <x v="1"/>
    <n v="1"/>
    <x v="1"/>
    <x v="1"/>
    <n v="31"/>
    <x v="3"/>
    <x v="1"/>
  </r>
  <r>
    <x v="1"/>
    <x v="16"/>
    <x v="1"/>
    <x v="1"/>
    <x v="4"/>
    <x v="1"/>
    <x v="1"/>
    <n v="1"/>
    <x v="1"/>
    <x v="1"/>
    <n v="18"/>
    <x v="2"/>
    <x v="1"/>
  </r>
  <r>
    <x v="1"/>
    <x v="16"/>
    <x v="1"/>
    <x v="1"/>
    <x v="3"/>
    <x v="1"/>
    <x v="1"/>
    <n v="1"/>
    <x v="1"/>
    <x v="1"/>
    <n v="18"/>
    <x v="2"/>
    <x v="1"/>
  </r>
  <r>
    <x v="1"/>
    <x v="17"/>
    <x v="1"/>
    <x v="1"/>
    <x v="1"/>
    <x v="1"/>
    <x v="1"/>
    <n v="0"/>
    <x v="1"/>
    <x v="1"/>
    <n v="19"/>
    <x v="1"/>
    <x v="1"/>
  </r>
  <r>
    <x v="1"/>
    <x v="17"/>
    <x v="1"/>
    <x v="1"/>
    <x v="2"/>
    <x v="1"/>
    <x v="1"/>
    <n v="0.97142857142857142"/>
    <x v="1"/>
    <x v="1"/>
    <n v="35"/>
    <x v="1"/>
    <x v="1"/>
  </r>
  <r>
    <x v="1"/>
    <x v="17"/>
    <x v="1"/>
    <x v="1"/>
    <x v="2"/>
    <x v="1"/>
    <x v="1"/>
    <n v="1"/>
    <x v="1"/>
    <x v="1"/>
    <n v="26"/>
    <x v="3"/>
    <x v="1"/>
  </r>
  <r>
    <x v="1"/>
    <x v="17"/>
    <x v="1"/>
    <x v="1"/>
    <x v="1"/>
    <x v="1"/>
    <x v="1"/>
    <n v="0.8571428571428571"/>
    <x v="1"/>
    <x v="1"/>
    <n v="14"/>
    <x v="3"/>
    <x v="1"/>
  </r>
  <r>
    <x v="1"/>
    <x v="17"/>
    <x v="1"/>
    <x v="1"/>
    <x v="3"/>
    <x v="1"/>
    <x v="1"/>
    <n v="1"/>
    <x v="1"/>
    <x v="1"/>
    <n v="26"/>
    <x v="3"/>
    <x v="1"/>
  </r>
  <r>
    <x v="1"/>
    <x v="17"/>
    <x v="1"/>
    <x v="1"/>
    <x v="3"/>
    <x v="1"/>
    <x v="1"/>
    <n v="0.96969696969696972"/>
    <x v="1"/>
    <x v="1"/>
    <n v="33"/>
    <x v="1"/>
    <x v="1"/>
  </r>
  <r>
    <x v="1"/>
    <x v="17"/>
    <x v="1"/>
    <x v="1"/>
    <x v="1"/>
    <x v="1"/>
    <x v="1"/>
    <n v="1"/>
    <x v="1"/>
    <x v="1"/>
    <n v="6"/>
    <x v="2"/>
    <x v="1"/>
  </r>
  <r>
    <x v="1"/>
    <x v="17"/>
    <x v="1"/>
    <x v="1"/>
    <x v="5"/>
    <x v="1"/>
    <x v="1"/>
    <n v="1"/>
    <x v="1"/>
    <x v="1"/>
    <n v="6"/>
    <x v="2"/>
    <x v="1"/>
  </r>
  <r>
    <x v="1"/>
    <x v="17"/>
    <x v="1"/>
    <x v="1"/>
    <x v="4"/>
    <x v="1"/>
    <x v="1"/>
    <n v="1"/>
    <x v="1"/>
    <x v="1"/>
    <n v="30"/>
    <x v="3"/>
    <x v="1"/>
  </r>
  <r>
    <x v="1"/>
    <x v="17"/>
    <x v="1"/>
    <x v="1"/>
    <x v="4"/>
    <x v="1"/>
    <x v="1"/>
    <n v="0.97222222222222221"/>
    <x v="1"/>
    <x v="1"/>
    <n v="36"/>
    <x v="1"/>
    <x v="1"/>
  </r>
  <r>
    <x v="1"/>
    <x v="17"/>
    <x v="1"/>
    <x v="1"/>
    <x v="4"/>
    <x v="1"/>
    <x v="1"/>
    <n v="1"/>
    <x v="1"/>
    <x v="1"/>
    <n v="6"/>
    <x v="2"/>
    <x v="1"/>
  </r>
  <r>
    <x v="1"/>
    <x v="18"/>
    <x v="1"/>
    <x v="1"/>
    <x v="2"/>
    <x v="1"/>
    <x v="1"/>
    <n v="1"/>
    <x v="1"/>
    <x v="1"/>
    <n v="31"/>
    <x v="3"/>
    <x v="1"/>
  </r>
  <r>
    <x v="1"/>
    <x v="18"/>
    <x v="1"/>
    <x v="1"/>
    <x v="3"/>
    <x v="1"/>
    <x v="1"/>
    <n v="1"/>
    <x v="1"/>
    <x v="1"/>
    <n v="37"/>
    <x v="3"/>
    <x v="1"/>
  </r>
  <r>
    <x v="1"/>
    <x v="18"/>
    <x v="1"/>
    <x v="1"/>
    <x v="1"/>
    <x v="1"/>
    <x v="1"/>
    <n v="0.83333333333333337"/>
    <x v="1"/>
    <x v="1"/>
    <n v="30"/>
    <x v="3"/>
    <x v="1"/>
  </r>
  <r>
    <x v="1"/>
    <x v="18"/>
    <x v="1"/>
    <x v="1"/>
    <x v="3"/>
    <x v="1"/>
    <x v="1"/>
    <n v="0.90909090909090906"/>
    <x v="1"/>
    <x v="1"/>
    <n v="11"/>
    <x v="1"/>
    <x v="1"/>
  </r>
  <r>
    <x v="1"/>
    <x v="18"/>
    <x v="1"/>
    <x v="1"/>
    <x v="2"/>
    <x v="1"/>
    <x v="1"/>
    <n v="0.8125"/>
    <x v="1"/>
    <x v="1"/>
    <n v="16"/>
    <x v="1"/>
    <x v="1"/>
  </r>
  <r>
    <x v="1"/>
    <x v="18"/>
    <x v="1"/>
    <x v="1"/>
    <x v="5"/>
    <x v="1"/>
    <x v="1"/>
    <n v="0.7142857142857143"/>
    <x v="1"/>
    <x v="1"/>
    <n v="7"/>
    <x v="2"/>
    <x v="1"/>
  </r>
  <r>
    <x v="1"/>
    <x v="18"/>
    <x v="1"/>
    <x v="1"/>
    <x v="6"/>
    <x v="1"/>
    <x v="1"/>
    <n v="1"/>
    <x v="1"/>
    <x v="1"/>
    <n v="7"/>
    <x v="3"/>
    <x v="1"/>
  </r>
  <r>
    <x v="1"/>
    <x v="18"/>
    <x v="1"/>
    <x v="1"/>
    <x v="1"/>
    <x v="1"/>
    <x v="1"/>
    <n v="0"/>
    <x v="1"/>
    <x v="1"/>
    <n v="1"/>
    <x v="2"/>
    <x v="1"/>
  </r>
  <r>
    <x v="1"/>
    <x v="18"/>
    <x v="1"/>
    <x v="1"/>
    <x v="1"/>
    <x v="1"/>
    <x v="1"/>
    <n v="1"/>
    <x v="1"/>
    <x v="1"/>
    <n v="13"/>
    <x v="1"/>
    <x v="1"/>
  </r>
  <r>
    <x v="1"/>
    <x v="18"/>
    <x v="1"/>
    <x v="1"/>
    <x v="4"/>
    <x v="1"/>
    <x v="1"/>
    <n v="1"/>
    <x v="1"/>
    <x v="1"/>
    <n v="47"/>
    <x v="3"/>
    <x v="1"/>
  </r>
  <r>
    <x v="1"/>
    <x v="18"/>
    <x v="1"/>
    <x v="1"/>
    <x v="4"/>
    <x v="1"/>
    <x v="1"/>
    <n v="0.94444444444444442"/>
    <x v="1"/>
    <x v="1"/>
    <n v="18"/>
    <x v="1"/>
    <x v="1"/>
  </r>
  <r>
    <x v="1"/>
    <x v="18"/>
    <x v="1"/>
    <x v="1"/>
    <x v="4"/>
    <x v="1"/>
    <x v="1"/>
    <n v="1"/>
    <x v="1"/>
    <x v="1"/>
    <n v="3"/>
    <x v="2"/>
    <x v="1"/>
  </r>
  <r>
    <x v="1"/>
    <x v="19"/>
    <x v="1"/>
    <x v="1"/>
    <x v="6"/>
    <x v="1"/>
    <x v="1"/>
    <n v="0"/>
    <x v="1"/>
    <x v="1"/>
    <n v="4"/>
    <x v="3"/>
    <x v="1"/>
  </r>
  <r>
    <x v="1"/>
    <x v="19"/>
    <x v="1"/>
    <x v="1"/>
    <x v="1"/>
    <x v="1"/>
    <x v="1"/>
    <n v="0.97499999999999998"/>
    <x v="1"/>
    <x v="1"/>
    <n v="40"/>
    <x v="3"/>
    <x v="1"/>
  </r>
  <r>
    <x v="1"/>
    <x v="19"/>
    <x v="1"/>
    <x v="1"/>
    <x v="3"/>
    <x v="1"/>
    <x v="1"/>
    <n v="0.98333333333333328"/>
    <x v="1"/>
    <x v="1"/>
    <n v="60"/>
    <x v="3"/>
    <x v="1"/>
  </r>
  <r>
    <x v="1"/>
    <x v="19"/>
    <x v="1"/>
    <x v="1"/>
    <x v="2"/>
    <x v="1"/>
    <x v="1"/>
    <n v="1"/>
    <x v="1"/>
    <x v="1"/>
    <n v="19"/>
    <x v="1"/>
    <x v="1"/>
  </r>
  <r>
    <x v="1"/>
    <x v="19"/>
    <x v="1"/>
    <x v="1"/>
    <x v="3"/>
    <x v="1"/>
    <x v="1"/>
    <n v="0.94117647058823528"/>
    <x v="1"/>
    <x v="1"/>
    <n v="17"/>
    <x v="1"/>
    <x v="1"/>
  </r>
  <r>
    <x v="1"/>
    <x v="19"/>
    <x v="1"/>
    <x v="1"/>
    <x v="1"/>
    <x v="1"/>
    <x v="1"/>
    <n v="1"/>
    <x v="1"/>
    <x v="1"/>
    <n v="14"/>
    <x v="1"/>
    <x v="1"/>
  </r>
  <r>
    <x v="1"/>
    <x v="19"/>
    <x v="1"/>
    <x v="1"/>
    <x v="2"/>
    <x v="1"/>
    <x v="1"/>
    <n v="1"/>
    <x v="1"/>
    <x v="1"/>
    <n v="47"/>
    <x v="3"/>
    <x v="1"/>
  </r>
  <r>
    <x v="1"/>
    <x v="19"/>
    <x v="1"/>
    <x v="1"/>
    <x v="1"/>
    <x v="1"/>
    <x v="1"/>
    <n v="1"/>
    <x v="1"/>
    <x v="1"/>
    <n v="17"/>
    <x v="2"/>
    <x v="1"/>
  </r>
  <r>
    <x v="1"/>
    <x v="19"/>
    <x v="1"/>
    <x v="1"/>
    <x v="2"/>
    <x v="1"/>
    <x v="1"/>
    <n v="1"/>
    <x v="1"/>
    <x v="1"/>
    <n v="11"/>
    <x v="2"/>
    <x v="1"/>
  </r>
  <r>
    <x v="1"/>
    <x v="19"/>
    <x v="1"/>
    <x v="1"/>
    <x v="3"/>
    <x v="1"/>
    <x v="1"/>
    <n v="1"/>
    <x v="1"/>
    <x v="1"/>
    <n v="10"/>
    <x v="2"/>
    <x v="1"/>
  </r>
  <r>
    <x v="1"/>
    <x v="19"/>
    <x v="1"/>
    <x v="1"/>
    <x v="5"/>
    <x v="1"/>
    <x v="1"/>
    <n v="1"/>
    <x v="1"/>
    <x v="1"/>
    <n v="2"/>
    <x v="1"/>
    <x v="1"/>
  </r>
  <r>
    <x v="1"/>
    <x v="19"/>
    <x v="1"/>
    <x v="1"/>
    <x v="4"/>
    <x v="1"/>
    <x v="1"/>
    <n v="0.98461538461538467"/>
    <x v="1"/>
    <x v="1"/>
    <n v="65"/>
    <x v="3"/>
    <x v="1"/>
  </r>
  <r>
    <x v="1"/>
    <x v="19"/>
    <x v="1"/>
    <x v="1"/>
    <x v="4"/>
    <x v="1"/>
    <x v="1"/>
    <n v="0.95652173913043481"/>
    <x v="1"/>
    <x v="1"/>
    <n v="23"/>
    <x v="1"/>
    <x v="1"/>
  </r>
  <r>
    <x v="1"/>
    <x v="19"/>
    <x v="1"/>
    <x v="1"/>
    <x v="4"/>
    <x v="1"/>
    <x v="1"/>
    <n v="1"/>
    <x v="1"/>
    <x v="1"/>
    <n v="17"/>
    <x v="2"/>
    <x v="1"/>
  </r>
  <r>
    <x v="1"/>
    <x v="20"/>
    <x v="1"/>
    <x v="1"/>
    <x v="2"/>
    <x v="1"/>
    <x v="1"/>
    <n v="1"/>
    <x v="1"/>
    <x v="1"/>
    <n v="19"/>
    <x v="2"/>
    <x v="1"/>
  </r>
  <r>
    <x v="1"/>
    <x v="20"/>
    <x v="1"/>
    <x v="1"/>
    <x v="3"/>
    <x v="1"/>
    <x v="1"/>
    <n v="1"/>
    <x v="1"/>
    <x v="1"/>
    <n v="18"/>
    <x v="2"/>
    <x v="1"/>
  </r>
  <r>
    <x v="1"/>
    <x v="20"/>
    <x v="1"/>
    <x v="1"/>
    <x v="1"/>
    <x v="1"/>
    <x v="1"/>
    <n v="0.94444444444444442"/>
    <x v="1"/>
    <x v="1"/>
    <n v="18"/>
    <x v="2"/>
    <x v="1"/>
  </r>
  <r>
    <x v="1"/>
    <x v="20"/>
    <x v="1"/>
    <x v="1"/>
    <x v="3"/>
    <x v="1"/>
    <x v="1"/>
    <n v="0.97435897435897434"/>
    <x v="1"/>
    <x v="1"/>
    <n v="39"/>
    <x v="3"/>
    <x v="1"/>
  </r>
  <r>
    <x v="1"/>
    <x v="20"/>
    <x v="1"/>
    <x v="1"/>
    <x v="2"/>
    <x v="1"/>
    <x v="1"/>
    <n v="0.75"/>
    <x v="1"/>
    <x v="1"/>
    <n v="4"/>
    <x v="1"/>
    <x v="1"/>
  </r>
  <r>
    <x v="1"/>
    <x v="20"/>
    <x v="1"/>
    <x v="1"/>
    <x v="3"/>
    <x v="1"/>
    <x v="1"/>
    <n v="0.8571428571428571"/>
    <x v="1"/>
    <x v="1"/>
    <n v="7"/>
    <x v="1"/>
    <x v="1"/>
  </r>
  <r>
    <x v="1"/>
    <x v="20"/>
    <x v="1"/>
    <x v="1"/>
    <x v="1"/>
    <x v="1"/>
    <x v="1"/>
    <n v="0.96969696969696972"/>
    <x v="1"/>
    <x v="1"/>
    <n v="33"/>
    <x v="3"/>
    <x v="1"/>
  </r>
  <r>
    <x v="1"/>
    <x v="20"/>
    <x v="1"/>
    <x v="1"/>
    <x v="2"/>
    <x v="1"/>
    <x v="1"/>
    <n v="1"/>
    <x v="1"/>
    <x v="1"/>
    <n v="35"/>
    <x v="3"/>
    <x v="1"/>
  </r>
  <r>
    <x v="1"/>
    <x v="20"/>
    <x v="1"/>
    <x v="1"/>
    <x v="1"/>
    <x v="1"/>
    <x v="1"/>
    <n v="1"/>
    <x v="1"/>
    <x v="1"/>
    <n v="3"/>
    <x v="1"/>
    <x v="1"/>
  </r>
  <r>
    <x v="1"/>
    <x v="20"/>
    <x v="1"/>
    <x v="1"/>
    <x v="5"/>
    <x v="1"/>
    <x v="1"/>
    <n v="1"/>
    <x v="1"/>
    <x v="1"/>
    <n v="5"/>
    <x v="1"/>
    <x v="1"/>
  </r>
  <r>
    <x v="1"/>
    <x v="20"/>
    <x v="1"/>
    <x v="1"/>
    <x v="4"/>
    <x v="1"/>
    <x v="1"/>
    <n v="1"/>
    <x v="1"/>
    <x v="1"/>
    <n v="19"/>
    <x v="2"/>
    <x v="1"/>
  </r>
  <r>
    <x v="1"/>
    <x v="20"/>
    <x v="1"/>
    <x v="1"/>
    <x v="4"/>
    <x v="1"/>
    <x v="1"/>
    <n v="0.98275862068965514"/>
    <x v="1"/>
    <x v="1"/>
    <n v="58"/>
    <x v="3"/>
    <x v="1"/>
  </r>
  <r>
    <x v="1"/>
    <x v="20"/>
    <x v="1"/>
    <x v="1"/>
    <x v="4"/>
    <x v="1"/>
    <x v="1"/>
    <n v="0.91666666666666663"/>
    <x v="1"/>
    <x v="1"/>
    <n v="12"/>
    <x v="1"/>
    <x v="1"/>
  </r>
  <r>
    <x v="1"/>
    <x v="20"/>
    <x v="1"/>
    <x v="1"/>
    <x v="6"/>
    <x v="1"/>
    <x v="1"/>
    <n v="1"/>
    <x v="1"/>
    <x v="1"/>
    <n v="5"/>
    <x v="2"/>
    <x v="1"/>
  </r>
  <r>
    <x v="1"/>
    <x v="21"/>
    <x v="1"/>
    <x v="1"/>
    <x v="3"/>
    <x v="1"/>
    <x v="1"/>
    <n v="1"/>
    <x v="1"/>
    <x v="1"/>
    <n v="44"/>
    <x v="1"/>
    <x v="1"/>
  </r>
  <r>
    <x v="1"/>
    <x v="21"/>
    <x v="1"/>
    <x v="1"/>
    <x v="3"/>
    <x v="1"/>
    <x v="1"/>
    <n v="0.96875"/>
    <x v="1"/>
    <x v="1"/>
    <n v="32"/>
    <x v="3"/>
    <x v="1"/>
  </r>
  <r>
    <x v="1"/>
    <x v="21"/>
    <x v="1"/>
    <x v="1"/>
    <x v="2"/>
    <x v="1"/>
    <x v="1"/>
    <n v="0.83333333333333337"/>
    <x v="1"/>
    <x v="1"/>
    <n v="24"/>
    <x v="3"/>
    <x v="1"/>
  </r>
  <r>
    <x v="1"/>
    <x v="21"/>
    <x v="1"/>
    <x v="1"/>
    <x v="1"/>
    <x v="1"/>
    <x v="1"/>
    <n v="0.83333333333333337"/>
    <x v="1"/>
    <x v="1"/>
    <n v="6"/>
    <x v="3"/>
    <x v="1"/>
  </r>
  <r>
    <x v="1"/>
    <x v="21"/>
    <x v="1"/>
    <x v="1"/>
    <x v="2"/>
    <x v="1"/>
    <x v="1"/>
    <n v="1"/>
    <x v="1"/>
    <x v="1"/>
    <n v="6"/>
    <x v="2"/>
    <x v="1"/>
  </r>
  <r>
    <x v="1"/>
    <x v="21"/>
    <x v="1"/>
    <x v="1"/>
    <x v="3"/>
    <x v="1"/>
    <x v="1"/>
    <n v="1"/>
    <x v="1"/>
    <x v="1"/>
    <n v="6"/>
    <x v="2"/>
    <x v="1"/>
  </r>
  <r>
    <x v="1"/>
    <x v="21"/>
    <x v="1"/>
    <x v="1"/>
    <x v="1"/>
    <x v="1"/>
    <x v="1"/>
    <n v="1"/>
    <x v="1"/>
    <x v="1"/>
    <n v="5"/>
    <x v="2"/>
    <x v="1"/>
  </r>
  <r>
    <x v="1"/>
    <x v="21"/>
    <x v="1"/>
    <x v="1"/>
    <x v="1"/>
    <x v="1"/>
    <x v="1"/>
    <n v="1"/>
    <x v="1"/>
    <x v="1"/>
    <n v="90"/>
    <x v="1"/>
    <x v="1"/>
  </r>
  <r>
    <x v="1"/>
    <x v="21"/>
    <x v="1"/>
    <x v="1"/>
    <x v="2"/>
    <x v="1"/>
    <x v="1"/>
    <n v="1"/>
    <x v="1"/>
    <x v="1"/>
    <n v="54"/>
    <x v="1"/>
    <x v="1"/>
  </r>
  <r>
    <x v="1"/>
    <x v="21"/>
    <x v="1"/>
    <x v="1"/>
    <x v="6"/>
    <x v="1"/>
    <x v="1"/>
    <n v="0"/>
    <x v="1"/>
    <x v="1"/>
    <n v="5"/>
    <x v="2"/>
    <x v="1"/>
  </r>
  <r>
    <x v="1"/>
    <x v="21"/>
    <x v="1"/>
    <x v="1"/>
    <x v="4"/>
    <x v="1"/>
    <x v="1"/>
    <n v="0.54545454545454541"/>
    <x v="1"/>
    <x v="1"/>
    <n v="11"/>
    <x v="2"/>
    <x v="1"/>
  </r>
  <r>
    <x v="1"/>
    <x v="21"/>
    <x v="1"/>
    <x v="1"/>
    <x v="4"/>
    <x v="1"/>
    <x v="1"/>
    <n v="0.97058823529411764"/>
    <x v="1"/>
    <x v="1"/>
    <n v="34"/>
    <x v="3"/>
    <x v="1"/>
  </r>
  <r>
    <x v="1"/>
    <x v="21"/>
    <x v="1"/>
    <x v="1"/>
    <x v="4"/>
    <x v="1"/>
    <x v="1"/>
    <n v="1"/>
    <x v="1"/>
    <x v="1"/>
    <n v="91"/>
    <x v="1"/>
    <x v="1"/>
  </r>
  <r>
    <x v="1"/>
    <x v="22"/>
    <x v="1"/>
    <x v="1"/>
    <x v="2"/>
    <x v="1"/>
    <x v="1"/>
    <n v="1"/>
    <x v="1"/>
    <x v="1"/>
    <n v="30"/>
    <x v="1"/>
    <x v="1"/>
  </r>
  <r>
    <x v="1"/>
    <x v="22"/>
    <x v="1"/>
    <x v="1"/>
    <x v="3"/>
    <x v="1"/>
    <x v="1"/>
    <n v="1"/>
    <x v="1"/>
    <x v="1"/>
    <n v="29"/>
    <x v="1"/>
    <x v="1"/>
  </r>
  <r>
    <x v="1"/>
    <x v="22"/>
    <x v="1"/>
    <x v="1"/>
    <x v="6"/>
    <x v="1"/>
    <x v="1"/>
    <n v="0"/>
    <x v="1"/>
    <x v="1"/>
    <n v="5"/>
    <x v="2"/>
    <x v="1"/>
  </r>
  <r>
    <x v="1"/>
    <x v="22"/>
    <x v="1"/>
    <x v="1"/>
    <x v="3"/>
    <x v="1"/>
    <x v="1"/>
    <n v="0.4"/>
    <x v="1"/>
    <x v="1"/>
    <n v="5"/>
    <x v="2"/>
    <x v="1"/>
  </r>
  <r>
    <x v="1"/>
    <x v="22"/>
    <x v="1"/>
    <x v="1"/>
    <x v="3"/>
    <x v="1"/>
    <x v="1"/>
    <n v="1"/>
    <x v="1"/>
    <x v="1"/>
    <n v="14"/>
    <x v="3"/>
    <x v="1"/>
  </r>
  <r>
    <x v="1"/>
    <x v="22"/>
    <x v="1"/>
    <x v="1"/>
    <x v="2"/>
    <x v="1"/>
    <x v="1"/>
    <n v="0"/>
    <x v="1"/>
    <x v="1"/>
    <n v="2"/>
    <x v="3"/>
    <x v="1"/>
  </r>
  <r>
    <x v="1"/>
    <x v="22"/>
    <x v="1"/>
    <x v="1"/>
    <x v="1"/>
    <x v="1"/>
    <x v="1"/>
    <n v="0.24"/>
    <x v="1"/>
    <x v="1"/>
    <n v="50"/>
    <x v="1"/>
    <x v="1"/>
  </r>
  <r>
    <x v="1"/>
    <x v="22"/>
    <x v="1"/>
    <x v="1"/>
    <x v="4"/>
    <x v="1"/>
    <x v="1"/>
    <n v="0.66666666666666663"/>
    <x v="1"/>
    <x v="1"/>
    <n v="75"/>
    <x v="1"/>
    <x v="1"/>
  </r>
  <r>
    <x v="1"/>
    <x v="22"/>
    <x v="1"/>
    <x v="1"/>
    <x v="4"/>
    <x v="1"/>
    <x v="1"/>
    <n v="0.4"/>
    <x v="1"/>
    <x v="1"/>
    <n v="5"/>
    <x v="2"/>
    <x v="1"/>
  </r>
  <r>
    <x v="1"/>
    <x v="22"/>
    <x v="1"/>
    <x v="1"/>
    <x v="4"/>
    <x v="1"/>
    <x v="1"/>
    <n v="1"/>
    <x v="1"/>
    <x v="1"/>
    <n v="14"/>
    <x v="3"/>
    <x v="1"/>
  </r>
  <r>
    <x v="1"/>
    <x v="23"/>
    <x v="2"/>
    <x v="1"/>
    <x v="3"/>
    <x v="1"/>
    <x v="1"/>
    <n v="1"/>
    <x v="1"/>
    <x v="1"/>
    <n v="4"/>
    <x v="3"/>
    <x v="2"/>
  </r>
  <r>
    <x v="1"/>
    <x v="23"/>
    <x v="2"/>
    <x v="1"/>
    <x v="1"/>
    <x v="1"/>
    <x v="1"/>
    <n v="0"/>
    <x v="1"/>
    <x v="1"/>
    <n v="31"/>
    <x v="1"/>
    <x v="2"/>
  </r>
  <r>
    <x v="1"/>
    <x v="23"/>
    <x v="2"/>
    <x v="1"/>
    <x v="3"/>
    <x v="1"/>
    <x v="1"/>
    <n v="1"/>
    <x v="1"/>
    <x v="1"/>
    <n v="58"/>
    <x v="1"/>
    <x v="2"/>
  </r>
  <r>
    <x v="1"/>
    <x v="23"/>
    <x v="2"/>
    <x v="1"/>
    <x v="2"/>
    <x v="1"/>
    <x v="1"/>
    <n v="0.21739130434782608"/>
    <x v="1"/>
    <x v="1"/>
    <n v="46"/>
    <x v="1"/>
    <x v="2"/>
  </r>
  <r>
    <x v="1"/>
    <x v="23"/>
    <x v="2"/>
    <x v="1"/>
    <x v="3"/>
    <x v="1"/>
    <x v="1"/>
    <n v="0.8571428571428571"/>
    <x v="1"/>
    <x v="1"/>
    <n v="7"/>
    <x v="2"/>
    <x v="2"/>
  </r>
  <r>
    <x v="1"/>
    <x v="23"/>
    <x v="2"/>
    <x v="1"/>
    <x v="1"/>
    <x v="1"/>
    <x v="1"/>
    <n v="1"/>
    <x v="1"/>
    <x v="1"/>
    <n v="2"/>
    <x v="3"/>
    <x v="2"/>
  </r>
  <r>
    <x v="1"/>
    <x v="23"/>
    <x v="2"/>
    <x v="1"/>
    <x v="2"/>
    <x v="1"/>
    <x v="1"/>
    <n v="1"/>
    <x v="1"/>
    <x v="1"/>
    <n v="2"/>
    <x v="3"/>
    <x v="2"/>
  </r>
  <r>
    <x v="1"/>
    <x v="23"/>
    <x v="2"/>
    <x v="1"/>
    <x v="1"/>
    <x v="1"/>
    <x v="1"/>
    <n v="1"/>
    <x v="1"/>
    <x v="1"/>
    <n v="6"/>
    <x v="2"/>
    <x v="2"/>
  </r>
  <r>
    <x v="1"/>
    <x v="23"/>
    <x v="2"/>
    <x v="1"/>
    <x v="2"/>
    <x v="1"/>
    <x v="1"/>
    <n v="1"/>
    <x v="1"/>
    <x v="1"/>
    <n v="6"/>
    <x v="2"/>
    <x v="2"/>
  </r>
  <r>
    <x v="1"/>
    <x v="23"/>
    <x v="2"/>
    <x v="1"/>
    <x v="4"/>
    <x v="1"/>
    <x v="1"/>
    <n v="1"/>
    <x v="1"/>
    <x v="1"/>
    <n v="4"/>
    <x v="3"/>
    <x v="2"/>
  </r>
  <r>
    <x v="1"/>
    <x v="23"/>
    <x v="2"/>
    <x v="1"/>
    <x v="4"/>
    <x v="1"/>
    <x v="1"/>
    <n v="0.87878787878787878"/>
    <x v="1"/>
    <x v="1"/>
    <n v="66"/>
    <x v="1"/>
    <x v="2"/>
  </r>
  <r>
    <x v="1"/>
    <x v="23"/>
    <x v="2"/>
    <x v="1"/>
    <x v="4"/>
    <x v="1"/>
    <x v="1"/>
    <n v="0.8571428571428571"/>
    <x v="1"/>
    <x v="1"/>
    <n v="7"/>
    <x v="2"/>
    <x v="2"/>
  </r>
  <r>
    <x v="1"/>
    <x v="24"/>
    <x v="2"/>
    <x v="1"/>
    <x v="3"/>
    <x v="1"/>
    <x v="1"/>
    <n v="0.46"/>
    <x v="1"/>
    <x v="1"/>
    <n v="50"/>
    <x v="1"/>
    <x v="2"/>
  </r>
  <r>
    <x v="1"/>
    <x v="24"/>
    <x v="2"/>
    <x v="1"/>
    <x v="2"/>
    <x v="1"/>
    <x v="1"/>
    <n v="0.57894736842105265"/>
    <x v="1"/>
    <x v="1"/>
    <n v="19"/>
    <x v="1"/>
    <x v="2"/>
  </r>
  <r>
    <x v="1"/>
    <x v="24"/>
    <x v="2"/>
    <x v="1"/>
    <x v="1"/>
    <x v="1"/>
    <x v="1"/>
    <n v="1"/>
    <x v="1"/>
    <x v="1"/>
    <n v="8"/>
    <x v="3"/>
    <x v="2"/>
  </r>
  <r>
    <x v="1"/>
    <x v="24"/>
    <x v="2"/>
    <x v="1"/>
    <x v="2"/>
    <x v="1"/>
    <x v="1"/>
    <n v="1"/>
    <x v="1"/>
    <x v="1"/>
    <n v="8"/>
    <x v="3"/>
    <x v="2"/>
  </r>
  <r>
    <x v="1"/>
    <x v="24"/>
    <x v="2"/>
    <x v="1"/>
    <x v="3"/>
    <x v="1"/>
    <x v="1"/>
    <n v="1"/>
    <x v="1"/>
    <x v="1"/>
    <n v="8"/>
    <x v="3"/>
    <x v="2"/>
  </r>
  <r>
    <x v="1"/>
    <x v="24"/>
    <x v="2"/>
    <x v="1"/>
    <x v="1"/>
    <x v="1"/>
    <x v="1"/>
    <n v="1"/>
    <x v="1"/>
    <x v="1"/>
    <n v="10"/>
    <x v="1"/>
    <x v="2"/>
  </r>
  <r>
    <x v="1"/>
    <x v="24"/>
    <x v="2"/>
    <x v="1"/>
    <x v="1"/>
    <x v="1"/>
    <x v="1"/>
    <n v="1"/>
    <x v="1"/>
    <x v="1"/>
    <n v="6"/>
    <x v="2"/>
    <x v="2"/>
  </r>
  <r>
    <x v="1"/>
    <x v="24"/>
    <x v="2"/>
    <x v="1"/>
    <x v="5"/>
    <x v="1"/>
    <x v="1"/>
    <n v="1"/>
    <x v="1"/>
    <x v="1"/>
    <n v="6"/>
    <x v="2"/>
    <x v="2"/>
  </r>
  <r>
    <x v="1"/>
    <x v="24"/>
    <x v="2"/>
    <x v="1"/>
    <x v="4"/>
    <x v="1"/>
    <x v="1"/>
    <n v="0.48148148148148145"/>
    <x v="1"/>
    <x v="1"/>
    <n v="54"/>
    <x v="1"/>
    <x v="2"/>
  </r>
  <r>
    <x v="1"/>
    <x v="24"/>
    <x v="2"/>
    <x v="1"/>
    <x v="4"/>
    <x v="1"/>
    <x v="1"/>
    <n v="1"/>
    <x v="1"/>
    <x v="1"/>
    <n v="8"/>
    <x v="3"/>
    <x v="2"/>
  </r>
  <r>
    <x v="1"/>
    <x v="24"/>
    <x v="2"/>
    <x v="1"/>
    <x v="4"/>
    <x v="1"/>
    <x v="1"/>
    <n v="1"/>
    <x v="1"/>
    <x v="1"/>
    <n v="6"/>
    <x v="2"/>
    <x v="2"/>
  </r>
  <r>
    <x v="1"/>
    <x v="24"/>
    <x v="2"/>
    <x v="1"/>
    <x v="6"/>
    <x v="1"/>
    <x v="1"/>
    <n v="1"/>
    <x v="1"/>
    <x v="1"/>
    <n v="6"/>
    <x v="3"/>
    <x v="2"/>
  </r>
  <r>
    <x v="1"/>
    <x v="25"/>
    <x v="2"/>
    <x v="1"/>
    <x v="2"/>
    <x v="1"/>
    <x v="1"/>
    <n v="0.8"/>
    <x v="1"/>
    <x v="1"/>
    <n v="15"/>
    <x v="1"/>
    <x v="2"/>
  </r>
  <r>
    <x v="1"/>
    <x v="25"/>
    <x v="2"/>
    <x v="1"/>
    <x v="3"/>
    <x v="1"/>
    <x v="1"/>
    <n v="0.17241379310344829"/>
    <x v="1"/>
    <x v="1"/>
    <n v="29"/>
    <x v="1"/>
    <x v="2"/>
  </r>
  <r>
    <x v="1"/>
    <x v="25"/>
    <x v="2"/>
    <x v="1"/>
    <x v="1"/>
    <x v="1"/>
    <x v="1"/>
    <n v="0.92307692307692313"/>
    <x v="1"/>
    <x v="1"/>
    <n v="13"/>
    <x v="1"/>
    <x v="2"/>
  </r>
  <r>
    <x v="1"/>
    <x v="25"/>
    <x v="2"/>
    <x v="1"/>
    <x v="1"/>
    <x v="1"/>
    <x v="1"/>
    <n v="0.625"/>
    <x v="1"/>
    <x v="1"/>
    <n v="16"/>
    <x v="2"/>
    <x v="2"/>
  </r>
  <r>
    <x v="1"/>
    <x v="25"/>
    <x v="2"/>
    <x v="1"/>
    <x v="2"/>
    <x v="1"/>
    <x v="1"/>
    <n v="1"/>
    <x v="1"/>
    <x v="1"/>
    <n v="15"/>
    <x v="2"/>
    <x v="2"/>
  </r>
  <r>
    <x v="1"/>
    <x v="25"/>
    <x v="2"/>
    <x v="1"/>
    <x v="3"/>
    <x v="1"/>
    <x v="1"/>
    <n v="1"/>
    <x v="1"/>
    <x v="1"/>
    <n v="11"/>
    <x v="2"/>
    <x v="2"/>
  </r>
  <r>
    <x v="1"/>
    <x v="25"/>
    <x v="2"/>
    <x v="1"/>
    <x v="6"/>
    <x v="1"/>
    <x v="1"/>
    <n v="1"/>
    <x v="1"/>
    <x v="1"/>
    <n v="7"/>
    <x v="3"/>
    <x v="2"/>
  </r>
  <r>
    <x v="1"/>
    <x v="25"/>
    <x v="2"/>
    <x v="1"/>
    <x v="3"/>
    <x v="1"/>
    <x v="1"/>
    <n v="1"/>
    <x v="1"/>
    <x v="1"/>
    <n v="15"/>
    <x v="3"/>
    <x v="2"/>
  </r>
  <r>
    <x v="1"/>
    <x v="25"/>
    <x v="2"/>
    <x v="1"/>
    <x v="1"/>
    <x v="1"/>
    <x v="1"/>
    <n v="1"/>
    <x v="1"/>
    <x v="1"/>
    <n v="9"/>
    <x v="3"/>
    <x v="2"/>
  </r>
  <r>
    <x v="1"/>
    <x v="25"/>
    <x v="2"/>
    <x v="1"/>
    <x v="2"/>
    <x v="1"/>
    <x v="1"/>
    <n v="1"/>
    <x v="1"/>
    <x v="1"/>
    <n v="9"/>
    <x v="3"/>
    <x v="2"/>
  </r>
  <r>
    <x v="1"/>
    <x v="25"/>
    <x v="2"/>
    <x v="1"/>
    <x v="5"/>
    <x v="1"/>
    <x v="1"/>
    <n v="1"/>
    <x v="1"/>
    <x v="1"/>
    <n v="1"/>
    <x v="2"/>
    <x v="2"/>
  </r>
  <r>
    <x v="1"/>
    <x v="25"/>
    <x v="2"/>
    <x v="1"/>
    <x v="4"/>
    <x v="1"/>
    <x v="1"/>
    <n v="0.36842105263157893"/>
    <x v="1"/>
    <x v="1"/>
    <n v="38"/>
    <x v="1"/>
    <x v="2"/>
  </r>
  <r>
    <x v="1"/>
    <x v="25"/>
    <x v="2"/>
    <x v="1"/>
    <x v="4"/>
    <x v="1"/>
    <x v="1"/>
    <n v="1"/>
    <x v="1"/>
    <x v="1"/>
    <n v="15"/>
    <x v="2"/>
    <x v="2"/>
  </r>
  <r>
    <x v="1"/>
    <x v="25"/>
    <x v="2"/>
    <x v="1"/>
    <x v="4"/>
    <x v="1"/>
    <x v="1"/>
    <n v="1"/>
    <x v="1"/>
    <x v="1"/>
    <n v="16"/>
    <x v="3"/>
    <x v="2"/>
  </r>
  <r>
    <x v="1"/>
    <x v="26"/>
    <x v="2"/>
    <x v="1"/>
    <x v="2"/>
    <x v="1"/>
    <x v="1"/>
    <n v="0.86363636363636365"/>
    <x v="1"/>
    <x v="1"/>
    <n v="22"/>
    <x v="1"/>
    <x v="2"/>
  </r>
  <r>
    <x v="1"/>
    <x v="26"/>
    <x v="2"/>
    <x v="1"/>
    <x v="3"/>
    <x v="1"/>
    <x v="1"/>
    <n v="1"/>
    <x v="1"/>
    <x v="1"/>
    <n v="35"/>
    <x v="3"/>
    <x v="2"/>
  </r>
  <r>
    <x v="1"/>
    <x v="26"/>
    <x v="2"/>
    <x v="1"/>
    <x v="3"/>
    <x v="1"/>
    <x v="1"/>
    <n v="0.3235294117647059"/>
    <x v="1"/>
    <x v="1"/>
    <n v="34"/>
    <x v="1"/>
    <x v="2"/>
  </r>
  <r>
    <x v="1"/>
    <x v="26"/>
    <x v="2"/>
    <x v="1"/>
    <x v="2"/>
    <x v="1"/>
    <x v="1"/>
    <n v="0.75"/>
    <x v="1"/>
    <x v="1"/>
    <n v="8"/>
    <x v="2"/>
    <x v="2"/>
  </r>
  <r>
    <x v="1"/>
    <x v="26"/>
    <x v="2"/>
    <x v="1"/>
    <x v="1"/>
    <x v="1"/>
    <x v="1"/>
    <n v="0.5"/>
    <x v="1"/>
    <x v="1"/>
    <n v="12"/>
    <x v="1"/>
    <x v="2"/>
  </r>
  <r>
    <x v="1"/>
    <x v="26"/>
    <x v="2"/>
    <x v="1"/>
    <x v="6"/>
    <x v="1"/>
    <x v="1"/>
    <n v="1"/>
    <x v="1"/>
    <x v="1"/>
    <n v="1"/>
    <x v="3"/>
    <x v="2"/>
  </r>
  <r>
    <x v="1"/>
    <x v="26"/>
    <x v="2"/>
    <x v="1"/>
    <x v="1"/>
    <x v="1"/>
    <x v="1"/>
    <n v="1"/>
    <x v="1"/>
    <x v="1"/>
    <n v="73"/>
    <x v="3"/>
    <x v="2"/>
  </r>
  <r>
    <x v="1"/>
    <x v="26"/>
    <x v="2"/>
    <x v="1"/>
    <x v="2"/>
    <x v="1"/>
    <x v="1"/>
    <n v="1"/>
    <x v="1"/>
    <x v="1"/>
    <n v="49"/>
    <x v="3"/>
    <x v="2"/>
  </r>
  <r>
    <x v="1"/>
    <x v="26"/>
    <x v="2"/>
    <x v="1"/>
    <x v="1"/>
    <x v="1"/>
    <x v="1"/>
    <n v="1"/>
    <x v="1"/>
    <x v="1"/>
    <n v="4"/>
    <x v="2"/>
    <x v="2"/>
  </r>
  <r>
    <x v="1"/>
    <x v="26"/>
    <x v="2"/>
    <x v="1"/>
    <x v="4"/>
    <x v="1"/>
    <x v="1"/>
    <n v="1"/>
    <x v="1"/>
    <x v="1"/>
    <n v="84"/>
    <x v="3"/>
    <x v="2"/>
  </r>
  <r>
    <x v="1"/>
    <x v="26"/>
    <x v="2"/>
    <x v="1"/>
    <x v="4"/>
    <x v="1"/>
    <x v="1"/>
    <n v="0.44186046511627908"/>
    <x v="1"/>
    <x v="1"/>
    <n v="43"/>
    <x v="1"/>
    <x v="2"/>
  </r>
  <r>
    <x v="1"/>
    <x v="26"/>
    <x v="2"/>
    <x v="1"/>
    <x v="4"/>
    <x v="1"/>
    <x v="1"/>
    <n v="1"/>
    <x v="1"/>
    <x v="1"/>
    <n v="8"/>
    <x v="2"/>
    <x v="2"/>
  </r>
  <r>
    <x v="1"/>
    <x v="26"/>
    <x v="2"/>
    <x v="1"/>
    <x v="3"/>
    <x v="1"/>
    <x v="1"/>
    <n v="1"/>
    <x v="1"/>
    <x v="1"/>
    <n v="8"/>
    <x v="2"/>
    <x v="2"/>
  </r>
  <r>
    <x v="1"/>
    <x v="27"/>
    <x v="2"/>
    <x v="1"/>
    <x v="3"/>
    <x v="1"/>
    <x v="1"/>
    <n v="0.82352941176470584"/>
    <x v="1"/>
    <x v="1"/>
    <n v="17"/>
    <x v="1"/>
    <x v="2"/>
  </r>
  <r>
    <x v="1"/>
    <x v="27"/>
    <x v="2"/>
    <x v="1"/>
    <x v="2"/>
    <x v="1"/>
    <x v="1"/>
    <n v="0.6470588235294118"/>
    <x v="1"/>
    <x v="1"/>
    <n v="17"/>
    <x v="1"/>
    <x v="2"/>
  </r>
  <r>
    <x v="1"/>
    <x v="27"/>
    <x v="2"/>
    <x v="1"/>
    <x v="1"/>
    <x v="1"/>
    <x v="1"/>
    <n v="0.6333333333333333"/>
    <x v="1"/>
    <x v="1"/>
    <n v="60"/>
    <x v="3"/>
    <x v="2"/>
  </r>
  <r>
    <x v="1"/>
    <x v="27"/>
    <x v="2"/>
    <x v="1"/>
    <x v="2"/>
    <x v="1"/>
    <x v="1"/>
    <n v="1"/>
    <x v="1"/>
    <x v="1"/>
    <n v="85"/>
    <x v="3"/>
    <x v="2"/>
  </r>
  <r>
    <x v="1"/>
    <x v="27"/>
    <x v="2"/>
    <x v="1"/>
    <x v="3"/>
    <x v="1"/>
    <x v="1"/>
    <n v="1"/>
    <x v="1"/>
    <x v="1"/>
    <n v="78"/>
    <x v="3"/>
    <x v="2"/>
  </r>
  <r>
    <x v="1"/>
    <x v="27"/>
    <x v="2"/>
    <x v="1"/>
    <x v="1"/>
    <x v="1"/>
    <x v="1"/>
    <n v="1"/>
    <x v="1"/>
    <x v="1"/>
    <n v="8"/>
    <x v="1"/>
    <x v="2"/>
  </r>
  <r>
    <x v="1"/>
    <x v="27"/>
    <x v="2"/>
    <x v="1"/>
    <x v="1"/>
    <x v="1"/>
    <x v="1"/>
    <n v="1"/>
    <x v="1"/>
    <x v="1"/>
    <n v="1"/>
    <x v="2"/>
    <x v="2"/>
  </r>
  <r>
    <x v="1"/>
    <x v="27"/>
    <x v="2"/>
    <x v="1"/>
    <x v="2"/>
    <x v="1"/>
    <x v="1"/>
    <n v="1"/>
    <x v="1"/>
    <x v="1"/>
    <n v="1"/>
    <x v="2"/>
    <x v="2"/>
  </r>
  <r>
    <x v="1"/>
    <x v="27"/>
    <x v="2"/>
    <x v="1"/>
    <x v="4"/>
    <x v="1"/>
    <x v="1"/>
    <n v="1"/>
    <x v="1"/>
    <x v="1"/>
    <n v="105"/>
    <x v="3"/>
    <x v="2"/>
  </r>
  <r>
    <x v="1"/>
    <x v="27"/>
    <x v="2"/>
    <x v="1"/>
    <x v="4"/>
    <x v="1"/>
    <x v="1"/>
    <n v="0.85"/>
    <x v="1"/>
    <x v="1"/>
    <n v="20"/>
    <x v="1"/>
    <x v="2"/>
  </r>
  <r>
    <x v="1"/>
    <x v="27"/>
    <x v="2"/>
    <x v="1"/>
    <x v="4"/>
    <x v="1"/>
    <x v="1"/>
    <n v="1"/>
    <x v="1"/>
    <x v="1"/>
    <n v="1"/>
    <x v="2"/>
    <x v="2"/>
  </r>
  <r>
    <x v="1"/>
    <x v="28"/>
    <x v="2"/>
    <x v="1"/>
    <x v="2"/>
    <x v="1"/>
    <x v="1"/>
    <n v="1"/>
    <x v="1"/>
    <x v="1"/>
    <n v="18"/>
    <x v="1"/>
    <x v="2"/>
  </r>
  <r>
    <x v="1"/>
    <x v="28"/>
    <x v="2"/>
    <x v="1"/>
    <x v="3"/>
    <x v="1"/>
    <x v="1"/>
    <n v="1"/>
    <x v="1"/>
    <x v="1"/>
    <n v="16"/>
    <x v="1"/>
    <x v="2"/>
  </r>
  <r>
    <x v="1"/>
    <x v="28"/>
    <x v="2"/>
    <x v="1"/>
    <x v="3"/>
    <x v="1"/>
    <x v="1"/>
    <n v="0.88405797101449279"/>
    <x v="1"/>
    <x v="1"/>
    <n v="69"/>
    <x v="3"/>
    <x v="2"/>
  </r>
  <r>
    <x v="1"/>
    <x v="28"/>
    <x v="2"/>
    <x v="1"/>
    <x v="2"/>
    <x v="1"/>
    <x v="1"/>
    <n v="0.66666666666666663"/>
    <x v="1"/>
    <x v="1"/>
    <n v="36"/>
    <x v="3"/>
    <x v="2"/>
  </r>
  <r>
    <x v="1"/>
    <x v="28"/>
    <x v="2"/>
    <x v="1"/>
    <x v="1"/>
    <x v="1"/>
    <x v="1"/>
    <n v="1"/>
    <x v="1"/>
    <x v="1"/>
    <n v="15"/>
    <x v="1"/>
    <x v="2"/>
  </r>
  <r>
    <x v="1"/>
    <x v="28"/>
    <x v="2"/>
    <x v="1"/>
    <x v="1"/>
    <x v="1"/>
    <x v="1"/>
    <n v="0.22222222222222221"/>
    <x v="1"/>
    <x v="1"/>
    <n v="9"/>
    <x v="3"/>
    <x v="2"/>
  </r>
  <r>
    <x v="1"/>
    <x v="28"/>
    <x v="2"/>
    <x v="1"/>
    <x v="2"/>
    <x v="1"/>
    <x v="1"/>
    <n v="1"/>
    <x v="1"/>
    <x v="1"/>
    <n v="1"/>
    <x v="2"/>
    <x v="2"/>
  </r>
  <r>
    <x v="1"/>
    <x v="28"/>
    <x v="2"/>
    <x v="1"/>
    <x v="1"/>
    <x v="1"/>
    <x v="1"/>
    <n v="1"/>
    <x v="1"/>
    <x v="1"/>
    <n v="1"/>
    <x v="2"/>
    <x v="2"/>
  </r>
  <r>
    <x v="1"/>
    <x v="28"/>
    <x v="2"/>
    <x v="1"/>
    <x v="5"/>
    <x v="1"/>
    <x v="1"/>
    <n v="1"/>
    <x v="1"/>
    <x v="1"/>
    <n v="1"/>
    <x v="2"/>
    <x v="2"/>
  </r>
  <r>
    <x v="1"/>
    <x v="28"/>
    <x v="2"/>
    <x v="1"/>
    <x v="6"/>
    <x v="1"/>
    <x v="1"/>
    <n v="1"/>
    <x v="1"/>
    <x v="1"/>
    <n v="1"/>
    <x v="1"/>
    <x v="2"/>
  </r>
  <r>
    <x v="1"/>
    <x v="28"/>
    <x v="2"/>
    <x v="1"/>
    <x v="4"/>
    <x v="1"/>
    <x v="1"/>
    <n v="1"/>
    <x v="1"/>
    <x v="1"/>
    <n v="20"/>
    <x v="1"/>
    <x v="2"/>
  </r>
  <r>
    <x v="1"/>
    <x v="28"/>
    <x v="2"/>
    <x v="1"/>
    <x v="4"/>
    <x v="1"/>
    <x v="1"/>
    <n v="0.80519480519480524"/>
    <x v="1"/>
    <x v="1"/>
    <n v="77"/>
    <x v="3"/>
    <x v="2"/>
  </r>
  <r>
    <x v="1"/>
    <x v="28"/>
    <x v="2"/>
    <x v="1"/>
    <x v="4"/>
    <x v="1"/>
    <x v="1"/>
    <n v="1"/>
    <x v="1"/>
    <x v="1"/>
    <n v="1"/>
    <x v="2"/>
    <x v="2"/>
  </r>
  <r>
    <x v="1"/>
    <x v="28"/>
    <x v="2"/>
    <x v="1"/>
    <x v="3"/>
    <x v="1"/>
    <x v="1"/>
    <n v="1"/>
    <x v="1"/>
    <x v="1"/>
    <n v="1"/>
    <x v="2"/>
    <x v="2"/>
  </r>
  <r>
    <x v="1"/>
    <x v="29"/>
    <x v="2"/>
    <x v="1"/>
    <x v="3"/>
    <x v="1"/>
    <x v="1"/>
    <n v="0.37209302325581395"/>
    <x v="1"/>
    <x v="1"/>
    <n v="43"/>
    <x v="3"/>
    <x v="2"/>
  </r>
  <r>
    <x v="1"/>
    <x v="29"/>
    <x v="2"/>
    <x v="1"/>
    <x v="2"/>
    <x v="1"/>
    <x v="1"/>
    <n v="0.36363636363636365"/>
    <x v="1"/>
    <x v="1"/>
    <n v="11"/>
    <x v="3"/>
    <x v="2"/>
  </r>
  <r>
    <x v="1"/>
    <x v="29"/>
    <x v="2"/>
    <x v="1"/>
    <x v="2"/>
    <x v="1"/>
    <x v="1"/>
    <n v="1"/>
    <x v="1"/>
    <x v="1"/>
    <n v="13"/>
    <x v="1"/>
    <x v="2"/>
  </r>
  <r>
    <x v="1"/>
    <x v="29"/>
    <x v="2"/>
    <x v="1"/>
    <x v="3"/>
    <x v="1"/>
    <x v="1"/>
    <n v="1"/>
    <x v="1"/>
    <x v="1"/>
    <n v="14"/>
    <x v="1"/>
    <x v="2"/>
  </r>
  <r>
    <x v="1"/>
    <x v="29"/>
    <x v="2"/>
    <x v="1"/>
    <x v="1"/>
    <x v="1"/>
    <x v="1"/>
    <n v="1"/>
    <x v="1"/>
    <x v="1"/>
    <n v="3"/>
    <x v="3"/>
    <x v="2"/>
  </r>
  <r>
    <x v="1"/>
    <x v="29"/>
    <x v="2"/>
    <x v="1"/>
    <x v="1"/>
    <x v="1"/>
    <x v="1"/>
    <n v="1"/>
    <x v="1"/>
    <x v="1"/>
    <n v="9"/>
    <x v="1"/>
    <x v="2"/>
  </r>
  <r>
    <x v="1"/>
    <x v="29"/>
    <x v="2"/>
    <x v="1"/>
    <x v="3"/>
    <x v="1"/>
    <x v="1"/>
    <n v="1"/>
    <x v="1"/>
    <x v="1"/>
    <n v="1"/>
    <x v="2"/>
    <x v="2"/>
  </r>
  <r>
    <x v="1"/>
    <x v="29"/>
    <x v="2"/>
    <x v="1"/>
    <x v="4"/>
    <x v="1"/>
    <x v="1"/>
    <n v="0.35555555555555557"/>
    <x v="1"/>
    <x v="1"/>
    <n v="45"/>
    <x v="3"/>
    <x v="2"/>
  </r>
  <r>
    <x v="1"/>
    <x v="29"/>
    <x v="2"/>
    <x v="1"/>
    <x v="4"/>
    <x v="1"/>
    <x v="1"/>
    <n v="1"/>
    <x v="1"/>
    <x v="1"/>
    <n v="14"/>
    <x v="1"/>
    <x v="2"/>
  </r>
  <r>
    <x v="1"/>
    <x v="29"/>
    <x v="2"/>
    <x v="1"/>
    <x v="4"/>
    <x v="1"/>
    <x v="1"/>
    <n v="1"/>
    <x v="1"/>
    <x v="1"/>
    <n v="1"/>
    <x v="2"/>
    <x v="2"/>
  </r>
  <r>
    <x v="1"/>
    <x v="30"/>
    <x v="2"/>
    <x v="1"/>
    <x v="3"/>
    <x v="1"/>
    <x v="1"/>
    <n v="0.2"/>
    <x v="1"/>
    <x v="1"/>
    <n v="30"/>
    <x v="3"/>
    <x v="2"/>
  </r>
  <r>
    <x v="1"/>
    <x v="30"/>
    <x v="2"/>
    <x v="1"/>
    <x v="1"/>
    <x v="1"/>
    <x v="1"/>
    <n v="1"/>
    <x v="1"/>
    <x v="1"/>
    <n v="20"/>
    <x v="2"/>
    <x v="2"/>
  </r>
  <r>
    <x v="1"/>
    <x v="30"/>
    <x v="2"/>
    <x v="1"/>
    <x v="2"/>
    <x v="1"/>
    <x v="1"/>
    <n v="1"/>
    <x v="1"/>
    <x v="1"/>
    <n v="16"/>
    <x v="2"/>
    <x v="2"/>
  </r>
  <r>
    <x v="1"/>
    <x v="30"/>
    <x v="2"/>
    <x v="1"/>
    <x v="3"/>
    <x v="1"/>
    <x v="1"/>
    <n v="1"/>
    <x v="1"/>
    <x v="1"/>
    <n v="5"/>
    <x v="2"/>
    <x v="2"/>
  </r>
  <r>
    <x v="1"/>
    <x v="30"/>
    <x v="2"/>
    <x v="1"/>
    <x v="2"/>
    <x v="1"/>
    <x v="1"/>
    <n v="0.66666666666666663"/>
    <x v="1"/>
    <x v="1"/>
    <n v="9"/>
    <x v="3"/>
    <x v="2"/>
  </r>
  <r>
    <x v="1"/>
    <x v="30"/>
    <x v="2"/>
    <x v="1"/>
    <x v="3"/>
    <x v="1"/>
    <x v="1"/>
    <n v="1"/>
    <x v="1"/>
    <x v="1"/>
    <n v="5"/>
    <x v="1"/>
    <x v="2"/>
  </r>
  <r>
    <x v="1"/>
    <x v="30"/>
    <x v="2"/>
    <x v="1"/>
    <x v="1"/>
    <x v="1"/>
    <x v="1"/>
    <n v="1"/>
    <x v="1"/>
    <x v="1"/>
    <n v="6"/>
    <x v="3"/>
    <x v="2"/>
  </r>
  <r>
    <x v="1"/>
    <x v="30"/>
    <x v="2"/>
    <x v="1"/>
    <x v="1"/>
    <x v="1"/>
    <x v="1"/>
    <n v="1"/>
    <x v="1"/>
    <x v="1"/>
    <n v="19"/>
    <x v="1"/>
    <x v="2"/>
  </r>
  <r>
    <x v="1"/>
    <x v="30"/>
    <x v="2"/>
    <x v="1"/>
    <x v="2"/>
    <x v="1"/>
    <x v="1"/>
    <n v="1"/>
    <x v="1"/>
    <x v="1"/>
    <n v="12"/>
    <x v="1"/>
    <x v="2"/>
  </r>
  <r>
    <x v="1"/>
    <x v="30"/>
    <x v="2"/>
    <x v="1"/>
    <x v="4"/>
    <x v="1"/>
    <x v="1"/>
    <n v="1"/>
    <x v="1"/>
    <x v="1"/>
    <n v="21"/>
    <x v="2"/>
    <x v="2"/>
  </r>
  <r>
    <x v="1"/>
    <x v="30"/>
    <x v="2"/>
    <x v="1"/>
    <x v="4"/>
    <x v="1"/>
    <x v="1"/>
    <n v="0.2"/>
    <x v="1"/>
    <x v="1"/>
    <n v="30"/>
    <x v="3"/>
    <x v="2"/>
  </r>
  <r>
    <x v="1"/>
    <x v="30"/>
    <x v="2"/>
    <x v="1"/>
    <x v="4"/>
    <x v="1"/>
    <x v="1"/>
    <n v="1"/>
    <x v="1"/>
    <x v="1"/>
    <n v="20"/>
    <x v="1"/>
    <x v="2"/>
  </r>
  <r>
    <x v="1"/>
    <x v="31"/>
    <x v="2"/>
    <x v="1"/>
    <x v="3"/>
    <x v="1"/>
    <x v="1"/>
    <n v="0.4838709677419355"/>
    <x v="1"/>
    <x v="1"/>
    <n v="31"/>
    <x v="3"/>
    <x v="2"/>
  </r>
  <r>
    <x v="1"/>
    <x v="31"/>
    <x v="2"/>
    <x v="1"/>
    <x v="2"/>
    <x v="1"/>
    <x v="1"/>
    <n v="0.96666666666666667"/>
    <x v="1"/>
    <x v="1"/>
    <n v="30"/>
    <x v="3"/>
    <x v="2"/>
  </r>
  <r>
    <x v="1"/>
    <x v="31"/>
    <x v="2"/>
    <x v="1"/>
    <x v="1"/>
    <x v="1"/>
    <x v="1"/>
    <n v="0.77419354838709675"/>
    <x v="1"/>
    <x v="1"/>
    <n v="31"/>
    <x v="1"/>
    <x v="2"/>
  </r>
  <r>
    <x v="1"/>
    <x v="31"/>
    <x v="2"/>
    <x v="1"/>
    <x v="1"/>
    <x v="1"/>
    <x v="1"/>
    <n v="0.75"/>
    <x v="1"/>
    <x v="1"/>
    <n v="16"/>
    <x v="2"/>
    <x v="2"/>
  </r>
  <r>
    <x v="1"/>
    <x v="31"/>
    <x v="2"/>
    <x v="1"/>
    <x v="2"/>
    <x v="1"/>
    <x v="1"/>
    <n v="1"/>
    <x v="1"/>
    <x v="1"/>
    <n v="29"/>
    <x v="2"/>
    <x v="2"/>
  </r>
  <r>
    <x v="1"/>
    <x v="31"/>
    <x v="2"/>
    <x v="1"/>
    <x v="3"/>
    <x v="1"/>
    <x v="1"/>
    <n v="1"/>
    <x v="1"/>
    <x v="1"/>
    <n v="22"/>
    <x v="2"/>
    <x v="2"/>
  </r>
  <r>
    <x v="1"/>
    <x v="31"/>
    <x v="2"/>
    <x v="1"/>
    <x v="2"/>
    <x v="1"/>
    <x v="1"/>
    <n v="1"/>
    <x v="1"/>
    <x v="1"/>
    <n v="35"/>
    <x v="1"/>
    <x v="2"/>
  </r>
  <r>
    <x v="1"/>
    <x v="31"/>
    <x v="2"/>
    <x v="1"/>
    <x v="3"/>
    <x v="1"/>
    <x v="1"/>
    <n v="1"/>
    <x v="1"/>
    <x v="1"/>
    <n v="32"/>
    <x v="1"/>
    <x v="2"/>
  </r>
  <r>
    <x v="1"/>
    <x v="31"/>
    <x v="2"/>
    <x v="1"/>
    <x v="1"/>
    <x v="1"/>
    <x v="1"/>
    <n v="1"/>
    <x v="1"/>
    <x v="1"/>
    <n v="29"/>
    <x v="3"/>
    <x v="2"/>
  </r>
  <r>
    <x v="1"/>
    <x v="31"/>
    <x v="2"/>
    <x v="1"/>
    <x v="4"/>
    <x v="1"/>
    <x v="1"/>
    <n v="1"/>
    <x v="1"/>
    <x v="1"/>
    <n v="30"/>
    <x v="2"/>
    <x v="2"/>
  </r>
  <r>
    <x v="1"/>
    <x v="31"/>
    <x v="2"/>
    <x v="1"/>
    <x v="4"/>
    <x v="1"/>
    <x v="1"/>
    <n v="0.68085106382978722"/>
    <x v="1"/>
    <x v="1"/>
    <n v="47"/>
    <x v="3"/>
    <x v="2"/>
  </r>
  <r>
    <x v="1"/>
    <x v="31"/>
    <x v="2"/>
    <x v="1"/>
    <x v="4"/>
    <x v="1"/>
    <x v="1"/>
    <n v="1"/>
    <x v="1"/>
    <x v="1"/>
    <n v="39"/>
    <x v="1"/>
    <x v="2"/>
  </r>
  <r>
    <x v="1"/>
    <x v="32"/>
    <x v="2"/>
    <x v="1"/>
    <x v="3"/>
    <x v="1"/>
    <x v="1"/>
    <n v="0.76"/>
    <x v="1"/>
    <x v="1"/>
    <n v="25"/>
    <x v="3"/>
    <x v="2"/>
  </r>
  <r>
    <x v="1"/>
    <x v="32"/>
    <x v="2"/>
    <x v="1"/>
    <x v="3"/>
    <x v="1"/>
    <x v="1"/>
    <n v="1"/>
    <x v="1"/>
    <x v="1"/>
    <n v="32"/>
    <x v="1"/>
    <x v="2"/>
  </r>
  <r>
    <x v="1"/>
    <x v="32"/>
    <x v="2"/>
    <x v="1"/>
    <x v="1"/>
    <x v="1"/>
    <x v="1"/>
    <n v="1"/>
    <x v="1"/>
    <x v="1"/>
    <n v="1"/>
    <x v="3"/>
    <x v="2"/>
  </r>
  <r>
    <x v="1"/>
    <x v="32"/>
    <x v="2"/>
    <x v="1"/>
    <x v="2"/>
    <x v="1"/>
    <x v="1"/>
    <n v="1"/>
    <x v="1"/>
    <x v="1"/>
    <n v="18"/>
    <x v="3"/>
    <x v="2"/>
  </r>
  <r>
    <x v="1"/>
    <x v="32"/>
    <x v="2"/>
    <x v="1"/>
    <x v="2"/>
    <x v="1"/>
    <x v="1"/>
    <n v="0.73913043478260865"/>
    <x v="1"/>
    <x v="1"/>
    <n v="23"/>
    <x v="2"/>
    <x v="2"/>
  </r>
  <r>
    <x v="1"/>
    <x v="32"/>
    <x v="2"/>
    <x v="1"/>
    <x v="3"/>
    <x v="1"/>
    <x v="1"/>
    <n v="1"/>
    <x v="1"/>
    <x v="1"/>
    <n v="18"/>
    <x v="2"/>
    <x v="2"/>
  </r>
  <r>
    <x v="1"/>
    <x v="32"/>
    <x v="2"/>
    <x v="1"/>
    <x v="2"/>
    <x v="1"/>
    <x v="1"/>
    <n v="1"/>
    <x v="1"/>
    <x v="1"/>
    <n v="17"/>
    <x v="1"/>
    <x v="2"/>
  </r>
  <r>
    <x v="1"/>
    <x v="32"/>
    <x v="2"/>
    <x v="1"/>
    <x v="1"/>
    <x v="1"/>
    <x v="1"/>
    <n v="0.76470588235294112"/>
    <x v="1"/>
    <x v="1"/>
    <n v="17"/>
    <x v="1"/>
    <x v="2"/>
  </r>
  <r>
    <x v="1"/>
    <x v="32"/>
    <x v="2"/>
    <x v="1"/>
    <x v="1"/>
    <x v="1"/>
    <x v="1"/>
    <n v="1"/>
    <x v="1"/>
    <x v="1"/>
    <n v="15"/>
    <x v="2"/>
    <x v="2"/>
  </r>
  <r>
    <x v="1"/>
    <x v="32"/>
    <x v="2"/>
    <x v="1"/>
    <x v="4"/>
    <x v="1"/>
    <x v="1"/>
    <n v="0.91666666666666663"/>
    <x v="1"/>
    <x v="1"/>
    <n v="36"/>
    <x v="1"/>
    <x v="2"/>
  </r>
  <r>
    <x v="1"/>
    <x v="32"/>
    <x v="2"/>
    <x v="1"/>
    <x v="4"/>
    <x v="1"/>
    <x v="1"/>
    <n v="0.8"/>
    <x v="1"/>
    <x v="1"/>
    <n v="25"/>
    <x v="3"/>
    <x v="2"/>
  </r>
  <r>
    <x v="1"/>
    <x v="32"/>
    <x v="2"/>
    <x v="1"/>
    <x v="4"/>
    <x v="1"/>
    <x v="1"/>
    <n v="1"/>
    <x v="1"/>
    <x v="1"/>
    <n v="24"/>
    <x v="2"/>
    <x v="2"/>
  </r>
  <r>
    <x v="2"/>
    <x v="33"/>
    <x v="2"/>
    <x v="1"/>
    <x v="1"/>
    <x v="1"/>
    <x v="1"/>
    <n v="0.5714285714285714"/>
    <x v="1"/>
    <x v="1"/>
    <n v="7"/>
    <x v="1"/>
    <x v="2"/>
  </r>
  <r>
    <x v="2"/>
    <x v="33"/>
    <x v="2"/>
    <x v="1"/>
    <x v="2"/>
    <x v="1"/>
    <x v="1"/>
    <n v="0.83333333333333337"/>
    <x v="1"/>
    <x v="1"/>
    <n v="6"/>
    <x v="3"/>
    <x v="2"/>
  </r>
  <r>
    <x v="2"/>
    <x v="33"/>
    <x v="2"/>
    <x v="1"/>
    <x v="2"/>
    <x v="1"/>
    <x v="1"/>
    <n v="1"/>
    <x v="1"/>
    <x v="1"/>
    <n v="6"/>
    <x v="2"/>
    <x v="2"/>
  </r>
  <r>
    <x v="2"/>
    <x v="33"/>
    <x v="2"/>
    <x v="1"/>
    <x v="3"/>
    <x v="1"/>
    <x v="1"/>
    <n v="0.61538461538461542"/>
    <x v="1"/>
    <x v="1"/>
    <n v="13"/>
    <x v="3"/>
    <x v="2"/>
  </r>
  <r>
    <x v="2"/>
    <x v="33"/>
    <x v="2"/>
    <x v="1"/>
    <x v="3"/>
    <x v="1"/>
    <x v="1"/>
    <n v="1"/>
    <x v="1"/>
    <x v="1"/>
    <n v="8"/>
    <x v="1"/>
    <x v="2"/>
  </r>
  <r>
    <x v="2"/>
    <x v="33"/>
    <x v="2"/>
    <x v="1"/>
    <x v="3"/>
    <x v="1"/>
    <x v="1"/>
    <n v="1"/>
    <x v="1"/>
    <x v="1"/>
    <n v="7"/>
    <x v="2"/>
    <x v="2"/>
  </r>
  <r>
    <x v="2"/>
    <x v="33"/>
    <x v="2"/>
    <x v="1"/>
    <x v="1"/>
    <x v="1"/>
    <x v="1"/>
    <n v="1"/>
    <x v="1"/>
    <x v="1"/>
    <n v="5"/>
    <x v="3"/>
    <x v="2"/>
  </r>
  <r>
    <x v="2"/>
    <x v="33"/>
    <x v="2"/>
    <x v="1"/>
    <x v="2"/>
    <x v="1"/>
    <x v="1"/>
    <n v="0.5"/>
    <x v="1"/>
    <x v="1"/>
    <n v="8"/>
    <x v="1"/>
    <x v="2"/>
  </r>
  <r>
    <x v="2"/>
    <x v="33"/>
    <x v="2"/>
    <x v="1"/>
    <x v="4"/>
    <x v="1"/>
    <x v="1"/>
    <n v="0.61538461538461542"/>
    <x v="1"/>
    <x v="1"/>
    <n v="13"/>
    <x v="3"/>
    <x v="2"/>
  </r>
  <r>
    <x v="2"/>
    <x v="33"/>
    <x v="2"/>
    <x v="1"/>
    <x v="4"/>
    <x v="1"/>
    <x v="1"/>
    <n v="0.66666666666666663"/>
    <x v="1"/>
    <x v="1"/>
    <n v="12"/>
    <x v="1"/>
    <x v="2"/>
  </r>
  <r>
    <x v="2"/>
    <x v="33"/>
    <x v="2"/>
    <x v="1"/>
    <x v="4"/>
    <x v="1"/>
    <x v="1"/>
    <n v="1"/>
    <x v="1"/>
    <x v="1"/>
    <n v="7"/>
    <x v="2"/>
    <x v="2"/>
  </r>
  <r>
    <x v="2"/>
    <x v="34"/>
    <x v="2"/>
    <x v="1"/>
    <x v="2"/>
    <x v="1"/>
    <x v="1"/>
    <n v="0.76470588235294112"/>
    <x v="1"/>
    <x v="1"/>
    <n v="17"/>
    <x v="1"/>
    <x v="2"/>
  </r>
  <r>
    <x v="2"/>
    <x v="34"/>
    <x v="2"/>
    <x v="1"/>
    <x v="3"/>
    <x v="1"/>
    <x v="1"/>
    <n v="0.93333333333333335"/>
    <x v="1"/>
    <x v="1"/>
    <n v="15"/>
    <x v="1"/>
    <x v="2"/>
  </r>
  <r>
    <x v="2"/>
    <x v="34"/>
    <x v="2"/>
    <x v="1"/>
    <x v="1"/>
    <x v="1"/>
    <x v="1"/>
    <n v="1"/>
    <x v="1"/>
    <x v="1"/>
    <n v="64"/>
    <x v="3"/>
    <x v="2"/>
  </r>
  <r>
    <x v="2"/>
    <x v="34"/>
    <x v="2"/>
    <x v="1"/>
    <x v="2"/>
    <x v="1"/>
    <x v="1"/>
    <n v="1"/>
    <x v="1"/>
    <x v="1"/>
    <n v="41"/>
    <x v="3"/>
    <x v="2"/>
  </r>
  <r>
    <x v="2"/>
    <x v="34"/>
    <x v="2"/>
    <x v="1"/>
    <x v="3"/>
    <x v="1"/>
    <x v="1"/>
    <n v="0.83870967741935487"/>
    <x v="1"/>
    <x v="1"/>
    <n v="31"/>
    <x v="3"/>
    <x v="2"/>
  </r>
  <r>
    <x v="2"/>
    <x v="34"/>
    <x v="2"/>
    <x v="1"/>
    <x v="3"/>
    <x v="1"/>
    <x v="1"/>
    <n v="1"/>
    <x v="1"/>
    <x v="1"/>
    <n v="1"/>
    <x v="2"/>
    <x v="2"/>
  </r>
  <r>
    <x v="2"/>
    <x v="34"/>
    <x v="2"/>
    <x v="1"/>
    <x v="1"/>
    <x v="1"/>
    <x v="1"/>
    <n v="1"/>
    <x v="1"/>
    <x v="1"/>
    <n v="28"/>
    <x v="1"/>
    <x v="2"/>
  </r>
  <r>
    <x v="2"/>
    <x v="34"/>
    <x v="2"/>
    <x v="1"/>
    <x v="1"/>
    <x v="1"/>
    <x v="1"/>
    <n v="1"/>
    <x v="1"/>
    <x v="1"/>
    <n v="5"/>
    <x v="2"/>
    <x v="2"/>
  </r>
  <r>
    <x v="2"/>
    <x v="34"/>
    <x v="2"/>
    <x v="1"/>
    <x v="5"/>
    <x v="1"/>
    <x v="1"/>
    <n v="1"/>
    <x v="1"/>
    <x v="1"/>
    <n v="5"/>
    <x v="2"/>
    <x v="2"/>
  </r>
  <r>
    <x v="2"/>
    <x v="34"/>
    <x v="2"/>
    <x v="1"/>
    <x v="4"/>
    <x v="1"/>
    <x v="1"/>
    <n v="0.96875"/>
    <x v="1"/>
    <x v="1"/>
    <n v="32"/>
    <x v="1"/>
    <x v="2"/>
  </r>
  <r>
    <x v="2"/>
    <x v="34"/>
    <x v="2"/>
    <x v="1"/>
    <x v="4"/>
    <x v="1"/>
    <x v="1"/>
    <n v="0.92753623188405798"/>
    <x v="1"/>
    <x v="1"/>
    <n v="69"/>
    <x v="3"/>
    <x v="2"/>
  </r>
  <r>
    <x v="2"/>
    <x v="34"/>
    <x v="2"/>
    <x v="1"/>
    <x v="4"/>
    <x v="1"/>
    <x v="1"/>
    <n v="1"/>
    <x v="1"/>
    <x v="1"/>
    <n v="6"/>
    <x v="2"/>
    <x v="2"/>
  </r>
  <r>
    <x v="2"/>
    <x v="34"/>
    <x v="2"/>
    <x v="1"/>
    <x v="6"/>
    <x v="1"/>
    <x v="1"/>
    <n v="1"/>
    <x v="1"/>
    <x v="1"/>
    <n v="1"/>
    <x v="1"/>
    <x v="2"/>
  </r>
  <r>
    <x v="2"/>
    <x v="35"/>
    <x v="2"/>
    <x v="1"/>
    <x v="3"/>
    <x v="1"/>
    <x v="1"/>
    <n v="0.92647058823529416"/>
    <x v="1"/>
    <x v="1"/>
    <n v="68"/>
    <x v="3"/>
    <x v="2"/>
  </r>
  <r>
    <x v="2"/>
    <x v="35"/>
    <x v="2"/>
    <x v="1"/>
    <x v="1"/>
    <x v="1"/>
    <x v="1"/>
    <n v="0.56603773584905659"/>
    <x v="1"/>
    <x v="1"/>
    <n v="53"/>
    <x v="3"/>
    <x v="2"/>
  </r>
  <r>
    <x v="2"/>
    <x v="35"/>
    <x v="2"/>
    <x v="1"/>
    <x v="1"/>
    <x v="1"/>
    <x v="1"/>
    <n v="0.48275862068965519"/>
    <x v="1"/>
    <x v="1"/>
    <n v="29"/>
    <x v="1"/>
    <x v="2"/>
  </r>
  <r>
    <x v="2"/>
    <x v="35"/>
    <x v="2"/>
    <x v="1"/>
    <x v="5"/>
    <x v="1"/>
    <x v="1"/>
    <n v="0.75"/>
    <x v="1"/>
    <x v="1"/>
    <n v="4"/>
    <x v="2"/>
    <x v="2"/>
  </r>
  <r>
    <x v="2"/>
    <x v="35"/>
    <x v="2"/>
    <x v="1"/>
    <x v="2"/>
    <x v="1"/>
    <x v="1"/>
    <n v="1"/>
    <x v="1"/>
    <x v="1"/>
    <n v="67"/>
    <x v="3"/>
    <x v="2"/>
  </r>
  <r>
    <x v="2"/>
    <x v="35"/>
    <x v="2"/>
    <x v="1"/>
    <x v="3"/>
    <x v="1"/>
    <x v="1"/>
    <n v="1"/>
    <x v="1"/>
    <x v="1"/>
    <n v="25"/>
    <x v="1"/>
    <x v="2"/>
  </r>
  <r>
    <x v="2"/>
    <x v="35"/>
    <x v="2"/>
    <x v="1"/>
    <x v="2"/>
    <x v="1"/>
    <x v="1"/>
    <n v="1"/>
    <x v="1"/>
    <x v="1"/>
    <n v="30"/>
    <x v="1"/>
    <x v="2"/>
  </r>
  <r>
    <x v="2"/>
    <x v="35"/>
    <x v="2"/>
    <x v="1"/>
    <x v="6"/>
    <x v="1"/>
    <x v="1"/>
    <n v="1"/>
    <x v="1"/>
    <x v="1"/>
    <n v="5"/>
    <x v="1"/>
    <x v="2"/>
  </r>
  <r>
    <x v="2"/>
    <x v="35"/>
    <x v="2"/>
    <x v="1"/>
    <x v="3"/>
    <x v="1"/>
    <x v="1"/>
    <n v="1"/>
    <x v="1"/>
    <x v="1"/>
    <n v="1"/>
    <x v="2"/>
    <x v="2"/>
  </r>
  <r>
    <x v="2"/>
    <x v="35"/>
    <x v="2"/>
    <x v="1"/>
    <x v="1"/>
    <x v="1"/>
    <x v="1"/>
    <n v="1"/>
    <x v="1"/>
    <x v="1"/>
    <n v="4"/>
    <x v="2"/>
    <x v="2"/>
  </r>
  <r>
    <x v="2"/>
    <x v="35"/>
    <x v="2"/>
    <x v="1"/>
    <x v="4"/>
    <x v="1"/>
    <x v="1"/>
    <n v="0.96250000000000002"/>
    <x v="1"/>
    <x v="1"/>
    <n v="80"/>
    <x v="3"/>
    <x v="2"/>
  </r>
  <r>
    <x v="2"/>
    <x v="35"/>
    <x v="2"/>
    <x v="1"/>
    <x v="4"/>
    <x v="1"/>
    <x v="1"/>
    <n v="1"/>
    <x v="1"/>
    <x v="1"/>
    <n v="39"/>
    <x v="1"/>
    <x v="2"/>
  </r>
  <r>
    <x v="2"/>
    <x v="35"/>
    <x v="2"/>
    <x v="1"/>
    <x v="4"/>
    <x v="1"/>
    <x v="1"/>
    <n v="1"/>
    <x v="1"/>
    <x v="1"/>
    <n v="5"/>
    <x v="2"/>
    <x v="2"/>
  </r>
  <r>
    <x v="2"/>
    <x v="36"/>
    <x v="2"/>
    <x v="1"/>
    <x v="3"/>
    <x v="1"/>
    <x v="1"/>
    <n v="0.90566037735849059"/>
    <x v="1"/>
    <x v="1"/>
    <n v="53"/>
    <x v="3"/>
    <x v="2"/>
  </r>
  <r>
    <x v="2"/>
    <x v="36"/>
    <x v="2"/>
    <x v="1"/>
    <x v="1"/>
    <x v="1"/>
    <x v="1"/>
    <n v="0.25"/>
    <x v="1"/>
    <x v="1"/>
    <n v="4"/>
    <x v="3"/>
    <x v="2"/>
  </r>
  <r>
    <x v="2"/>
    <x v="36"/>
    <x v="2"/>
    <x v="1"/>
    <x v="1"/>
    <x v="1"/>
    <x v="1"/>
    <n v="0"/>
    <x v="1"/>
    <x v="1"/>
    <n v="3"/>
    <x v="1"/>
    <x v="2"/>
  </r>
  <r>
    <x v="2"/>
    <x v="36"/>
    <x v="2"/>
    <x v="1"/>
    <x v="3"/>
    <x v="1"/>
    <x v="1"/>
    <n v="1"/>
    <x v="1"/>
    <x v="1"/>
    <n v="21"/>
    <x v="1"/>
    <x v="2"/>
  </r>
  <r>
    <x v="2"/>
    <x v="36"/>
    <x v="2"/>
    <x v="1"/>
    <x v="2"/>
    <x v="1"/>
    <x v="1"/>
    <n v="0.5"/>
    <x v="1"/>
    <x v="1"/>
    <n v="18"/>
    <x v="3"/>
    <x v="2"/>
  </r>
  <r>
    <x v="2"/>
    <x v="36"/>
    <x v="2"/>
    <x v="1"/>
    <x v="2"/>
    <x v="1"/>
    <x v="1"/>
    <n v="0.42857142857142855"/>
    <x v="1"/>
    <x v="1"/>
    <n v="14"/>
    <x v="1"/>
    <x v="2"/>
  </r>
  <r>
    <x v="2"/>
    <x v="36"/>
    <x v="2"/>
    <x v="1"/>
    <x v="3"/>
    <x v="1"/>
    <x v="1"/>
    <n v="0.83333333333333337"/>
    <x v="1"/>
    <x v="1"/>
    <n v="6"/>
    <x v="2"/>
    <x v="2"/>
  </r>
  <r>
    <x v="2"/>
    <x v="36"/>
    <x v="2"/>
    <x v="1"/>
    <x v="6"/>
    <x v="1"/>
    <x v="1"/>
    <n v="0"/>
    <x v="1"/>
    <x v="1"/>
    <n v="3"/>
    <x v="1"/>
    <x v="2"/>
  </r>
  <r>
    <x v="2"/>
    <x v="36"/>
    <x v="2"/>
    <x v="1"/>
    <x v="1"/>
    <x v="1"/>
    <x v="1"/>
    <n v="1"/>
    <x v="1"/>
    <x v="1"/>
    <n v="6"/>
    <x v="2"/>
    <x v="2"/>
  </r>
  <r>
    <x v="2"/>
    <x v="36"/>
    <x v="2"/>
    <x v="1"/>
    <x v="2"/>
    <x v="1"/>
    <x v="1"/>
    <n v="1"/>
    <x v="1"/>
    <x v="1"/>
    <n v="5"/>
    <x v="2"/>
    <x v="2"/>
  </r>
  <r>
    <x v="2"/>
    <x v="36"/>
    <x v="2"/>
    <x v="1"/>
    <x v="4"/>
    <x v="1"/>
    <x v="1"/>
    <n v="0.82758620689655171"/>
    <x v="1"/>
    <x v="1"/>
    <n v="58"/>
    <x v="3"/>
    <x v="2"/>
  </r>
  <r>
    <x v="2"/>
    <x v="36"/>
    <x v="2"/>
    <x v="1"/>
    <x v="4"/>
    <x v="1"/>
    <x v="1"/>
    <n v="1"/>
    <x v="1"/>
    <x v="1"/>
    <n v="21"/>
    <x v="1"/>
    <x v="2"/>
  </r>
  <r>
    <x v="2"/>
    <x v="36"/>
    <x v="2"/>
    <x v="1"/>
    <x v="4"/>
    <x v="1"/>
    <x v="1"/>
    <n v="0.8571428571428571"/>
    <x v="1"/>
    <x v="1"/>
    <n v="7"/>
    <x v="2"/>
    <x v="2"/>
  </r>
  <r>
    <x v="2"/>
    <x v="36"/>
    <x v="2"/>
    <x v="1"/>
    <x v="5"/>
    <x v="1"/>
    <x v="1"/>
    <n v="1"/>
    <x v="1"/>
    <x v="1"/>
    <n v="1"/>
    <x v="2"/>
    <x v="2"/>
  </r>
  <r>
    <x v="2"/>
    <x v="36"/>
    <x v="2"/>
    <x v="1"/>
    <x v="6"/>
    <x v="1"/>
    <x v="1"/>
    <n v="1"/>
    <x v="1"/>
    <x v="1"/>
    <n v="1"/>
    <x v="3"/>
    <x v="2"/>
  </r>
  <r>
    <x v="2"/>
    <x v="37"/>
    <x v="2"/>
    <x v="1"/>
    <x v="3"/>
    <x v="1"/>
    <x v="1"/>
    <n v="0.15384615384615385"/>
    <x v="1"/>
    <x v="1"/>
    <n v="26"/>
    <x v="3"/>
    <x v="2"/>
  </r>
  <r>
    <x v="2"/>
    <x v="37"/>
    <x v="2"/>
    <x v="1"/>
    <x v="2"/>
    <x v="1"/>
    <x v="1"/>
    <n v="0.16666666666666666"/>
    <x v="1"/>
    <x v="1"/>
    <n v="6"/>
    <x v="3"/>
    <x v="2"/>
  </r>
  <r>
    <x v="2"/>
    <x v="37"/>
    <x v="2"/>
    <x v="1"/>
    <x v="1"/>
    <x v="1"/>
    <x v="1"/>
    <n v="1"/>
    <x v="1"/>
    <x v="1"/>
    <n v="1"/>
    <x v="3"/>
    <x v="2"/>
  </r>
  <r>
    <x v="2"/>
    <x v="37"/>
    <x v="2"/>
    <x v="1"/>
    <x v="1"/>
    <x v="1"/>
    <x v="1"/>
    <n v="1"/>
    <x v="1"/>
    <x v="1"/>
    <n v="12"/>
    <x v="2"/>
    <x v="2"/>
  </r>
  <r>
    <x v="2"/>
    <x v="37"/>
    <x v="2"/>
    <x v="1"/>
    <x v="2"/>
    <x v="1"/>
    <x v="1"/>
    <n v="1"/>
    <x v="1"/>
    <x v="1"/>
    <n v="12"/>
    <x v="2"/>
    <x v="2"/>
  </r>
  <r>
    <x v="2"/>
    <x v="37"/>
    <x v="2"/>
    <x v="1"/>
    <x v="3"/>
    <x v="1"/>
    <x v="1"/>
    <n v="0.88888888888888884"/>
    <x v="1"/>
    <x v="1"/>
    <n v="9"/>
    <x v="2"/>
    <x v="2"/>
  </r>
  <r>
    <x v="2"/>
    <x v="37"/>
    <x v="2"/>
    <x v="1"/>
    <x v="6"/>
    <x v="1"/>
    <x v="1"/>
    <n v="1"/>
    <x v="1"/>
    <x v="1"/>
    <n v="1"/>
    <x v="3"/>
    <x v="2"/>
  </r>
  <r>
    <x v="2"/>
    <x v="37"/>
    <x v="2"/>
    <x v="1"/>
    <x v="3"/>
    <x v="1"/>
    <x v="1"/>
    <n v="0"/>
    <x v="1"/>
    <x v="1"/>
    <n v="8"/>
    <x v="1"/>
    <x v="2"/>
  </r>
  <r>
    <x v="2"/>
    <x v="37"/>
    <x v="2"/>
    <x v="1"/>
    <x v="4"/>
    <x v="1"/>
    <x v="1"/>
    <n v="0.18181818181818182"/>
    <x v="1"/>
    <x v="1"/>
    <n v="22"/>
    <x v="3"/>
    <x v="2"/>
  </r>
  <r>
    <x v="2"/>
    <x v="37"/>
    <x v="2"/>
    <x v="1"/>
    <x v="4"/>
    <x v="1"/>
    <x v="1"/>
    <n v="0.92307692307692313"/>
    <x v="1"/>
    <x v="1"/>
    <n v="13"/>
    <x v="2"/>
    <x v="2"/>
  </r>
  <r>
    <x v="2"/>
    <x v="37"/>
    <x v="2"/>
    <x v="1"/>
    <x v="4"/>
    <x v="1"/>
    <x v="1"/>
    <n v="0"/>
    <x v="1"/>
    <x v="1"/>
    <n v="8"/>
    <x v="1"/>
    <x v="2"/>
  </r>
  <r>
    <x v="2"/>
    <x v="38"/>
    <x v="2"/>
    <x v="1"/>
    <x v="3"/>
    <x v="1"/>
    <x v="1"/>
    <n v="0"/>
    <x v="1"/>
    <x v="1"/>
    <n v="20"/>
    <x v="3"/>
    <x v="2"/>
  </r>
  <r>
    <x v="2"/>
    <x v="38"/>
    <x v="2"/>
    <x v="1"/>
    <x v="3"/>
    <x v="1"/>
    <x v="1"/>
    <n v="0.66666666666666663"/>
    <x v="1"/>
    <x v="1"/>
    <n v="3"/>
    <x v="2"/>
    <x v="2"/>
  </r>
  <r>
    <x v="2"/>
    <x v="38"/>
    <x v="2"/>
    <x v="1"/>
    <x v="3"/>
    <x v="1"/>
    <x v="1"/>
    <n v="0"/>
    <x v="1"/>
    <x v="1"/>
    <n v="8"/>
    <x v="1"/>
    <x v="2"/>
  </r>
  <r>
    <x v="2"/>
    <x v="38"/>
    <x v="2"/>
    <x v="1"/>
    <x v="2"/>
    <x v="1"/>
    <x v="1"/>
    <n v="1"/>
    <x v="1"/>
    <x v="1"/>
    <n v="7"/>
    <x v="2"/>
    <x v="2"/>
  </r>
  <r>
    <x v="2"/>
    <x v="38"/>
    <x v="2"/>
    <x v="1"/>
    <x v="1"/>
    <x v="1"/>
    <x v="1"/>
    <n v="1"/>
    <x v="1"/>
    <x v="1"/>
    <n v="3"/>
    <x v="2"/>
    <x v="2"/>
  </r>
  <r>
    <x v="2"/>
    <x v="38"/>
    <x v="2"/>
    <x v="1"/>
    <x v="1"/>
    <x v="1"/>
    <x v="1"/>
    <n v="1"/>
    <x v="1"/>
    <x v="1"/>
    <n v="1"/>
    <x v="1"/>
    <x v="2"/>
  </r>
  <r>
    <x v="2"/>
    <x v="38"/>
    <x v="2"/>
    <x v="1"/>
    <x v="5"/>
    <x v="1"/>
    <x v="1"/>
    <n v="1"/>
    <x v="1"/>
    <x v="1"/>
    <n v="1"/>
    <x v="1"/>
    <x v="2"/>
  </r>
  <r>
    <x v="2"/>
    <x v="38"/>
    <x v="2"/>
    <x v="1"/>
    <x v="4"/>
    <x v="1"/>
    <x v="1"/>
    <n v="0"/>
    <x v="1"/>
    <x v="1"/>
    <n v="20"/>
    <x v="3"/>
    <x v="2"/>
  </r>
  <r>
    <x v="2"/>
    <x v="38"/>
    <x v="2"/>
    <x v="1"/>
    <x v="4"/>
    <x v="1"/>
    <x v="1"/>
    <n v="0.875"/>
    <x v="1"/>
    <x v="1"/>
    <n v="8"/>
    <x v="2"/>
    <x v="2"/>
  </r>
  <r>
    <x v="2"/>
    <x v="38"/>
    <x v="2"/>
    <x v="1"/>
    <x v="4"/>
    <x v="1"/>
    <x v="1"/>
    <n v="0.1111111111111111"/>
    <x v="1"/>
    <x v="1"/>
    <n v="9"/>
    <x v="1"/>
    <x v="2"/>
  </r>
  <r>
    <x v="2"/>
    <x v="38"/>
    <x v="2"/>
    <x v="1"/>
    <x v="6"/>
    <x v="1"/>
    <x v="1"/>
    <n v="1"/>
    <x v="1"/>
    <x v="1"/>
    <n v="1"/>
    <x v="2"/>
    <x v="2"/>
  </r>
  <r>
    <x v="2"/>
    <x v="39"/>
    <x v="2"/>
    <x v="1"/>
    <x v="3"/>
    <x v="1"/>
    <x v="1"/>
    <n v="0.8571428571428571"/>
    <x v="1"/>
    <x v="1"/>
    <n v="7"/>
    <x v="2"/>
    <x v="2"/>
  </r>
  <r>
    <x v="2"/>
    <x v="39"/>
    <x v="2"/>
    <x v="1"/>
    <x v="3"/>
    <x v="1"/>
    <x v="1"/>
    <n v="0.4"/>
    <x v="1"/>
    <x v="1"/>
    <n v="20"/>
    <x v="3"/>
    <x v="2"/>
  </r>
  <r>
    <x v="2"/>
    <x v="39"/>
    <x v="2"/>
    <x v="1"/>
    <x v="3"/>
    <x v="1"/>
    <x v="1"/>
    <n v="0"/>
    <x v="1"/>
    <x v="1"/>
    <n v="8"/>
    <x v="1"/>
    <x v="2"/>
  </r>
  <r>
    <x v="2"/>
    <x v="39"/>
    <x v="2"/>
    <x v="1"/>
    <x v="2"/>
    <x v="1"/>
    <x v="1"/>
    <n v="0.2"/>
    <x v="1"/>
    <x v="1"/>
    <n v="5"/>
    <x v="2"/>
    <x v="2"/>
  </r>
  <r>
    <x v="2"/>
    <x v="39"/>
    <x v="2"/>
    <x v="1"/>
    <x v="1"/>
    <x v="1"/>
    <x v="1"/>
    <n v="1"/>
    <x v="1"/>
    <x v="1"/>
    <n v="10"/>
    <x v="3"/>
    <x v="2"/>
  </r>
  <r>
    <x v="2"/>
    <x v="39"/>
    <x v="2"/>
    <x v="1"/>
    <x v="2"/>
    <x v="1"/>
    <x v="1"/>
    <n v="1"/>
    <x v="1"/>
    <x v="1"/>
    <n v="10"/>
    <x v="3"/>
    <x v="2"/>
  </r>
  <r>
    <x v="2"/>
    <x v="39"/>
    <x v="2"/>
    <x v="1"/>
    <x v="6"/>
    <x v="1"/>
    <x v="1"/>
    <n v="1"/>
    <x v="1"/>
    <x v="1"/>
    <n v="1"/>
    <x v="2"/>
    <x v="2"/>
  </r>
  <r>
    <x v="2"/>
    <x v="39"/>
    <x v="2"/>
    <x v="1"/>
    <x v="4"/>
    <x v="1"/>
    <x v="1"/>
    <n v="0.8571428571428571"/>
    <x v="1"/>
    <x v="1"/>
    <n v="7"/>
    <x v="2"/>
    <x v="2"/>
  </r>
  <r>
    <x v="2"/>
    <x v="39"/>
    <x v="2"/>
    <x v="1"/>
    <x v="4"/>
    <x v="1"/>
    <x v="1"/>
    <n v="0.45454545454545453"/>
    <x v="1"/>
    <x v="1"/>
    <n v="22"/>
    <x v="3"/>
    <x v="2"/>
  </r>
  <r>
    <x v="2"/>
    <x v="39"/>
    <x v="2"/>
    <x v="1"/>
    <x v="4"/>
    <x v="1"/>
    <x v="1"/>
    <n v="0"/>
    <x v="1"/>
    <x v="1"/>
    <n v="8"/>
    <x v="1"/>
    <x v="2"/>
  </r>
  <r>
    <x v="2"/>
    <x v="40"/>
    <x v="2"/>
    <x v="1"/>
    <x v="2"/>
    <x v="1"/>
    <x v="1"/>
    <n v="1"/>
    <x v="1"/>
    <x v="1"/>
    <n v="3"/>
    <x v="3"/>
    <x v="2"/>
  </r>
  <r>
    <x v="2"/>
    <x v="40"/>
    <x v="2"/>
    <x v="1"/>
    <x v="3"/>
    <x v="1"/>
    <x v="1"/>
    <n v="1"/>
    <x v="1"/>
    <x v="1"/>
    <n v="3"/>
    <x v="3"/>
    <x v="2"/>
  </r>
  <r>
    <x v="2"/>
    <x v="40"/>
    <x v="2"/>
    <x v="1"/>
    <x v="1"/>
    <x v="1"/>
    <x v="1"/>
    <n v="1"/>
    <x v="1"/>
    <x v="1"/>
    <n v="2"/>
    <x v="2"/>
    <x v="2"/>
  </r>
  <r>
    <x v="2"/>
    <x v="40"/>
    <x v="2"/>
    <x v="1"/>
    <x v="2"/>
    <x v="1"/>
    <x v="1"/>
    <n v="1"/>
    <x v="1"/>
    <x v="1"/>
    <n v="2"/>
    <x v="2"/>
    <x v="2"/>
  </r>
  <r>
    <x v="2"/>
    <x v="40"/>
    <x v="2"/>
    <x v="1"/>
    <x v="3"/>
    <x v="1"/>
    <x v="1"/>
    <n v="1"/>
    <x v="1"/>
    <x v="1"/>
    <n v="2"/>
    <x v="2"/>
    <x v="2"/>
  </r>
  <r>
    <x v="2"/>
    <x v="40"/>
    <x v="2"/>
    <x v="1"/>
    <x v="1"/>
    <x v="1"/>
    <x v="1"/>
    <n v="1"/>
    <x v="1"/>
    <x v="1"/>
    <n v="1"/>
    <x v="3"/>
    <x v="2"/>
  </r>
  <r>
    <x v="2"/>
    <x v="40"/>
    <x v="2"/>
    <x v="1"/>
    <x v="1"/>
    <x v="1"/>
    <x v="1"/>
    <n v="1"/>
    <x v="1"/>
    <x v="1"/>
    <n v="8"/>
    <x v="1"/>
    <x v="2"/>
  </r>
  <r>
    <x v="2"/>
    <x v="40"/>
    <x v="2"/>
    <x v="1"/>
    <x v="2"/>
    <x v="1"/>
    <x v="1"/>
    <n v="1"/>
    <x v="1"/>
    <x v="1"/>
    <n v="8"/>
    <x v="1"/>
    <x v="2"/>
  </r>
  <r>
    <x v="2"/>
    <x v="40"/>
    <x v="2"/>
    <x v="1"/>
    <x v="3"/>
    <x v="1"/>
    <x v="1"/>
    <n v="1"/>
    <x v="1"/>
    <x v="1"/>
    <n v="8"/>
    <x v="1"/>
    <x v="2"/>
  </r>
  <r>
    <x v="2"/>
    <x v="40"/>
    <x v="2"/>
    <x v="1"/>
    <x v="4"/>
    <x v="1"/>
    <x v="1"/>
    <n v="1"/>
    <x v="1"/>
    <x v="1"/>
    <n v="3"/>
    <x v="3"/>
    <x v="2"/>
  </r>
  <r>
    <x v="2"/>
    <x v="40"/>
    <x v="2"/>
    <x v="1"/>
    <x v="4"/>
    <x v="1"/>
    <x v="1"/>
    <n v="1"/>
    <x v="1"/>
    <x v="1"/>
    <n v="2"/>
    <x v="2"/>
    <x v="2"/>
  </r>
  <r>
    <x v="2"/>
    <x v="40"/>
    <x v="2"/>
    <x v="1"/>
    <x v="4"/>
    <x v="1"/>
    <x v="1"/>
    <n v="1"/>
    <x v="1"/>
    <x v="1"/>
    <n v="8"/>
    <x v="1"/>
    <x v="2"/>
  </r>
  <r>
    <x v="2"/>
    <x v="41"/>
    <x v="2"/>
    <x v="1"/>
    <x v="1"/>
    <x v="1"/>
    <x v="1"/>
    <n v="1"/>
    <x v="1"/>
    <x v="1"/>
    <n v="4"/>
    <x v="2"/>
    <x v="2"/>
  </r>
  <r>
    <x v="2"/>
    <x v="41"/>
    <x v="2"/>
    <x v="1"/>
    <x v="2"/>
    <x v="1"/>
    <x v="1"/>
    <n v="1"/>
    <x v="1"/>
    <x v="1"/>
    <n v="4"/>
    <x v="2"/>
    <x v="2"/>
  </r>
  <r>
    <x v="2"/>
    <x v="41"/>
    <x v="2"/>
    <x v="1"/>
    <x v="3"/>
    <x v="1"/>
    <x v="1"/>
    <n v="1"/>
    <x v="1"/>
    <x v="1"/>
    <n v="4"/>
    <x v="2"/>
    <x v="2"/>
  </r>
  <r>
    <x v="2"/>
    <x v="41"/>
    <x v="2"/>
    <x v="1"/>
    <x v="1"/>
    <x v="1"/>
    <x v="1"/>
    <n v="1"/>
    <x v="1"/>
    <x v="1"/>
    <n v="15"/>
    <x v="3"/>
    <x v="2"/>
  </r>
  <r>
    <x v="2"/>
    <x v="41"/>
    <x v="2"/>
    <x v="1"/>
    <x v="2"/>
    <x v="1"/>
    <x v="1"/>
    <n v="1"/>
    <x v="1"/>
    <x v="1"/>
    <n v="9"/>
    <x v="3"/>
    <x v="2"/>
  </r>
  <r>
    <x v="2"/>
    <x v="41"/>
    <x v="2"/>
    <x v="1"/>
    <x v="3"/>
    <x v="1"/>
    <x v="1"/>
    <n v="1"/>
    <x v="1"/>
    <x v="1"/>
    <n v="9"/>
    <x v="3"/>
    <x v="2"/>
  </r>
  <r>
    <x v="2"/>
    <x v="41"/>
    <x v="2"/>
    <x v="1"/>
    <x v="4"/>
    <x v="1"/>
    <x v="1"/>
    <n v="1"/>
    <x v="1"/>
    <x v="1"/>
    <n v="4"/>
    <x v="2"/>
    <x v="2"/>
  </r>
  <r>
    <x v="2"/>
    <x v="41"/>
    <x v="2"/>
    <x v="1"/>
    <x v="4"/>
    <x v="1"/>
    <x v="1"/>
    <n v="1"/>
    <x v="1"/>
    <x v="1"/>
    <n v="15"/>
    <x v="3"/>
    <x v="2"/>
  </r>
  <r>
    <x v="2"/>
    <x v="42"/>
    <x v="2"/>
    <x v="1"/>
    <x v="1"/>
    <x v="1"/>
    <x v="1"/>
    <n v="0.95833333333333337"/>
    <x v="1"/>
    <x v="1"/>
    <n v="48"/>
    <x v="3"/>
    <x v="2"/>
  </r>
  <r>
    <x v="2"/>
    <x v="42"/>
    <x v="2"/>
    <x v="1"/>
    <x v="2"/>
    <x v="1"/>
    <x v="1"/>
    <n v="1"/>
    <x v="1"/>
    <x v="1"/>
    <n v="33"/>
    <x v="3"/>
    <x v="2"/>
  </r>
  <r>
    <x v="2"/>
    <x v="42"/>
    <x v="2"/>
    <x v="1"/>
    <x v="1"/>
    <x v="1"/>
    <x v="1"/>
    <n v="1"/>
    <x v="1"/>
    <x v="1"/>
    <n v="6"/>
    <x v="1"/>
    <x v="2"/>
  </r>
  <r>
    <x v="2"/>
    <x v="42"/>
    <x v="2"/>
    <x v="1"/>
    <x v="1"/>
    <x v="1"/>
    <x v="1"/>
    <n v="1"/>
    <x v="1"/>
    <x v="1"/>
    <n v="1"/>
    <x v="2"/>
    <x v="2"/>
  </r>
  <r>
    <x v="2"/>
    <x v="42"/>
    <x v="2"/>
    <x v="1"/>
    <x v="5"/>
    <x v="1"/>
    <x v="1"/>
    <n v="1"/>
    <x v="1"/>
    <x v="1"/>
    <n v="1"/>
    <x v="2"/>
    <x v="2"/>
  </r>
  <r>
    <x v="2"/>
    <x v="42"/>
    <x v="2"/>
    <x v="1"/>
    <x v="2"/>
    <x v="1"/>
    <x v="1"/>
    <n v="1"/>
    <x v="1"/>
    <x v="1"/>
    <n v="5"/>
    <x v="1"/>
    <x v="2"/>
  </r>
  <r>
    <x v="2"/>
    <x v="42"/>
    <x v="2"/>
    <x v="1"/>
    <x v="3"/>
    <x v="1"/>
    <x v="1"/>
    <n v="1"/>
    <x v="1"/>
    <x v="1"/>
    <n v="17"/>
    <x v="3"/>
    <x v="2"/>
  </r>
  <r>
    <x v="2"/>
    <x v="42"/>
    <x v="2"/>
    <x v="1"/>
    <x v="4"/>
    <x v="1"/>
    <x v="1"/>
    <n v="1"/>
    <x v="1"/>
    <x v="1"/>
    <n v="48"/>
    <x v="3"/>
    <x v="2"/>
  </r>
  <r>
    <x v="2"/>
    <x v="42"/>
    <x v="2"/>
    <x v="1"/>
    <x v="4"/>
    <x v="1"/>
    <x v="1"/>
    <n v="1"/>
    <x v="1"/>
    <x v="1"/>
    <n v="6"/>
    <x v="1"/>
    <x v="2"/>
  </r>
  <r>
    <x v="2"/>
    <x v="42"/>
    <x v="2"/>
    <x v="1"/>
    <x v="4"/>
    <x v="1"/>
    <x v="1"/>
    <n v="1"/>
    <x v="1"/>
    <x v="1"/>
    <n v="1"/>
    <x v="2"/>
    <x v="2"/>
  </r>
  <r>
    <x v="2"/>
    <x v="42"/>
    <x v="2"/>
    <x v="1"/>
    <x v="6"/>
    <x v="1"/>
    <x v="1"/>
    <n v="1"/>
    <x v="1"/>
    <x v="1"/>
    <n v="1"/>
    <x v="1"/>
    <x v="2"/>
  </r>
  <r>
    <x v="2"/>
    <x v="43"/>
    <x v="2"/>
    <x v="1"/>
    <x v="1"/>
    <x v="1"/>
    <x v="1"/>
    <n v="0.21052631578947367"/>
    <x v="1"/>
    <x v="1"/>
    <n v="19"/>
    <x v="3"/>
    <x v="2"/>
  </r>
  <r>
    <x v="2"/>
    <x v="43"/>
    <x v="2"/>
    <x v="1"/>
    <x v="2"/>
    <x v="1"/>
    <x v="1"/>
    <n v="1"/>
    <x v="1"/>
    <x v="1"/>
    <n v="15"/>
    <x v="1"/>
    <x v="2"/>
  </r>
  <r>
    <x v="2"/>
    <x v="43"/>
    <x v="2"/>
    <x v="1"/>
    <x v="1"/>
    <x v="1"/>
    <x v="1"/>
    <n v="0.91666666666666663"/>
    <x v="1"/>
    <x v="1"/>
    <n v="12"/>
    <x v="1"/>
    <x v="2"/>
  </r>
  <r>
    <x v="2"/>
    <x v="43"/>
    <x v="2"/>
    <x v="1"/>
    <x v="3"/>
    <x v="1"/>
    <x v="1"/>
    <n v="1"/>
    <x v="1"/>
    <x v="1"/>
    <n v="34"/>
    <x v="3"/>
    <x v="2"/>
  </r>
  <r>
    <x v="2"/>
    <x v="43"/>
    <x v="2"/>
    <x v="1"/>
    <x v="2"/>
    <x v="1"/>
    <x v="1"/>
    <n v="1"/>
    <x v="1"/>
    <x v="1"/>
    <n v="34"/>
    <x v="3"/>
    <x v="2"/>
  </r>
  <r>
    <x v="2"/>
    <x v="43"/>
    <x v="2"/>
    <x v="1"/>
    <x v="1"/>
    <x v="1"/>
    <x v="1"/>
    <n v="1"/>
    <x v="1"/>
    <x v="1"/>
    <n v="12"/>
    <x v="2"/>
    <x v="2"/>
  </r>
  <r>
    <x v="2"/>
    <x v="43"/>
    <x v="2"/>
    <x v="1"/>
    <x v="2"/>
    <x v="1"/>
    <x v="1"/>
    <n v="1"/>
    <x v="1"/>
    <x v="1"/>
    <n v="12"/>
    <x v="2"/>
    <x v="2"/>
  </r>
  <r>
    <x v="2"/>
    <x v="43"/>
    <x v="2"/>
    <x v="1"/>
    <x v="3"/>
    <x v="1"/>
    <x v="1"/>
    <n v="1"/>
    <x v="1"/>
    <x v="1"/>
    <n v="13"/>
    <x v="2"/>
    <x v="2"/>
  </r>
  <r>
    <x v="2"/>
    <x v="43"/>
    <x v="2"/>
    <x v="1"/>
    <x v="3"/>
    <x v="1"/>
    <x v="1"/>
    <n v="1"/>
    <x v="1"/>
    <x v="1"/>
    <n v="15"/>
    <x v="1"/>
    <x v="2"/>
  </r>
  <r>
    <x v="2"/>
    <x v="43"/>
    <x v="2"/>
    <x v="1"/>
    <x v="6"/>
    <x v="1"/>
    <x v="1"/>
    <n v="1"/>
    <x v="1"/>
    <x v="1"/>
    <n v="1"/>
    <x v="1"/>
    <x v="2"/>
  </r>
  <r>
    <x v="2"/>
    <x v="43"/>
    <x v="2"/>
    <x v="1"/>
    <x v="5"/>
    <x v="1"/>
    <x v="1"/>
    <n v="1"/>
    <x v="1"/>
    <x v="1"/>
    <n v="1"/>
    <x v="1"/>
    <x v="2"/>
  </r>
  <r>
    <x v="2"/>
    <x v="43"/>
    <x v="2"/>
    <x v="1"/>
    <x v="6"/>
    <x v="1"/>
    <x v="1"/>
    <n v="1"/>
    <x v="1"/>
    <x v="1"/>
    <n v="1"/>
    <x v="2"/>
    <x v="2"/>
  </r>
  <r>
    <x v="2"/>
    <x v="43"/>
    <x v="2"/>
    <x v="1"/>
    <x v="4"/>
    <x v="1"/>
    <x v="1"/>
    <n v="1"/>
    <x v="1"/>
    <x v="1"/>
    <n v="37"/>
    <x v="3"/>
    <x v="2"/>
  </r>
  <r>
    <x v="2"/>
    <x v="43"/>
    <x v="2"/>
    <x v="1"/>
    <x v="4"/>
    <x v="1"/>
    <x v="1"/>
    <n v="1"/>
    <x v="1"/>
    <x v="1"/>
    <n v="13"/>
    <x v="2"/>
    <x v="2"/>
  </r>
  <r>
    <x v="2"/>
    <x v="43"/>
    <x v="2"/>
    <x v="1"/>
    <x v="4"/>
    <x v="1"/>
    <x v="1"/>
    <n v="1"/>
    <x v="1"/>
    <x v="1"/>
    <n v="17"/>
    <x v="1"/>
    <x v="2"/>
  </r>
  <r>
    <x v="2"/>
    <x v="44"/>
    <x v="2"/>
    <x v="1"/>
    <x v="3"/>
    <x v="1"/>
    <x v="1"/>
    <n v="1"/>
    <x v="1"/>
    <x v="1"/>
    <n v="28"/>
    <x v="3"/>
    <x v="2"/>
  </r>
  <r>
    <x v="2"/>
    <x v="44"/>
    <x v="2"/>
    <x v="1"/>
    <x v="1"/>
    <x v="1"/>
    <x v="1"/>
    <n v="1"/>
    <x v="1"/>
    <x v="1"/>
    <n v="28"/>
    <x v="3"/>
    <x v="2"/>
  </r>
  <r>
    <x v="2"/>
    <x v="44"/>
    <x v="2"/>
    <x v="1"/>
    <x v="2"/>
    <x v="1"/>
    <x v="1"/>
    <n v="0.9285714285714286"/>
    <x v="1"/>
    <x v="1"/>
    <n v="28"/>
    <x v="3"/>
    <x v="2"/>
  </r>
  <r>
    <x v="2"/>
    <x v="44"/>
    <x v="2"/>
    <x v="1"/>
    <x v="2"/>
    <x v="1"/>
    <x v="1"/>
    <n v="1"/>
    <x v="1"/>
    <x v="1"/>
    <n v="10"/>
    <x v="1"/>
    <x v="2"/>
  </r>
  <r>
    <x v="2"/>
    <x v="44"/>
    <x v="2"/>
    <x v="1"/>
    <x v="3"/>
    <x v="1"/>
    <x v="1"/>
    <n v="1"/>
    <x v="1"/>
    <x v="1"/>
    <n v="9"/>
    <x v="1"/>
    <x v="2"/>
  </r>
  <r>
    <x v="2"/>
    <x v="44"/>
    <x v="2"/>
    <x v="1"/>
    <x v="1"/>
    <x v="1"/>
    <x v="1"/>
    <n v="1"/>
    <x v="1"/>
    <x v="1"/>
    <n v="4"/>
    <x v="2"/>
    <x v="2"/>
  </r>
  <r>
    <x v="2"/>
    <x v="44"/>
    <x v="2"/>
    <x v="1"/>
    <x v="2"/>
    <x v="1"/>
    <x v="1"/>
    <n v="1"/>
    <x v="1"/>
    <x v="1"/>
    <n v="4"/>
    <x v="2"/>
    <x v="2"/>
  </r>
  <r>
    <x v="2"/>
    <x v="44"/>
    <x v="2"/>
    <x v="1"/>
    <x v="3"/>
    <x v="1"/>
    <x v="1"/>
    <n v="1"/>
    <x v="1"/>
    <x v="1"/>
    <n v="4"/>
    <x v="2"/>
    <x v="2"/>
  </r>
  <r>
    <x v="2"/>
    <x v="44"/>
    <x v="2"/>
    <x v="1"/>
    <x v="1"/>
    <x v="1"/>
    <x v="1"/>
    <n v="0.90909090909090906"/>
    <x v="1"/>
    <x v="1"/>
    <n v="11"/>
    <x v="1"/>
    <x v="2"/>
  </r>
  <r>
    <x v="2"/>
    <x v="44"/>
    <x v="2"/>
    <x v="1"/>
    <x v="4"/>
    <x v="1"/>
    <x v="1"/>
    <n v="1"/>
    <x v="1"/>
    <x v="1"/>
    <n v="37"/>
    <x v="3"/>
    <x v="2"/>
  </r>
  <r>
    <x v="2"/>
    <x v="44"/>
    <x v="2"/>
    <x v="1"/>
    <x v="4"/>
    <x v="1"/>
    <x v="1"/>
    <n v="0.91666666666666663"/>
    <x v="1"/>
    <x v="1"/>
    <n v="12"/>
    <x v="1"/>
    <x v="2"/>
  </r>
  <r>
    <x v="2"/>
    <x v="44"/>
    <x v="2"/>
    <x v="1"/>
    <x v="4"/>
    <x v="1"/>
    <x v="1"/>
    <n v="1"/>
    <x v="1"/>
    <x v="1"/>
    <n v="4"/>
    <x v="2"/>
    <x v="2"/>
  </r>
  <r>
    <x v="2"/>
    <x v="45"/>
    <x v="2"/>
    <x v="1"/>
    <x v="1"/>
    <x v="1"/>
    <x v="1"/>
    <n v="0.89743589743589747"/>
    <x v="1"/>
    <x v="1"/>
    <n v="39"/>
    <x v="1"/>
    <x v="2"/>
  </r>
  <r>
    <x v="2"/>
    <x v="45"/>
    <x v="2"/>
    <x v="1"/>
    <x v="1"/>
    <x v="1"/>
    <x v="1"/>
    <n v="0.90909090909090906"/>
    <x v="1"/>
    <x v="1"/>
    <n v="11"/>
    <x v="3"/>
    <x v="2"/>
  </r>
  <r>
    <x v="2"/>
    <x v="45"/>
    <x v="2"/>
    <x v="1"/>
    <x v="3"/>
    <x v="1"/>
    <x v="1"/>
    <n v="1"/>
    <x v="1"/>
    <x v="1"/>
    <n v="40"/>
    <x v="1"/>
    <x v="2"/>
  </r>
  <r>
    <x v="2"/>
    <x v="45"/>
    <x v="2"/>
    <x v="1"/>
    <x v="2"/>
    <x v="1"/>
    <x v="1"/>
    <n v="0.97435897435897434"/>
    <x v="1"/>
    <x v="1"/>
    <n v="39"/>
    <x v="1"/>
    <x v="2"/>
  </r>
  <r>
    <x v="2"/>
    <x v="45"/>
    <x v="2"/>
    <x v="1"/>
    <x v="3"/>
    <x v="1"/>
    <x v="1"/>
    <n v="1"/>
    <x v="1"/>
    <x v="1"/>
    <n v="26"/>
    <x v="3"/>
    <x v="2"/>
  </r>
  <r>
    <x v="2"/>
    <x v="45"/>
    <x v="2"/>
    <x v="1"/>
    <x v="2"/>
    <x v="1"/>
    <x v="1"/>
    <n v="1"/>
    <x v="1"/>
    <x v="1"/>
    <n v="18"/>
    <x v="3"/>
    <x v="2"/>
  </r>
  <r>
    <x v="2"/>
    <x v="45"/>
    <x v="2"/>
    <x v="1"/>
    <x v="1"/>
    <x v="1"/>
    <x v="1"/>
    <n v="1"/>
    <x v="1"/>
    <x v="1"/>
    <n v="2"/>
    <x v="2"/>
    <x v="2"/>
  </r>
  <r>
    <x v="2"/>
    <x v="45"/>
    <x v="2"/>
    <x v="1"/>
    <x v="2"/>
    <x v="1"/>
    <x v="1"/>
    <n v="1"/>
    <x v="1"/>
    <x v="1"/>
    <n v="2"/>
    <x v="2"/>
    <x v="2"/>
  </r>
  <r>
    <x v="2"/>
    <x v="45"/>
    <x v="2"/>
    <x v="1"/>
    <x v="3"/>
    <x v="1"/>
    <x v="1"/>
    <n v="1"/>
    <x v="1"/>
    <x v="1"/>
    <n v="2"/>
    <x v="2"/>
    <x v="2"/>
  </r>
  <r>
    <x v="2"/>
    <x v="45"/>
    <x v="2"/>
    <x v="1"/>
    <x v="5"/>
    <x v="1"/>
    <x v="1"/>
    <n v="1"/>
    <x v="1"/>
    <x v="1"/>
    <n v="1"/>
    <x v="1"/>
    <x v="2"/>
  </r>
  <r>
    <x v="2"/>
    <x v="45"/>
    <x v="2"/>
    <x v="1"/>
    <x v="6"/>
    <x v="1"/>
    <x v="1"/>
    <n v="1"/>
    <x v="1"/>
    <x v="1"/>
    <n v="1"/>
    <x v="2"/>
    <x v="2"/>
  </r>
  <r>
    <x v="2"/>
    <x v="45"/>
    <x v="2"/>
    <x v="1"/>
    <x v="4"/>
    <x v="1"/>
    <x v="1"/>
    <n v="1"/>
    <x v="1"/>
    <x v="1"/>
    <n v="40"/>
    <x v="1"/>
    <x v="2"/>
  </r>
  <r>
    <x v="2"/>
    <x v="45"/>
    <x v="2"/>
    <x v="1"/>
    <x v="4"/>
    <x v="1"/>
    <x v="1"/>
    <n v="1"/>
    <x v="1"/>
    <x v="1"/>
    <n v="26"/>
    <x v="3"/>
    <x v="2"/>
  </r>
  <r>
    <x v="2"/>
    <x v="45"/>
    <x v="2"/>
    <x v="1"/>
    <x v="4"/>
    <x v="1"/>
    <x v="1"/>
    <n v="1"/>
    <x v="1"/>
    <x v="1"/>
    <n v="3"/>
    <x v="2"/>
    <x v="2"/>
  </r>
  <r>
    <x v="2"/>
    <x v="46"/>
    <x v="2"/>
    <x v="1"/>
    <x v="3"/>
    <x v="1"/>
    <x v="1"/>
    <n v="1"/>
    <x v="1"/>
    <x v="1"/>
    <n v="12"/>
    <x v="3"/>
    <x v="2"/>
  </r>
  <r>
    <x v="2"/>
    <x v="46"/>
    <x v="2"/>
    <x v="1"/>
    <x v="6"/>
    <x v="1"/>
    <x v="1"/>
    <n v="1"/>
    <x v="1"/>
    <x v="1"/>
    <n v="1"/>
    <x v="2"/>
    <x v="2"/>
  </r>
  <r>
    <x v="2"/>
    <x v="46"/>
    <x v="2"/>
    <x v="1"/>
    <x v="3"/>
    <x v="1"/>
    <x v="1"/>
    <n v="1"/>
    <x v="1"/>
    <x v="1"/>
    <n v="4"/>
    <x v="1"/>
    <x v="2"/>
  </r>
  <r>
    <x v="2"/>
    <x v="46"/>
    <x v="2"/>
    <x v="1"/>
    <x v="1"/>
    <x v="1"/>
    <x v="1"/>
    <n v="1"/>
    <x v="1"/>
    <x v="1"/>
    <n v="42"/>
    <x v="3"/>
    <x v="2"/>
  </r>
  <r>
    <x v="2"/>
    <x v="46"/>
    <x v="2"/>
    <x v="1"/>
    <x v="2"/>
    <x v="1"/>
    <x v="1"/>
    <n v="1"/>
    <x v="1"/>
    <x v="1"/>
    <n v="16"/>
    <x v="3"/>
    <x v="2"/>
  </r>
  <r>
    <x v="2"/>
    <x v="46"/>
    <x v="2"/>
    <x v="1"/>
    <x v="4"/>
    <x v="1"/>
    <x v="1"/>
    <n v="1"/>
    <x v="1"/>
    <x v="1"/>
    <n v="49"/>
    <x v="3"/>
    <x v="2"/>
  </r>
  <r>
    <x v="2"/>
    <x v="46"/>
    <x v="2"/>
    <x v="1"/>
    <x v="4"/>
    <x v="1"/>
    <x v="1"/>
    <n v="1"/>
    <x v="1"/>
    <x v="1"/>
    <n v="1"/>
    <x v="2"/>
    <x v="2"/>
  </r>
  <r>
    <x v="2"/>
    <x v="46"/>
    <x v="2"/>
    <x v="1"/>
    <x v="4"/>
    <x v="1"/>
    <x v="1"/>
    <n v="1"/>
    <x v="1"/>
    <x v="1"/>
    <n v="6"/>
    <x v="1"/>
    <x v="2"/>
  </r>
  <r>
    <x v="2"/>
    <x v="46"/>
    <x v="1"/>
    <x v="1"/>
    <x v="1"/>
    <x v="1"/>
    <x v="1"/>
    <n v="1"/>
    <x v="1"/>
    <x v="1"/>
    <n v="2"/>
    <x v="1"/>
    <x v="2"/>
  </r>
  <r>
    <x v="2"/>
    <x v="46"/>
    <x v="1"/>
    <x v="1"/>
    <x v="2"/>
    <x v="1"/>
    <x v="1"/>
    <n v="1"/>
    <x v="1"/>
    <x v="1"/>
    <n v="2"/>
    <x v="1"/>
    <x v="2"/>
  </r>
  <r>
    <x v="2"/>
    <x v="47"/>
    <x v="1"/>
    <x v="1"/>
    <x v="6"/>
    <x v="1"/>
    <x v="1"/>
    <n v="0"/>
    <x v="1"/>
    <x v="1"/>
    <n v="1"/>
    <x v="2"/>
    <x v="3"/>
  </r>
  <r>
    <x v="2"/>
    <x v="47"/>
    <x v="1"/>
    <x v="1"/>
    <x v="3"/>
    <x v="1"/>
    <x v="1"/>
    <n v="1"/>
    <x v="1"/>
    <x v="1"/>
    <n v="25"/>
    <x v="1"/>
    <x v="3"/>
  </r>
  <r>
    <x v="2"/>
    <x v="47"/>
    <x v="1"/>
    <x v="1"/>
    <x v="1"/>
    <x v="1"/>
    <x v="1"/>
    <n v="0.48979591836734693"/>
    <x v="1"/>
    <x v="1"/>
    <n v="49"/>
    <x v="3"/>
    <x v="3"/>
  </r>
  <r>
    <x v="2"/>
    <x v="47"/>
    <x v="1"/>
    <x v="1"/>
    <x v="2"/>
    <x v="1"/>
    <x v="1"/>
    <n v="1"/>
    <x v="1"/>
    <x v="1"/>
    <n v="57"/>
    <x v="3"/>
    <x v="3"/>
  </r>
  <r>
    <x v="2"/>
    <x v="47"/>
    <x v="1"/>
    <x v="1"/>
    <x v="3"/>
    <x v="1"/>
    <x v="1"/>
    <n v="0.86274509803921573"/>
    <x v="1"/>
    <x v="1"/>
    <n v="51"/>
    <x v="3"/>
    <x v="3"/>
  </r>
  <r>
    <x v="2"/>
    <x v="47"/>
    <x v="1"/>
    <x v="1"/>
    <x v="1"/>
    <x v="1"/>
    <x v="1"/>
    <n v="1"/>
    <x v="1"/>
    <x v="1"/>
    <n v="20"/>
    <x v="1"/>
    <x v="3"/>
  </r>
  <r>
    <x v="2"/>
    <x v="47"/>
    <x v="1"/>
    <x v="1"/>
    <x v="2"/>
    <x v="1"/>
    <x v="1"/>
    <n v="1"/>
    <x v="1"/>
    <x v="1"/>
    <n v="21"/>
    <x v="1"/>
    <x v="3"/>
  </r>
  <r>
    <x v="2"/>
    <x v="47"/>
    <x v="1"/>
    <x v="1"/>
    <x v="3"/>
    <x v="1"/>
    <x v="1"/>
    <n v="1"/>
    <x v="1"/>
    <x v="1"/>
    <n v="1"/>
    <x v="2"/>
    <x v="3"/>
  </r>
  <r>
    <x v="2"/>
    <x v="47"/>
    <x v="1"/>
    <x v="1"/>
    <x v="4"/>
    <x v="1"/>
    <x v="1"/>
    <n v="0.89855072463768115"/>
    <x v="1"/>
    <x v="1"/>
    <n v="69"/>
    <x v="3"/>
    <x v="3"/>
  </r>
  <r>
    <x v="2"/>
    <x v="47"/>
    <x v="1"/>
    <x v="1"/>
    <x v="4"/>
    <x v="1"/>
    <x v="1"/>
    <n v="1"/>
    <x v="1"/>
    <x v="1"/>
    <n v="26"/>
    <x v="1"/>
    <x v="3"/>
  </r>
  <r>
    <x v="2"/>
    <x v="47"/>
    <x v="1"/>
    <x v="1"/>
    <x v="4"/>
    <x v="1"/>
    <x v="1"/>
    <n v="1"/>
    <x v="1"/>
    <x v="1"/>
    <n v="1"/>
    <x v="2"/>
    <x v="3"/>
  </r>
  <r>
    <x v="2"/>
    <x v="48"/>
    <x v="1"/>
    <x v="1"/>
    <x v="1"/>
    <x v="1"/>
    <x v="1"/>
    <n v="1"/>
    <x v="1"/>
    <x v="1"/>
    <n v="11"/>
    <x v="3"/>
    <x v="3"/>
  </r>
  <r>
    <x v="2"/>
    <x v="48"/>
    <x v="1"/>
    <x v="1"/>
    <x v="2"/>
    <x v="1"/>
    <x v="1"/>
    <n v="0.58333333333333337"/>
    <x v="1"/>
    <x v="1"/>
    <n v="24"/>
    <x v="3"/>
    <x v="3"/>
  </r>
  <r>
    <x v="2"/>
    <x v="48"/>
    <x v="1"/>
    <x v="1"/>
    <x v="3"/>
    <x v="1"/>
    <x v="1"/>
    <n v="0.84444444444444444"/>
    <x v="1"/>
    <x v="1"/>
    <n v="45"/>
    <x v="3"/>
    <x v="3"/>
  </r>
  <r>
    <x v="2"/>
    <x v="48"/>
    <x v="1"/>
    <x v="1"/>
    <x v="1"/>
    <x v="1"/>
    <x v="1"/>
    <n v="1"/>
    <x v="1"/>
    <x v="1"/>
    <n v="33"/>
    <x v="2"/>
    <x v="3"/>
  </r>
  <r>
    <x v="2"/>
    <x v="48"/>
    <x v="1"/>
    <x v="1"/>
    <x v="2"/>
    <x v="1"/>
    <x v="1"/>
    <n v="1"/>
    <x v="1"/>
    <x v="1"/>
    <n v="20"/>
    <x v="2"/>
    <x v="3"/>
  </r>
  <r>
    <x v="2"/>
    <x v="48"/>
    <x v="1"/>
    <x v="1"/>
    <x v="3"/>
    <x v="1"/>
    <x v="1"/>
    <n v="1"/>
    <x v="1"/>
    <x v="1"/>
    <n v="17"/>
    <x v="2"/>
    <x v="3"/>
  </r>
  <r>
    <x v="2"/>
    <x v="48"/>
    <x v="1"/>
    <x v="1"/>
    <x v="1"/>
    <x v="1"/>
    <x v="1"/>
    <n v="0.96907216494845361"/>
    <x v="1"/>
    <x v="1"/>
    <n v="97"/>
    <x v="1"/>
    <x v="3"/>
  </r>
  <r>
    <x v="2"/>
    <x v="48"/>
    <x v="1"/>
    <x v="1"/>
    <x v="2"/>
    <x v="1"/>
    <x v="1"/>
    <n v="1"/>
    <x v="1"/>
    <x v="1"/>
    <n v="68"/>
    <x v="1"/>
    <x v="3"/>
  </r>
  <r>
    <x v="2"/>
    <x v="48"/>
    <x v="1"/>
    <x v="1"/>
    <x v="3"/>
    <x v="1"/>
    <x v="1"/>
    <n v="1"/>
    <x v="1"/>
    <x v="1"/>
    <n v="49"/>
    <x v="1"/>
    <x v="3"/>
  </r>
  <r>
    <x v="2"/>
    <x v="48"/>
    <x v="1"/>
    <x v="1"/>
    <x v="4"/>
    <x v="1"/>
    <x v="1"/>
    <n v="0.84313725490196079"/>
    <x v="1"/>
    <x v="1"/>
    <n v="51"/>
    <x v="3"/>
    <x v="3"/>
  </r>
  <r>
    <x v="2"/>
    <x v="48"/>
    <x v="1"/>
    <x v="1"/>
    <x v="4"/>
    <x v="1"/>
    <x v="1"/>
    <n v="1"/>
    <x v="1"/>
    <x v="1"/>
    <n v="33"/>
    <x v="2"/>
    <x v="3"/>
  </r>
  <r>
    <x v="2"/>
    <x v="48"/>
    <x v="1"/>
    <x v="1"/>
    <x v="4"/>
    <x v="1"/>
    <x v="1"/>
    <n v="0.98969072164948457"/>
    <x v="1"/>
    <x v="1"/>
    <n v="97"/>
    <x v="1"/>
    <x v="3"/>
  </r>
  <r>
    <x v="2"/>
    <x v="48"/>
    <x v="1"/>
    <x v="1"/>
    <x v="5"/>
    <x v="1"/>
    <x v="1"/>
    <n v="1"/>
    <x v="1"/>
    <x v="1"/>
    <n v="1"/>
    <x v="2"/>
    <x v="3"/>
  </r>
  <r>
    <x v="2"/>
    <x v="48"/>
    <x v="1"/>
    <x v="1"/>
    <x v="6"/>
    <x v="1"/>
    <x v="1"/>
    <n v="1"/>
    <x v="1"/>
    <x v="1"/>
    <n v="1"/>
    <x v="1"/>
    <x v="3"/>
  </r>
  <r>
    <x v="2"/>
    <x v="1"/>
    <x v="1"/>
    <x v="1"/>
    <x v="3"/>
    <x v="1"/>
    <x v="1"/>
    <n v="0.69565217391304346"/>
    <x v="1"/>
    <x v="1"/>
    <n v="23"/>
    <x v="3"/>
    <x v="3"/>
  </r>
  <r>
    <x v="2"/>
    <x v="1"/>
    <x v="1"/>
    <x v="1"/>
    <x v="2"/>
    <x v="1"/>
    <x v="1"/>
    <n v="0.7"/>
    <x v="1"/>
    <x v="1"/>
    <n v="10"/>
    <x v="3"/>
    <x v="3"/>
  </r>
  <r>
    <x v="2"/>
    <x v="1"/>
    <x v="1"/>
    <x v="1"/>
    <x v="1"/>
    <x v="1"/>
    <x v="1"/>
    <n v="0.35555555555555557"/>
    <x v="1"/>
    <x v="1"/>
    <n v="45"/>
    <x v="1"/>
    <x v="3"/>
  </r>
  <r>
    <x v="2"/>
    <x v="1"/>
    <x v="1"/>
    <x v="1"/>
    <x v="1"/>
    <x v="1"/>
    <x v="1"/>
    <n v="0"/>
    <x v="1"/>
    <x v="1"/>
    <n v="12"/>
    <x v="2"/>
    <x v="3"/>
  </r>
  <r>
    <x v="2"/>
    <x v="1"/>
    <x v="1"/>
    <x v="1"/>
    <x v="2"/>
    <x v="1"/>
    <x v="1"/>
    <n v="0.98148148148148151"/>
    <x v="1"/>
    <x v="1"/>
    <n v="54"/>
    <x v="1"/>
    <x v="3"/>
  </r>
  <r>
    <x v="2"/>
    <x v="1"/>
    <x v="1"/>
    <x v="1"/>
    <x v="3"/>
    <x v="1"/>
    <x v="1"/>
    <n v="1"/>
    <x v="1"/>
    <x v="1"/>
    <n v="36"/>
    <x v="1"/>
    <x v="3"/>
  </r>
  <r>
    <x v="2"/>
    <x v="1"/>
    <x v="1"/>
    <x v="1"/>
    <x v="2"/>
    <x v="1"/>
    <x v="1"/>
    <n v="1"/>
    <x v="1"/>
    <x v="1"/>
    <n v="13"/>
    <x v="2"/>
    <x v="3"/>
  </r>
  <r>
    <x v="2"/>
    <x v="1"/>
    <x v="1"/>
    <x v="1"/>
    <x v="3"/>
    <x v="1"/>
    <x v="1"/>
    <n v="1"/>
    <x v="1"/>
    <x v="1"/>
    <n v="3"/>
    <x v="2"/>
    <x v="3"/>
  </r>
  <r>
    <x v="2"/>
    <x v="1"/>
    <x v="1"/>
    <x v="1"/>
    <x v="1"/>
    <x v="1"/>
    <x v="1"/>
    <n v="0.625"/>
    <x v="1"/>
    <x v="1"/>
    <n v="8"/>
    <x v="3"/>
    <x v="3"/>
  </r>
  <r>
    <x v="2"/>
    <x v="1"/>
    <x v="1"/>
    <x v="1"/>
    <x v="6"/>
    <x v="1"/>
    <x v="1"/>
    <n v="1"/>
    <x v="1"/>
    <x v="1"/>
    <n v="1"/>
    <x v="1"/>
    <x v="3"/>
  </r>
  <r>
    <x v="2"/>
    <x v="1"/>
    <x v="1"/>
    <x v="1"/>
    <x v="4"/>
    <x v="1"/>
    <x v="1"/>
    <n v="0.9285714285714286"/>
    <x v="1"/>
    <x v="1"/>
    <n v="14"/>
    <x v="2"/>
    <x v="3"/>
  </r>
  <r>
    <x v="2"/>
    <x v="1"/>
    <x v="1"/>
    <x v="1"/>
    <x v="4"/>
    <x v="1"/>
    <x v="1"/>
    <n v="0.94805194805194803"/>
    <x v="1"/>
    <x v="1"/>
    <n v="77"/>
    <x v="1"/>
    <x v="3"/>
  </r>
  <r>
    <x v="2"/>
    <x v="1"/>
    <x v="1"/>
    <x v="1"/>
    <x v="4"/>
    <x v="1"/>
    <x v="1"/>
    <n v="0.72"/>
    <x v="1"/>
    <x v="1"/>
    <n v="25"/>
    <x v="3"/>
    <x v="3"/>
  </r>
  <r>
    <x v="2"/>
    <x v="2"/>
    <x v="1"/>
    <x v="1"/>
    <x v="3"/>
    <x v="1"/>
    <x v="1"/>
    <n v="0.375"/>
    <x v="1"/>
    <x v="1"/>
    <n v="16"/>
    <x v="3"/>
    <x v="3"/>
  </r>
  <r>
    <x v="2"/>
    <x v="2"/>
    <x v="1"/>
    <x v="1"/>
    <x v="2"/>
    <x v="1"/>
    <x v="1"/>
    <n v="0.8"/>
    <x v="1"/>
    <x v="1"/>
    <n v="10"/>
    <x v="3"/>
    <x v="3"/>
  </r>
  <r>
    <x v="2"/>
    <x v="2"/>
    <x v="1"/>
    <x v="1"/>
    <x v="1"/>
    <x v="1"/>
    <x v="1"/>
    <n v="0.66666666666666663"/>
    <x v="1"/>
    <x v="1"/>
    <n v="6"/>
    <x v="2"/>
    <x v="3"/>
  </r>
  <r>
    <x v="2"/>
    <x v="2"/>
    <x v="1"/>
    <x v="1"/>
    <x v="2"/>
    <x v="1"/>
    <x v="1"/>
    <n v="0.3125"/>
    <x v="1"/>
    <x v="1"/>
    <n v="16"/>
    <x v="2"/>
    <x v="3"/>
  </r>
  <r>
    <x v="2"/>
    <x v="2"/>
    <x v="1"/>
    <x v="1"/>
    <x v="3"/>
    <x v="1"/>
    <x v="1"/>
    <n v="1"/>
    <x v="1"/>
    <x v="1"/>
    <n v="13"/>
    <x v="2"/>
    <x v="3"/>
  </r>
  <r>
    <x v="2"/>
    <x v="2"/>
    <x v="1"/>
    <x v="1"/>
    <x v="2"/>
    <x v="1"/>
    <x v="1"/>
    <n v="0.44897959183673469"/>
    <x v="1"/>
    <x v="1"/>
    <n v="49"/>
    <x v="1"/>
    <x v="3"/>
  </r>
  <r>
    <x v="2"/>
    <x v="2"/>
    <x v="1"/>
    <x v="1"/>
    <x v="3"/>
    <x v="1"/>
    <x v="1"/>
    <n v="1"/>
    <x v="1"/>
    <x v="1"/>
    <n v="58"/>
    <x v="1"/>
    <x v="3"/>
  </r>
  <r>
    <x v="2"/>
    <x v="2"/>
    <x v="1"/>
    <x v="1"/>
    <x v="1"/>
    <x v="1"/>
    <x v="1"/>
    <n v="0"/>
    <x v="1"/>
    <x v="1"/>
    <n v="18"/>
    <x v="1"/>
    <x v="3"/>
  </r>
  <r>
    <x v="2"/>
    <x v="2"/>
    <x v="1"/>
    <x v="1"/>
    <x v="1"/>
    <x v="1"/>
    <x v="1"/>
    <n v="0.5"/>
    <x v="1"/>
    <x v="1"/>
    <n v="6"/>
    <x v="3"/>
    <x v="3"/>
  </r>
  <r>
    <x v="2"/>
    <x v="2"/>
    <x v="1"/>
    <x v="1"/>
    <x v="4"/>
    <x v="1"/>
    <x v="1"/>
    <n v="0.8125"/>
    <x v="1"/>
    <x v="1"/>
    <n v="16"/>
    <x v="2"/>
    <x v="3"/>
  </r>
  <r>
    <x v="2"/>
    <x v="2"/>
    <x v="1"/>
    <x v="1"/>
    <x v="4"/>
    <x v="1"/>
    <x v="1"/>
    <n v="0.57894736842105265"/>
    <x v="1"/>
    <x v="1"/>
    <n v="19"/>
    <x v="3"/>
    <x v="3"/>
  </r>
  <r>
    <x v="2"/>
    <x v="2"/>
    <x v="1"/>
    <x v="1"/>
    <x v="4"/>
    <x v="1"/>
    <x v="1"/>
    <n v="0.96666666666666667"/>
    <x v="1"/>
    <x v="1"/>
    <n v="60"/>
    <x v="1"/>
    <x v="3"/>
  </r>
  <r>
    <x v="2"/>
    <x v="3"/>
    <x v="1"/>
    <x v="1"/>
    <x v="3"/>
    <x v="1"/>
    <x v="1"/>
    <n v="0.74193548387096775"/>
    <x v="1"/>
    <x v="1"/>
    <n v="31"/>
    <x v="3"/>
    <x v="3"/>
  </r>
  <r>
    <x v="2"/>
    <x v="3"/>
    <x v="1"/>
    <x v="1"/>
    <x v="2"/>
    <x v="1"/>
    <x v="1"/>
    <n v="0.25"/>
    <x v="1"/>
    <x v="1"/>
    <n v="4"/>
    <x v="2"/>
    <x v="3"/>
  </r>
  <r>
    <x v="2"/>
    <x v="3"/>
    <x v="1"/>
    <x v="1"/>
    <x v="3"/>
    <x v="1"/>
    <x v="1"/>
    <n v="0.4"/>
    <x v="1"/>
    <x v="1"/>
    <n v="20"/>
    <x v="1"/>
    <x v="3"/>
  </r>
  <r>
    <x v="2"/>
    <x v="3"/>
    <x v="1"/>
    <x v="1"/>
    <x v="2"/>
    <x v="1"/>
    <x v="1"/>
    <n v="0"/>
    <x v="1"/>
    <x v="1"/>
    <n v="2"/>
    <x v="1"/>
    <x v="3"/>
  </r>
  <r>
    <x v="2"/>
    <x v="3"/>
    <x v="1"/>
    <x v="1"/>
    <x v="3"/>
    <x v="1"/>
    <x v="1"/>
    <n v="1"/>
    <x v="1"/>
    <x v="1"/>
    <n v="3"/>
    <x v="2"/>
    <x v="3"/>
  </r>
  <r>
    <x v="2"/>
    <x v="3"/>
    <x v="1"/>
    <x v="1"/>
    <x v="2"/>
    <x v="1"/>
    <x v="1"/>
    <n v="0.95454545454545459"/>
    <x v="1"/>
    <x v="1"/>
    <n v="22"/>
    <x v="3"/>
    <x v="3"/>
  </r>
  <r>
    <x v="2"/>
    <x v="3"/>
    <x v="1"/>
    <x v="1"/>
    <x v="1"/>
    <x v="1"/>
    <x v="1"/>
    <n v="1"/>
    <x v="1"/>
    <x v="1"/>
    <n v="18"/>
    <x v="3"/>
    <x v="3"/>
  </r>
  <r>
    <x v="2"/>
    <x v="3"/>
    <x v="1"/>
    <x v="1"/>
    <x v="1"/>
    <x v="1"/>
    <x v="1"/>
    <n v="1"/>
    <x v="1"/>
    <x v="1"/>
    <n v="1"/>
    <x v="2"/>
    <x v="3"/>
  </r>
  <r>
    <x v="2"/>
    <x v="3"/>
    <x v="1"/>
    <x v="1"/>
    <x v="4"/>
    <x v="1"/>
    <x v="1"/>
    <n v="1"/>
    <x v="1"/>
    <x v="1"/>
    <n v="4"/>
    <x v="2"/>
    <x v="3"/>
  </r>
  <r>
    <x v="2"/>
    <x v="3"/>
    <x v="1"/>
    <x v="1"/>
    <x v="4"/>
    <x v="1"/>
    <x v="1"/>
    <n v="0.4"/>
    <x v="1"/>
    <x v="1"/>
    <n v="20"/>
    <x v="1"/>
    <x v="3"/>
  </r>
  <r>
    <x v="2"/>
    <x v="3"/>
    <x v="1"/>
    <x v="1"/>
    <x v="4"/>
    <x v="1"/>
    <x v="1"/>
    <n v="0.95833333333333337"/>
    <x v="1"/>
    <x v="1"/>
    <n v="24"/>
    <x v="3"/>
    <x v="3"/>
  </r>
  <r>
    <x v="2"/>
    <x v="4"/>
    <x v="1"/>
    <x v="1"/>
    <x v="3"/>
    <x v="1"/>
    <x v="1"/>
    <n v="0.8771929824561403"/>
    <x v="1"/>
    <x v="1"/>
    <n v="57"/>
    <x v="3"/>
    <x v="3"/>
  </r>
  <r>
    <x v="2"/>
    <x v="4"/>
    <x v="1"/>
    <x v="1"/>
    <x v="1"/>
    <x v="1"/>
    <x v="1"/>
    <n v="1"/>
    <x v="1"/>
    <x v="1"/>
    <n v="20"/>
    <x v="2"/>
    <x v="3"/>
  </r>
  <r>
    <x v="2"/>
    <x v="4"/>
    <x v="1"/>
    <x v="1"/>
    <x v="2"/>
    <x v="1"/>
    <x v="1"/>
    <n v="1"/>
    <x v="1"/>
    <x v="1"/>
    <n v="20"/>
    <x v="2"/>
    <x v="3"/>
  </r>
  <r>
    <x v="2"/>
    <x v="4"/>
    <x v="1"/>
    <x v="1"/>
    <x v="3"/>
    <x v="1"/>
    <x v="1"/>
    <n v="1"/>
    <x v="1"/>
    <x v="1"/>
    <n v="16"/>
    <x v="2"/>
    <x v="3"/>
  </r>
  <r>
    <x v="2"/>
    <x v="4"/>
    <x v="1"/>
    <x v="1"/>
    <x v="1"/>
    <x v="1"/>
    <x v="1"/>
    <n v="1"/>
    <x v="1"/>
    <x v="1"/>
    <n v="49"/>
    <x v="3"/>
    <x v="3"/>
  </r>
  <r>
    <x v="2"/>
    <x v="4"/>
    <x v="1"/>
    <x v="1"/>
    <x v="2"/>
    <x v="1"/>
    <x v="1"/>
    <n v="1"/>
    <x v="1"/>
    <x v="1"/>
    <n v="49"/>
    <x v="3"/>
    <x v="3"/>
  </r>
  <r>
    <x v="2"/>
    <x v="4"/>
    <x v="1"/>
    <x v="1"/>
    <x v="1"/>
    <x v="1"/>
    <x v="1"/>
    <n v="1"/>
    <x v="1"/>
    <x v="1"/>
    <n v="15"/>
    <x v="1"/>
    <x v="3"/>
  </r>
  <r>
    <x v="2"/>
    <x v="4"/>
    <x v="1"/>
    <x v="1"/>
    <x v="5"/>
    <x v="1"/>
    <x v="1"/>
    <n v="1"/>
    <x v="1"/>
    <x v="1"/>
    <n v="1"/>
    <x v="1"/>
    <x v="3"/>
  </r>
  <r>
    <x v="2"/>
    <x v="4"/>
    <x v="1"/>
    <x v="1"/>
    <x v="4"/>
    <x v="1"/>
    <x v="1"/>
    <n v="0.96666666666666667"/>
    <x v="1"/>
    <x v="1"/>
    <n v="60"/>
    <x v="3"/>
    <x v="3"/>
  </r>
  <r>
    <x v="2"/>
    <x v="4"/>
    <x v="1"/>
    <x v="1"/>
    <x v="4"/>
    <x v="1"/>
    <x v="1"/>
    <n v="1"/>
    <x v="1"/>
    <x v="1"/>
    <n v="21"/>
    <x v="2"/>
    <x v="3"/>
  </r>
  <r>
    <x v="2"/>
    <x v="4"/>
    <x v="1"/>
    <x v="1"/>
    <x v="4"/>
    <x v="1"/>
    <x v="1"/>
    <n v="1"/>
    <x v="1"/>
    <x v="1"/>
    <n v="15"/>
    <x v="1"/>
    <x v="3"/>
  </r>
  <r>
    <x v="2"/>
    <x v="4"/>
    <x v="1"/>
    <x v="1"/>
    <x v="6"/>
    <x v="1"/>
    <x v="1"/>
    <n v="1"/>
    <x v="1"/>
    <x v="1"/>
    <n v="1"/>
    <x v="2"/>
    <x v="3"/>
  </r>
  <r>
    <x v="2"/>
    <x v="4"/>
    <x v="1"/>
    <x v="1"/>
    <x v="2"/>
    <x v="1"/>
    <x v="1"/>
    <n v="1"/>
    <x v="1"/>
    <x v="1"/>
    <n v="14"/>
    <x v="1"/>
    <x v="3"/>
  </r>
  <r>
    <x v="2"/>
    <x v="4"/>
    <x v="1"/>
    <x v="1"/>
    <x v="3"/>
    <x v="1"/>
    <x v="1"/>
    <n v="1"/>
    <x v="1"/>
    <x v="1"/>
    <n v="7"/>
    <x v="1"/>
    <x v="3"/>
  </r>
  <r>
    <x v="2"/>
    <x v="5"/>
    <x v="1"/>
    <x v="1"/>
    <x v="2"/>
    <x v="1"/>
    <x v="1"/>
    <n v="1"/>
    <x v="1"/>
    <x v="1"/>
    <n v="24"/>
    <x v="3"/>
    <x v="3"/>
  </r>
  <r>
    <x v="2"/>
    <x v="5"/>
    <x v="1"/>
    <x v="1"/>
    <x v="1"/>
    <x v="1"/>
    <x v="1"/>
    <n v="0.83333333333333337"/>
    <x v="1"/>
    <x v="1"/>
    <n v="6"/>
    <x v="2"/>
    <x v="3"/>
  </r>
  <r>
    <x v="2"/>
    <x v="5"/>
    <x v="1"/>
    <x v="1"/>
    <x v="3"/>
    <x v="1"/>
    <x v="1"/>
    <n v="1"/>
    <x v="1"/>
    <x v="1"/>
    <n v="29"/>
    <x v="3"/>
    <x v="3"/>
  </r>
  <r>
    <x v="2"/>
    <x v="5"/>
    <x v="1"/>
    <x v="1"/>
    <x v="2"/>
    <x v="1"/>
    <x v="1"/>
    <n v="1"/>
    <x v="1"/>
    <x v="1"/>
    <n v="9"/>
    <x v="2"/>
    <x v="3"/>
  </r>
  <r>
    <x v="2"/>
    <x v="5"/>
    <x v="1"/>
    <x v="1"/>
    <x v="3"/>
    <x v="1"/>
    <x v="1"/>
    <n v="1"/>
    <x v="1"/>
    <x v="1"/>
    <n v="6"/>
    <x v="2"/>
    <x v="3"/>
  </r>
  <r>
    <x v="2"/>
    <x v="5"/>
    <x v="1"/>
    <x v="1"/>
    <x v="2"/>
    <x v="1"/>
    <x v="1"/>
    <n v="1"/>
    <x v="1"/>
    <x v="1"/>
    <n v="11"/>
    <x v="1"/>
    <x v="3"/>
  </r>
  <r>
    <x v="2"/>
    <x v="5"/>
    <x v="1"/>
    <x v="1"/>
    <x v="3"/>
    <x v="1"/>
    <x v="1"/>
    <n v="1"/>
    <x v="1"/>
    <x v="1"/>
    <n v="14"/>
    <x v="1"/>
    <x v="3"/>
  </r>
  <r>
    <x v="2"/>
    <x v="5"/>
    <x v="1"/>
    <x v="1"/>
    <x v="1"/>
    <x v="1"/>
    <x v="1"/>
    <n v="0.75"/>
    <x v="1"/>
    <x v="1"/>
    <n v="4"/>
    <x v="1"/>
    <x v="3"/>
  </r>
  <r>
    <x v="2"/>
    <x v="5"/>
    <x v="1"/>
    <x v="1"/>
    <x v="1"/>
    <x v="1"/>
    <x v="1"/>
    <n v="1"/>
    <x v="1"/>
    <x v="1"/>
    <n v="27"/>
    <x v="3"/>
    <x v="3"/>
  </r>
  <r>
    <x v="2"/>
    <x v="5"/>
    <x v="1"/>
    <x v="1"/>
    <x v="5"/>
    <x v="1"/>
    <x v="1"/>
    <n v="0"/>
    <x v="1"/>
    <x v="1"/>
    <n v="2"/>
    <x v="2"/>
    <x v="3"/>
  </r>
  <r>
    <x v="2"/>
    <x v="5"/>
    <x v="1"/>
    <x v="1"/>
    <x v="4"/>
    <x v="1"/>
    <x v="1"/>
    <n v="1"/>
    <x v="1"/>
    <x v="1"/>
    <n v="55"/>
    <x v="3"/>
    <x v="3"/>
  </r>
  <r>
    <x v="2"/>
    <x v="5"/>
    <x v="1"/>
    <x v="1"/>
    <x v="4"/>
    <x v="1"/>
    <x v="1"/>
    <n v="0.81818181818181823"/>
    <x v="1"/>
    <x v="1"/>
    <n v="11"/>
    <x v="2"/>
    <x v="3"/>
  </r>
  <r>
    <x v="2"/>
    <x v="5"/>
    <x v="1"/>
    <x v="1"/>
    <x v="4"/>
    <x v="1"/>
    <x v="1"/>
    <n v="1"/>
    <x v="1"/>
    <x v="1"/>
    <n v="14"/>
    <x v="1"/>
    <x v="3"/>
  </r>
  <r>
    <x v="2"/>
    <x v="6"/>
    <x v="1"/>
    <x v="1"/>
    <x v="2"/>
    <x v="1"/>
    <x v="1"/>
    <n v="0.87096774193548387"/>
    <x v="1"/>
    <x v="1"/>
    <n v="31"/>
    <x v="3"/>
    <x v="3"/>
  </r>
  <r>
    <x v="2"/>
    <x v="6"/>
    <x v="1"/>
    <x v="1"/>
    <x v="3"/>
    <x v="1"/>
    <x v="1"/>
    <n v="1"/>
    <x v="1"/>
    <x v="1"/>
    <n v="31"/>
    <x v="3"/>
    <x v="3"/>
  </r>
  <r>
    <x v="2"/>
    <x v="6"/>
    <x v="1"/>
    <x v="1"/>
    <x v="5"/>
    <x v="1"/>
    <x v="1"/>
    <n v="0"/>
    <x v="1"/>
    <x v="1"/>
    <n v="2"/>
    <x v="2"/>
    <x v="3"/>
  </r>
  <r>
    <x v="2"/>
    <x v="6"/>
    <x v="1"/>
    <x v="1"/>
    <x v="2"/>
    <x v="1"/>
    <x v="1"/>
    <n v="1"/>
    <x v="1"/>
    <x v="1"/>
    <n v="3"/>
    <x v="2"/>
    <x v="3"/>
  </r>
  <r>
    <x v="2"/>
    <x v="6"/>
    <x v="1"/>
    <x v="1"/>
    <x v="1"/>
    <x v="1"/>
    <x v="1"/>
    <n v="0.5"/>
    <x v="1"/>
    <x v="1"/>
    <n v="16"/>
    <x v="3"/>
    <x v="3"/>
  </r>
  <r>
    <x v="2"/>
    <x v="6"/>
    <x v="1"/>
    <x v="1"/>
    <x v="4"/>
    <x v="1"/>
    <x v="1"/>
    <n v="0.90476190476190477"/>
    <x v="1"/>
    <x v="1"/>
    <n v="42"/>
    <x v="3"/>
    <x v="3"/>
  </r>
  <r>
    <x v="2"/>
    <x v="6"/>
    <x v="1"/>
    <x v="1"/>
    <x v="4"/>
    <x v="1"/>
    <x v="1"/>
    <n v="0.6"/>
    <x v="1"/>
    <x v="1"/>
    <n v="5"/>
    <x v="2"/>
    <x v="3"/>
  </r>
  <r>
    <x v="2"/>
    <x v="6"/>
    <x v="1"/>
    <x v="1"/>
    <x v="3"/>
    <x v="1"/>
    <x v="1"/>
    <n v="1"/>
    <x v="1"/>
    <x v="1"/>
    <n v="3"/>
    <x v="2"/>
    <x v="3"/>
  </r>
  <r>
    <x v="2"/>
    <x v="7"/>
    <x v="1"/>
    <x v="1"/>
    <x v="3"/>
    <x v="1"/>
    <x v="1"/>
    <n v="0.75"/>
    <x v="1"/>
    <x v="1"/>
    <n v="20"/>
    <x v="3"/>
    <x v="3"/>
  </r>
  <r>
    <x v="2"/>
    <x v="7"/>
    <x v="1"/>
    <x v="1"/>
    <x v="2"/>
    <x v="1"/>
    <x v="1"/>
    <n v="0.58333333333333337"/>
    <x v="1"/>
    <x v="1"/>
    <n v="12"/>
    <x v="3"/>
    <x v="3"/>
  </r>
  <r>
    <x v="2"/>
    <x v="7"/>
    <x v="1"/>
    <x v="1"/>
    <x v="5"/>
    <x v="1"/>
    <x v="1"/>
    <n v="0.5"/>
    <x v="1"/>
    <x v="1"/>
    <n v="4"/>
    <x v="2"/>
    <x v="3"/>
  </r>
  <r>
    <x v="2"/>
    <x v="7"/>
    <x v="1"/>
    <x v="1"/>
    <x v="1"/>
    <x v="1"/>
    <x v="1"/>
    <n v="1"/>
    <x v="1"/>
    <x v="1"/>
    <n v="5"/>
    <x v="2"/>
    <x v="3"/>
  </r>
  <r>
    <x v="2"/>
    <x v="7"/>
    <x v="1"/>
    <x v="1"/>
    <x v="2"/>
    <x v="1"/>
    <x v="1"/>
    <n v="1"/>
    <x v="1"/>
    <x v="1"/>
    <n v="3"/>
    <x v="2"/>
    <x v="3"/>
  </r>
  <r>
    <x v="2"/>
    <x v="7"/>
    <x v="1"/>
    <x v="1"/>
    <x v="3"/>
    <x v="1"/>
    <x v="1"/>
    <n v="1"/>
    <x v="1"/>
    <x v="1"/>
    <n v="3"/>
    <x v="2"/>
    <x v="3"/>
  </r>
  <r>
    <x v="2"/>
    <x v="7"/>
    <x v="1"/>
    <x v="1"/>
    <x v="1"/>
    <x v="1"/>
    <x v="1"/>
    <n v="1"/>
    <x v="1"/>
    <x v="1"/>
    <n v="85"/>
    <x v="1"/>
    <x v="3"/>
  </r>
  <r>
    <x v="2"/>
    <x v="7"/>
    <x v="1"/>
    <x v="1"/>
    <x v="2"/>
    <x v="1"/>
    <x v="1"/>
    <n v="1"/>
    <x v="1"/>
    <x v="1"/>
    <n v="68"/>
    <x v="1"/>
    <x v="3"/>
  </r>
  <r>
    <x v="2"/>
    <x v="7"/>
    <x v="1"/>
    <x v="1"/>
    <x v="3"/>
    <x v="1"/>
    <x v="1"/>
    <n v="1"/>
    <x v="1"/>
    <x v="1"/>
    <n v="55"/>
    <x v="1"/>
    <x v="3"/>
  </r>
  <r>
    <x v="2"/>
    <x v="7"/>
    <x v="1"/>
    <x v="1"/>
    <x v="6"/>
    <x v="1"/>
    <x v="1"/>
    <n v="0"/>
    <x v="1"/>
    <x v="1"/>
    <n v="2"/>
    <x v="1"/>
    <x v="3"/>
  </r>
  <r>
    <x v="2"/>
    <x v="7"/>
    <x v="1"/>
    <x v="1"/>
    <x v="1"/>
    <x v="1"/>
    <x v="1"/>
    <n v="1"/>
    <x v="1"/>
    <x v="1"/>
    <n v="1"/>
    <x v="3"/>
    <x v="3"/>
  </r>
  <r>
    <x v="2"/>
    <x v="7"/>
    <x v="1"/>
    <x v="1"/>
    <x v="4"/>
    <x v="1"/>
    <x v="1"/>
    <n v="0.73913043478260865"/>
    <x v="1"/>
    <x v="1"/>
    <n v="23"/>
    <x v="3"/>
    <x v="3"/>
  </r>
  <r>
    <x v="2"/>
    <x v="7"/>
    <x v="1"/>
    <x v="1"/>
    <x v="4"/>
    <x v="1"/>
    <x v="1"/>
    <n v="1"/>
    <x v="1"/>
    <x v="1"/>
    <n v="5"/>
    <x v="2"/>
    <x v="3"/>
  </r>
  <r>
    <x v="2"/>
    <x v="7"/>
    <x v="1"/>
    <x v="1"/>
    <x v="4"/>
    <x v="1"/>
    <x v="1"/>
    <n v="1"/>
    <x v="1"/>
    <x v="1"/>
    <n v="87"/>
    <x v="1"/>
    <x v="3"/>
  </r>
  <r>
    <x v="2"/>
    <x v="8"/>
    <x v="1"/>
    <x v="1"/>
    <x v="3"/>
    <x v="1"/>
    <x v="1"/>
    <n v="0.4375"/>
    <x v="1"/>
    <x v="1"/>
    <n v="16"/>
    <x v="3"/>
    <x v="3"/>
  </r>
  <r>
    <x v="2"/>
    <x v="8"/>
    <x v="1"/>
    <x v="1"/>
    <x v="2"/>
    <x v="1"/>
    <x v="1"/>
    <n v="0.5714285714285714"/>
    <x v="1"/>
    <x v="1"/>
    <n v="14"/>
    <x v="3"/>
    <x v="3"/>
  </r>
  <r>
    <x v="2"/>
    <x v="8"/>
    <x v="1"/>
    <x v="1"/>
    <x v="3"/>
    <x v="1"/>
    <x v="1"/>
    <n v="1"/>
    <x v="1"/>
    <x v="1"/>
    <n v="61"/>
    <x v="1"/>
    <x v="3"/>
  </r>
  <r>
    <x v="2"/>
    <x v="8"/>
    <x v="1"/>
    <x v="1"/>
    <x v="2"/>
    <x v="1"/>
    <x v="1"/>
    <n v="1"/>
    <x v="1"/>
    <x v="1"/>
    <n v="65"/>
    <x v="1"/>
    <x v="3"/>
  </r>
  <r>
    <x v="2"/>
    <x v="8"/>
    <x v="1"/>
    <x v="1"/>
    <x v="1"/>
    <x v="1"/>
    <x v="1"/>
    <n v="0.40384615384615385"/>
    <x v="1"/>
    <x v="1"/>
    <n v="52"/>
    <x v="1"/>
    <x v="3"/>
  </r>
  <r>
    <x v="2"/>
    <x v="8"/>
    <x v="1"/>
    <x v="1"/>
    <x v="5"/>
    <x v="1"/>
    <x v="1"/>
    <n v="0"/>
    <x v="1"/>
    <x v="1"/>
    <n v="2"/>
    <x v="2"/>
    <x v="3"/>
  </r>
  <r>
    <x v="2"/>
    <x v="8"/>
    <x v="1"/>
    <x v="1"/>
    <x v="1"/>
    <x v="1"/>
    <x v="1"/>
    <n v="1"/>
    <x v="1"/>
    <x v="1"/>
    <n v="7"/>
    <x v="3"/>
    <x v="3"/>
  </r>
  <r>
    <x v="2"/>
    <x v="8"/>
    <x v="1"/>
    <x v="1"/>
    <x v="4"/>
    <x v="1"/>
    <x v="1"/>
    <n v="0.625"/>
    <x v="1"/>
    <x v="1"/>
    <n v="24"/>
    <x v="3"/>
    <x v="3"/>
  </r>
  <r>
    <x v="2"/>
    <x v="8"/>
    <x v="1"/>
    <x v="1"/>
    <x v="4"/>
    <x v="1"/>
    <x v="1"/>
    <n v="0.98837209302325579"/>
    <x v="1"/>
    <x v="1"/>
    <n v="86"/>
    <x v="1"/>
    <x v="3"/>
  </r>
  <r>
    <x v="2"/>
    <x v="8"/>
    <x v="1"/>
    <x v="1"/>
    <x v="4"/>
    <x v="1"/>
    <x v="1"/>
    <n v="0.5"/>
    <x v="1"/>
    <x v="1"/>
    <n v="2"/>
    <x v="2"/>
    <x v="3"/>
  </r>
  <r>
    <x v="2"/>
    <x v="8"/>
    <x v="1"/>
    <x v="1"/>
    <x v="6"/>
    <x v="1"/>
    <x v="1"/>
    <n v="1"/>
    <x v="1"/>
    <x v="1"/>
    <n v="1"/>
    <x v="1"/>
    <x v="3"/>
  </r>
  <r>
    <x v="2"/>
    <x v="9"/>
    <x v="1"/>
    <x v="1"/>
    <x v="2"/>
    <x v="1"/>
    <x v="1"/>
    <n v="0.30769230769230771"/>
    <x v="1"/>
    <x v="1"/>
    <n v="26"/>
    <x v="1"/>
    <x v="3"/>
  </r>
  <r>
    <x v="2"/>
    <x v="9"/>
    <x v="1"/>
    <x v="1"/>
    <x v="1"/>
    <x v="1"/>
    <x v="1"/>
    <n v="0.5"/>
    <x v="1"/>
    <x v="1"/>
    <n v="2"/>
    <x v="1"/>
    <x v="3"/>
  </r>
  <r>
    <x v="2"/>
    <x v="9"/>
    <x v="1"/>
    <x v="1"/>
    <x v="3"/>
    <x v="1"/>
    <x v="1"/>
    <n v="1"/>
    <x v="1"/>
    <x v="1"/>
    <n v="47"/>
    <x v="1"/>
    <x v="3"/>
  </r>
  <r>
    <x v="2"/>
    <x v="9"/>
    <x v="1"/>
    <x v="1"/>
    <x v="2"/>
    <x v="1"/>
    <x v="1"/>
    <n v="0.91666666666666663"/>
    <x v="1"/>
    <x v="1"/>
    <n v="12"/>
    <x v="3"/>
    <x v="3"/>
  </r>
  <r>
    <x v="2"/>
    <x v="9"/>
    <x v="1"/>
    <x v="1"/>
    <x v="3"/>
    <x v="1"/>
    <x v="1"/>
    <n v="1"/>
    <x v="1"/>
    <x v="1"/>
    <n v="11"/>
    <x v="3"/>
    <x v="3"/>
  </r>
  <r>
    <x v="2"/>
    <x v="9"/>
    <x v="1"/>
    <x v="1"/>
    <x v="1"/>
    <x v="1"/>
    <x v="1"/>
    <n v="1"/>
    <x v="1"/>
    <x v="1"/>
    <n v="4"/>
    <x v="3"/>
    <x v="3"/>
  </r>
  <r>
    <x v="2"/>
    <x v="9"/>
    <x v="1"/>
    <x v="1"/>
    <x v="1"/>
    <x v="1"/>
    <x v="1"/>
    <n v="1"/>
    <x v="1"/>
    <x v="1"/>
    <n v="23"/>
    <x v="2"/>
    <x v="3"/>
  </r>
  <r>
    <x v="2"/>
    <x v="9"/>
    <x v="1"/>
    <x v="1"/>
    <x v="2"/>
    <x v="1"/>
    <x v="1"/>
    <n v="1"/>
    <x v="1"/>
    <x v="1"/>
    <n v="12"/>
    <x v="2"/>
    <x v="3"/>
  </r>
  <r>
    <x v="2"/>
    <x v="9"/>
    <x v="1"/>
    <x v="1"/>
    <x v="3"/>
    <x v="1"/>
    <x v="1"/>
    <n v="1"/>
    <x v="1"/>
    <x v="1"/>
    <n v="1"/>
    <x v="2"/>
    <x v="3"/>
  </r>
  <r>
    <x v="2"/>
    <x v="9"/>
    <x v="1"/>
    <x v="1"/>
    <x v="6"/>
    <x v="1"/>
    <x v="1"/>
    <n v="0"/>
    <x v="1"/>
    <x v="1"/>
    <n v="1"/>
    <x v="1"/>
    <x v="3"/>
  </r>
  <r>
    <x v="2"/>
    <x v="9"/>
    <x v="1"/>
    <x v="1"/>
    <x v="5"/>
    <x v="1"/>
    <x v="1"/>
    <n v="0"/>
    <x v="1"/>
    <x v="1"/>
    <n v="1"/>
    <x v="2"/>
    <x v="3"/>
  </r>
  <r>
    <x v="2"/>
    <x v="9"/>
    <x v="1"/>
    <x v="1"/>
    <x v="4"/>
    <x v="1"/>
    <x v="1"/>
    <n v="0.8571428571428571"/>
    <x v="1"/>
    <x v="1"/>
    <n v="56"/>
    <x v="1"/>
    <x v="3"/>
  </r>
  <r>
    <x v="2"/>
    <x v="9"/>
    <x v="1"/>
    <x v="1"/>
    <x v="4"/>
    <x v="1"/>
    <x v="1"/>
    <n v="1"/>
    <x v="1"/>
    <x v="1"/>
    <n v="12"/>
    <x v="3"/>
    <x v="3"/>
  </r>
  <r>
    <x v="2"/>
    <x v="9"/>
    <x v="1"/>
    <x v="1"/>
    <x v="4"/>
    <x v="1"/>
    <x v="1"/>
    <n v="0.95833333333333337"/>
    <x v="1"/>
    <x v="1"/>
    <n v="24"/>
    <x v="2"/>
    <x v="3"/>
  </r>
  <r>
    <x v="2"/>
    <x v="10"/>
    <x v="1"/>
    <x v="1"/>
    <x v="3"/>
    <x v="1"/>
    <x v="1"/>
    <n v="0.5"/>
    <x v="1"/>
    <x v="1"/>
    <n v="34"/>
    <x v="1"/>
    <x v="3"/>
  </r>
  <r>
    <x v="2"/>
    <x v="10"/>
    <x v="1"/>
    <x v="1"/>
    <x v="2"/>
    <x v="1"/>
    <x v="1"/>
    <n v="0.1"/>
    <x v="1"/>
    <x v="1"/>
    <n v="10"/>
    <x v="1"/>
    <x v="3"/>
  </r>
  <r>
    <x v="2"/>
    <x v="10"/>
    <x v="1"/>
    <x v="1"/>
    <x v="3"/>
    <x v="1"/>
    <x v="1"/>
    <n v="1"/>
    <x v="1"/>
    <x v="1"/>
    <n v="6"/>
    <x v="3"/>
    <x v="3"/>
  </r>
  <r>
    <x v="2"/>
    <x v="10"/>
    <x v="1"/>
    <x v="1"/>
    <x v="2"/>
    <x v="1"/>
    <x v="1"/>
    <n v="1"/>
    <x v="1"/>
    <x v="1"/>
    <n v="31"/>
    <x v="2"/>
    <x v="3"/>
  </r>
  <r>
    <x v="2"/>
    <x v="10"/>
    <x v="1"/>
    <x v="1"/>
    <x v="3"/>
    <x v="1"/>
    <x v="1"/>
    <n v="1"/>
    <x v="1"/>
    <x v="1"/>
    <n v="31"/>
    <x v="2"/>
    <x v="3"/>
  </r>
  <r>
    <x v="2"/>
    <x v="10"/>
    <x v="1"/>
    <x v="1"/>
    <x v="1"/>
    <x v="1"/>
    <x v="1"/>
    <n v="0"/>
    <x v="1"/>
    <x v="1"/>
    <n v="20"/>
    <x v="2"/>
    <x v="3"/>
  </r>
  <r>
    <x v="2"/>
    <x v="10"/>
    <x v="1"/>
    <x v="1"/>
    <x v="2"/>
    <x v="1"/>
    <x v="1"/>
    <n v="0"/>
    <x v="1"/>
    <x v="1"/>
    <n v="1"/>
    <x v="3"/>
    <x v="3"/>
  </r>
  <r>
    <x v="2"/>
    <x v="10"/>
    <x v="1"/>
    <x v="1"/>
    <x v="6"/>
    <x v="1"/>
    <x v="1"/>
    <n v="0"/>
    <x v="1"/>
    <x v="1"/>
    <n v="1"/>
    <x v="1"/>
    <x v="3"/>
  </r>
  <r>
    <x v="2"/>
    <x v="10"/>
    <x v="1"/>
    <x v="1"/>
    <x v="5"/>
    <x v="1"/>
    <x v="1"/>
    <n v="0"/>
    <x v="1"/>
    <x v="1"/>
    <n v="1"/>
    <x v="2"/>
    <x v="3"/>
  </r>
  <r>
    <x v="2"/>
    <x v="10"/>
    <x v="1"/>
    <x v="1"/>
    <x v="4"/>
    <x v="1"/>
    <x v="1"/>
    <n v="0.83783783783783783"/>
    <x v="1"/>
    <x v="1"/>
    <n v="37"/>
    <x v="1"/>
    <x v="3"/>
  </r>
  <r>
    <x v="2"/>
    <x v="10"/>
    <x v="1"/>
    <x v="1"/>
    <x v="4"/>
    <x v="1"/>
    <x v="1"/>
    <n v="1"/>
    <x v="1"/>
    <x v="1"/>
    <n v="6"/>
    <x v="3"/>
    <x v="3"/>
  </r>
  <r>
    <x v="2"/>
    <x v="10"/>
    <x v="1"/>
    <x v="1"/>
    <x v="4"/>
    <x v="1"/>
    <x v="1"/>
    <n v="0.96875"/>
    <x v="1"/>
    <x v="1"/>
    <n v="32"/>
    <x v="2"/>
    <x v="3"/>
  </r>
  <r>
    <x v="2"/>
    <x v="11"/>
    <x v="1"/>
    <x v="1"/>
    <x v="3"/>
    <x v="1"/>
    <x v="1"/>
    <n v="0"/>
    <x v="1"/>
    <x v="1"/>
    <n v="18"/>
    <x v="1"/>
    <x v="3"/>
  </r>
  <r>
    <x v="2"/>
    <x v="11"/>
    <x v="1"/>
    <x v="1"/>
    <x v="2"/>
    <x v="1"/>
    <x v="1"/>
    <n v="0"/>
    <x v="1"/>
    <x v="1"/>
    <n v="2"/>
    <x v="1"/>
    <x v="3"/>
  </r>
  <r>
    <x v="2"/>
    <x v="11"/>
    <x v="1"/>
    <x v="1"/>
    <x v="5"/>
    <x v="1"/>
    <x v="1"/>
    <n v="0.92307692307692313"/>
    <x v="1"/>
    <x v="1"/>
    <n v="13"/>
    <x v="2"/>
    <x v="3"/>
  </r>
  <r>
    <x v="2"/>
    <x v="11"/>
    <x v="1"/>
    <x v="1"/>
    <x v="3"/>
    <x v="1"/>
    <x v="1"/>
    <n v="0.92307692307692313"/>
    <x v="1"/>
    <x v="1"/>
    <n v="13"/>
    <x v="3"/>
    <x v="3"/>
  </r>
  <r>
    <x v="2"/>
    <x v="11"/>
    <x v="1"/>
    <x v="1"/>
    <x v="6"/>
    <x v="1"/>
    <x v="1"/>
    <n v="0"/>
    <x v="1"/>
    <x v="1"/>
    <n v="2"/>
    <x v="1"/>
    <x v="3"/>
  </r>
  <r>
    <x v="2"/>
    <x v="11"/>
    <x v="1"/>
    <x v="1"/>
    <x v="1"/>
    <x v="1"/>
    <x v="1"/>
    <n v="1"/>
    <x v="1"/>
    <x v="1"/>
    <n v="11"/>
    <x v="3"/>
    <x v="3"/>
  </r>
  <r>
    <x v="2"/>
    <x v="11"/>
    <x v="1"/>
    <x v="1"/>
    <x v="2"/>
    <x v="1"/>
    <x v="1"/>
    <n v="1"/>
    <x v="1"/>
    <x v="1"/>
    <n v="11"/>
    <x v="3"/>
    <x v="3"/>
  </r>
  <r>
    <x v="2"/>
    <x v="11"/>
    <x v="1"/>
    <x v="1"/>
    <x v="1"/>
    <x v="1"/>
    <x v="1"/>
    <n v="1"/>
    <x v="1"/>
    <x v="1"/>
    <n v="21"/>
    <x v="2"/>
    <x v="3"/>
  </r>
  <r>
    <x v="2"/>
    <x v="11"/>
    <x v="1"/>
    <x v="1"/>
    <x v="2"/>
    <x v="1"/>
    <x v="1"/>
    <n v="1"/>
    <x v="1"/>
    <x v="1"/>
    <n v="9"/>
    <x v="2"/>
    <x v="3"/>
  </r>
  <r>
    <x v="2"/>
    <x v="11"/>
    <x v="1"/>
    <x v="1"/>
    <x v="3"/>
    <x v="1"/>
    <x v="1"/>
    <n v="1"/>
    <x v="1"/>
    <x v="1"/>
    <n v="2"/>
    <x v="2"/>
    <x v="3"/>
  </r>
  <r>
    <x v="2"/>
    <x v="11"/>
    <x v="1"/>
    <x v="1"/>
    <x v="1"/>
    <x v="1"/>
    <x v="1"/>
    <n v="1"/>
    <x v="1"/>
    <x v="1"/>
    <n v="1"/>
    <x v="1"/>
    <x v="3"/>
  </r>
  <r>
    <x v="2"/>
    <x v="11"/>
    <x v="1"/>
    <x v="1"/>
    <x v="5"/>
    <x v="1"/>
    <x v="1"/>
    <n v="1"/>
    <x v="1"/>
    <x v="1"/>
    <n v="1"/>
    <x v="1"/>
    <x v="3"/>
  </r>
  <r>
    <x v="2"/>
    <x v="11"/>
    <x v="1"/>
    <x v="1"/>
    <x v="6"/>
    <x v="1"/>
    <x v="1"/>
    <n v="1"/>
    <x v="1"/>
    <x v="1"/>
    <n v="1"/>
    <x v="2"/>
    <x v="3"/>
  </r>
  <r>
    <x v="2"/>
    <x v="11"/>
    <x v="1"/>
    <x v="1"/>
    <x v="6"/>
    <x v="1"/>
    <x v="1"/>
    <n v="1"/>
    <x v="1"/>
    <x v="1"/>
    <n v="10"/>
    <x v="3"/>
    <x v="3"/>
  </r>
  <r>
    <x v="2"/>
    <x v="11"/>
    <x v="1"/>
    <x v="1"/>
    <x v="4"/>
    <x v="1"/>
    <x v="1"/>
    <n v="0"/>
    <x v="1"/>
    <x v="1"/>
    <n v="16"/>
    <x v="1"/>
    <x v="3"/>
  </r>
  <r>
    <x v="2"/>
    <x v="11"/>
    <x v="1"/>
    <x v="1"/>
    <x v="4"/>
    <x v="1"/>
    <x v="1"/>
    <n v="0.95652173913043481"/>
    <x v="1"/>
    <x v="1"/>
    <n v="23"/>
    <x v="3"/>
    <x v="3"/>
  </r>
  <r>
    <x v="2"/>
    <x v="11"/>
    <x v="1"/>
    <x v="1"/>
    <x v="4"/>
    <x v="1"/>
    <x v="1"/>
    <n v="1"/>
    <x v="1"/>
    <x v="1"/>
    <n v="12"/>
    <x v="2"/>
    <x v="3"/>
  </r>
  <r>
    <x v="2"/>
    <x v="12"/>
    <x v="1"/>
    <x v="1"/>
    <x v="3"/>
    <x v="1"/>
    <x v="1"/>
    <n v="0.875"/>
    <x v="1"/>
    <x v="1"/>
    <n v="24"/>
    <x v="1"/>
    <x v="3"/>
  </r>
  <r>
    <x v="2"/>
    <x v="12"/>
    <x v="1"/>
    <x v="1"/>
    <x v="2"/>
    <x v="1"/>
    <x v="1"/>
    <n v="0.97297297297297303"/>
    <x v="1"/>
    <x v="1"/>
    <n v="37"/>
    <x v="1"/>
    <x v="3"/>
  </r>
  <r>
    <x v="2"/>
    <x v="12"/>
    <x v="1"/>
    <x v="1"/>
    <x v="6"/>
    <x v="1"/>
    <x v="1"/>
    <n v="0"/>
    <x v="1"/>
    <x v="1"/>
    <n v="1"/>
    <x v="1"/>
    <x v="3"/>
  </r>
  <r>
    <x v="2"/>
    <x v="12"/>
    <x v="1"/>
    <x v="1"/>
    <x v="2"/>
    <x v="1"/>
    <x v="1"/>
    <n v="1"/>
    <x v="1"/>
    <x v="1"/>
    <n v="7"/>
    <x v="2"/>
    <x v="3"/>
  </r>
  <r>
    <x v="2"/>
    <x v="12"/>
    <x v="1"/>
    <x v="1"/>
    <x v="3"/>
    <x v="1"/>
    <x v="1"/>
    <n v="1"/>
    <x v="1"/>
    <x v="1"/>
    <n v="8"/>
    <x v="2"/>
    <x v="3"/>
  </r>
  <r>
    <x v="2"/>
    <x v="12"/>
    <x v="1"/>
    <x v="1"/>
    <x v="3"/>
    <x v="1"/>
    <x v="1"/>
    <n v="0.93333333333333335"/>
    <x v="1"/>
    <x v="1"/>
    <n v="15"/>
    <x v="3"/>
    <x v="3"/>
  </r>
  <r>
    <x v="2"/>
    <x v="12"/>
    <x v="1"/>
    <x v="1"/>
    <x v="6"/>
    <x v="1"/>
    <x v="1"/>
    <n v="1"/>
    <x v="1"/>
    <x v="1"/>
    <n v="1"/>
    <x v="2"/>
    <x v="3"/>
  </r>
  <r>
    <x v="2"/>
    <x v="12"/>
    <x v="1"/>
    <x v="1"/>
    <x v="6"/>
    <x v="1"/>
    <x v="1"/>
    <n v="1"/>
    <x v="1"/>
    <x v="1"/>
    <n v="12"/>
    <x v="3"/>
    <x v="3"/>
  </r>
  <r>
    <x v="2"/>
    <x v="12"/>
    <x v="1"/>
    <x v="1"/>
    <x v="5"/>
    <x v="1"/>
    <x v="1"/>
    <n v="1"/>
    <x v="1"/>
    <x v="1"/>
    <n v="2"/>
    <x v="2"/>
    <x v="3"/>
  </r>
  <r>
    <x v="2"/>
    <x v="12"/>
    <x v="1"/>
    <x v="1"/>
    <x v="1"/>
    <x v="1"/>
    <x v="1"/>
    <n v="1"/>
    <x v="1"/>
    <x v="1"/>
    <n v="9"/>
    <x v="3"/>
    <x v="3"/>
  </r>
  <r>
    <x v="2"/>
    <x v="12"/>
    <x v="1"/>
    <x v="1"/>
    <x v="2"/>
    <x v="1"/>
    <x v="1"/>
    <n v="1"/>
    <x v="1"/>
    <x v="1"/>
    <n v="9"/>
    <x v="3"/>
    <x v="3"/>
  </r>
  <r>
    <x v="2"/>
    <x v="12"/>
    <x v="1"/>
    <x v="1"/>
    <x v="1"/>
    <x v="1"/>
    <x v="1"/>
    <n v="1"/>
    <x v="1"/>
    <x v="1"/>
    <n v="99"/>
    <x v="1"/>
    <x v="3"/>
  </r>
  <r>
    <x v="2"/>
    <x v="12"/>
    <x v="1"/>
    <x v="1"/>
    <x v="4"/>
    <x v="1"/>
    <x v="1"/>
    <n v="0.98019801980198018"/>
    <x v="1"/>
    <x v="1"/>
    <n v="101"/>
    <x v="1"/>
    <x v="3"/>
  </r>
  <r>
    <x v="2"/>
    <x v="12"/>
    <x v="1"/>
    <x v="1"/>
    <x v="4"/>
    <x v="1"/>
    <x v="1"/>
    <n v="1"/>
    <x v="1"/>
    <x v="1"/>
    <n v="8"/>
    <x v="2"/>
    <x v="3"/>
  </r>
  <r>
    <x v="2"/>
    <x v="12"/>
    <x v="1"/>
    <x v="1"/>
    <x v="4"/>
    <x v="1"/>
    <x v="1"/>
    <n v="0.95454545454545459"/>
    <x v="1"/>
    <x v="1"/>
    <n v="22"/>
    <x v="3"/>
    <x v="3"/>
  </r>
  <r>
    <x v="2"/>
    <x v="13"/>
    <x v="1"/>
    <x v="1"/>
    <x v="6"/>
    <x v="1"/>
    <x v="1"/>
    <n v="0"/>
    <x v="1"/>
    <x v="1"/>
    <n v="4"/>
    <x v="3"/>
    <x v="3"/>
  </r>
  <r>
    <x v="2"/>
    <x v="13"/>
    <x v="1"/>
    <x v="1"/>
    <x v="2"/>
    <x v="1"/>
    <x v="1"/>
    <n v="1"/>
    <x v="1"/>
    <x v="1"/>
    <n v="3"/>
    <x v="3"/>
    <x v="3"/>
  </r>
  <r>
    <x v="2"/>
    <x v="13"/>
    <x v="1"/>
    <x v="1"/>
    <x v="1"/>
    <x v="1"/>
    <x v="1"/>
    <n v="7.9365079365079361E-2"/>
    <x v="1"/>
    <x v="1"/>
    <n v="63"/>
    <x v="1"/>
    <x v="3"/>
  </r>
  <r>
    <x v="2"/>
    <x v="13"/>
    <x v="1"/>
    <x v="1"/>
    <x v="2"/>
    <x v="1"/>
    <x v="1"/>
    <n v="1"/>
    <x v="1"/>
    <x v="1"/>
    <n v="74"/>
    <x v="1"/>
    <x v="3"/>
  </r>
  <r>
    <x v="2"/>
    <x v="13"/>
    <x v="1"/>
    <x v="1"/>
    <x v="3"/>
    <x v="1"/>
    <x v="1"/>
    <n v="1"/>
    <x v="1"/>
    <x v="1"/>
    <n v="51"/>
    <x v="1"/>
    <x v="3"/>
  </r>
  <r>
    <x v="2"/>
    <x v="13"/>
    <x v="1"/>
    <x v="1"/>
    <x v="3"/>
    <x v="1"/>
    <x v="1"/>
    <n v="1"/>
    <x v="1"/>
    <x v="1"/>
    <n v="5"/>
    <x v="3"/>
    <x v="3"/>
  </r>
  <r>
    <x v="2"/>
    <x v="13"/>
    <x v="1"/>
    <x v="1"/>
    <x v="4"/>
    <x v="1"/>
    <x v="1"/>
    <n v="0.95238095238095233"/>
    <x v="1"/>
    <x v="1"/>
    <n v="84"/>
    <x v="1"/>
    <x v="3"/>
  </r>
  <r>
    <x v="2"/>
    <x v="13"/>
    <x v="1"/>
    <x v="1"/>
    <x v="4"/>
    <x v="1"/>
    <x v="1"/>
    <n v="1"/>
    <x v="1"/>
    <x v="1"/>
    <n v="6"/>
    <x v="3"/>
    <x v="3"/>
  </r>
  <r>
    <x v="2"/>
    <x v="14"/>
    <x v="1"/>
    <x v="1"/>
    <x v="6"/>
    <x v="1"/>
    <x v="1"/>
    <n v="0"/>
    <x v="1"/>
    <x v="1"/>
    <n v="1"/>
    <x v="3"/>
    <x v="3"/>
  </r>
  <r>
    <x v="2"/>
    <x v="14"/>
    <x v="1"/>
    <x v="1"/>
    <x v="2"/>
    <x v="1"/>
    <x v="1"/>
    <n v="3.0303030303030304E-2"/>
    <x v="1"/>
    <x v="1"/>
    <n v="33"/>
    <x v="1"/>
    <x v="3"/>
  </r>
  <r>
    <x v="2"/>
    <x v="14"/>
    <x v="1"/>
    <x v="1"/>
    <x v="3"/>
    <x v="1"/>
    <x v="1"/>
    <n v="1"/>
    <x v="1"/>
    <x v="1"/>
    <n v="34"/>
    <x v="1"/>
    <x v="3"/>
  </r>
  <r>
    <x v="2"/>
    <x v="14"/>
    <x v="1"/>
    <x v="1"/>
    <x v="1"/>
    <x v="1"/>
    <x v="1"/>
    <n v="1"/>
    <x v="1"/>
    <x v="1"/>
    <n v="46"/>
    <x v="3"/>
    <x v="3"/>
  </r>
  <r>
    <x v="2"/>
    <x v="14"/>
    <x v="1"/>
    <x v="1"/>
    <x v="2"/>
    <x v="1"/>
    <x v="1"/>
    <n v="0.95652173913043481"/>
    <x v="1"/>
    <x v="1"/>
    <n v="23"/>
    <x v="3"/>
    <x v="3"/>
  </r>
  <r>
    <x v="2"/>
    <x v="14"/>
    <x v="1"/>
    <x v="1"/>
    <x v="3"/>
    <x v="1"/>
    <x v="1"/>
    <n v="1"/>
    <x v="1"/>
    <x v="1"/>
    <n v="17"/>
    <x v="3"/>
    <x v="3"/>
  </r>
  <r>
    <x v="2"/>
    <x v="14"/>
    <x v="1"/>
    <x v="1"/>
    <x v="1"/>
    <x v="1"/>
    <x v="1"/>
    <n v="0"/>
    <x v="1"/>
    <x v="1"/>
    <n v="4"/>
    <x v="1"/>
    <x v="3"/>
  </r>
  <r>
    <x v="2"/>
    <x v="14"/>
    <x v="1"/>
    <x v="1"/>
    <x v="4"/>
    <x v="1"/>
    <x v="1"/>
    <n v="0.65384615384615385"/>
    <x v="1"/>
    <x v="1"/>
    <n v="52"/>
    <x v="1"/>
    <x v="3"/>
  </r>
  <r>
    <x v="2"/>
    <x v="14"/>
    <x v="1"/>
    <x v="1"/>
    <x v="4"/>
    <x v="1"/>
    <x v="1"/>
    <n v="1"/>
    <x v="1"/>
    <x v="1"/>
    <n v="47"/>
    <x v="3"/>
    <x v="3"/>
  </r>
  <r>
    <x v="2"/>
    <x v="15"/>
    <x v="1"/>
    <x v="1"/>
    <x v="3"/>
    <x v="1"/>
    <x v="1"/>
    <n v="0.65573770491803274"/>
    <x v="1"/>
    <x v="1"/>
    <n v="61"/>
    <x v="1"/>
    <x v="3"/>
  </r>
  <r>
    <x v="2"/>
    <x v="15"/>
    <x v="1"/>
    <x v="1"/>
    <x v="2"/>
    <x v="1"/>
    <x v="1"/>
    <n v="0.63265306122448983"/>
    <x v="1"/>
    <x v="1"/>
    <n v="49"/>
    <x v="1"/>
    <x v="3"/>
  </r>
  <r>
    <x v="2"/>
    <x v="15"/>
    <x v="1"/>
    <x v="1"/>
    <x v="6"/>
    <x v="1"/>
    <x v="1"/>
    <n v="0"/>
    <x v="1"/>
    <x v="1"/>
    <n v="1"/>
    <x v="3"/>
    <x v="3"/>
  </r>
  <r>
    <x v="2"/>
    <x v="15"/>
    <x v="1"/>
    <x v="1"/>
    <x v="1"/>
    <x v="1"/>
    <x v="1"/>
    <n v="0.1111111111111111"/>
    <x v="1"/>
    <x v="1"/>
    <n v="27"/>
    <x v="3"/>
    <x v="3"/>
  </r>
  <r>
    <x v="2"/>
    <x v="15"/>
    <x v="1"/>
    <x v="1"/>
    <x v="2"/>
    <x v="1"/>
    <x v="1"/>
    <n v="1"/>
    <x v="1"/>
    <x v="1"/>
    <n v="33"/>
    <x v="3"/>
    <x v="3"/>
  </r>
  <r>
    <x v="2"/>
    <x v="15"/>
    <x v="1"/>
    <x v="1"/>
    <x v="3"/>
    <x v="1"/>
    <x v="1"/>
    <n v="1"/>
    <x v="1"/>
    <x v="1"/>
    <n v="38"/>
    <x v="3"/>
    <x v="3"/>
  </r>
  <r>
    <x v="2"/>
    <x v="15"/>
    <x v="1"/>
    <x v="1"/>
    <x v="1"/>
    <x v="1"/>
    <x v="1"/>
    <n v="1"/>
    <x v="1"/>
    <x v="1"/>
    <n v="79"/>
    <x v="1"/>
    <x v="3"/>
  </r>
  <r>
    <x v="2"/>
    <x v="15"/>
    <x v="1"/>
    <x v="1"/>
    <x v="1"/>
    <x v="1"/>
    <x v="1"/>
    <n v="1"/>
    <x v="1"/>
    <x v="1"/>
    <n v="11"/>
    <x v="2"/>
    <x v="3"/>
  </r>
  <r>
    <x v="2"/>
    <x v="15"/>
    <x v="1"/>
    <x v="1"/>
    <x v="5"/>
    <x v="1"/>
    <x v="1"/>
    <n v="1"/>
    <x v="1"/>
    <x v="1"/>
    <n v="10"/>
    <x v="2"/>
    <x v="3"/>
  </r>
  <r>
    <x v="2"/>
    <x v="15"/>
    <x v="1"/>
    <x v="1"/>
    <x v="6"/>
    <x v="1"/>
    <x v="1"/>
    <n v="1"/>
    <x v="1"/>
    <x v="1"/>
    <n v="5"/>
    <x v="1"/>
    <x v="3"/>
  </r>
  <r>
    <x v="2"/>
    <x v="15"/>
    <x v="1"/>
    <x v="1"/>
    <x v="4"/>
    <x v="1"/>
    <x v="1"/>
    <n v="1"/>
    <x v="1"/>
    <x v="1"/>
    <n v="40"/>
    <x v="3"/>
    <x v="3"/>
  </r>
  <r>
    <x v="2"/>
    <x v="15"/>
    <x v="1"/>
    <x v="1"/>
    <x v="4"/>
    <x v="1"/>
    <x v="1"/>
    <n v="0.80165289256198347"/>
    <x v="1"/>
    <x v="1"/>
    <n v="121"/>
    <x v="1"/>
    <x v="3"/>
  </r>
  <r>
    <x v="2"/>
    <x v="15"/>
    <x v="1"/>
    <x v="1"/>
    <x v="4"/>
    <x v="1"/>
    <x v="1"/>
    <n v="1"/>
    <x v="1"/>
    <x v="1"/>
    <n v="6"/>
    <x v="2"/>
    <x v="3"/>
  </r>
  <r>
    <x v="2"/>
    <x v="16"/>
    <x v="1"/>
    <x v="1"/>
    <x v="2"/>
    <x v="1"/>
    <x v="1"/>
    <n v="0.89090909090909087"/>
    <x v="1"/>
    <x v="1"/>
    <n v="55"/>
    <x v="1"/>
    <x v="3"/>
  </r>
  <r>
    <x v="2"/>
    <x v="16"/>
    <x v="1"/>
    <x v="1"/>
    <x v="3"/>
    <x v="1"/>
    <x v="1"/>
    <n v="0.6785714285714286"/>
    <x v="1"/>
    <x v="1"/>
    <n v="56"/>
    <x v="1"/>
    <x v="3"/>
  </r>
  <r>
    <x v="2"/>
    <x v="16"/>
    <x v="1"/>
    <x v="1"/>
    <x v="6"/>
    <x v="1"/>
    <x v="1"/>
    <n v="0.8571428571428571"/>
    <x v="1"/>
    <x v="1"/>
    <n v="7"/>
    <x v="3"/>
    <x v="3"/>
  </r>
  <r>
    <x v="2"/>
    <x v="16"/>
    <x v="1"/>
    <x v="1"/>
    <x v="3"/>
    <x v="1"/>
    <x v="1"/>
    <n v="1"/>
    <x v="1"/>
    <x v="1"/>
    <n v="17"/>
    <x v="3"/>
    <x v="3"/>
  </r>
  <r>
    <x v="2"/>
    <x v="16"/>
    <x v="1"/>
    <x v="1"/>
    <x v="2"/>
    <x v="1"/>
    <x v="1"/>
    <n v="0.90909090909090906"/>
    <x v="1"/>
    <x v="1"/>
    <n v="11"/>
    <x v="3"/>
    <x v="3"/>
  </r>
  <r>
    <x v="2"/>
    <x v="16"/>
    <x v="1"/>
    <x v="1"/>
    <x v="1"/>
    <x v="1"/>
    <x v="1"/>
    <n v="1"/>
    <x v="1"/>
    <x v="1"/>
    <n v="9"/>
    <x v="3"/>
    <x v="3"/>
  </r>
  <r>
    <x v="2"/>
    <x v="16"/>
    <x v="1"/>
    <x v="1"/>
    <x v="1"/>
    <x v="1"/>
    <x v="1"/>
    <n v="0.67796610169491522"/>
    <x v="1"/>
    <x v="1"/>
    <n v="59"/>
    <x v="1"/>
    <x v="3"/>
  </r>
  <r>
    <x v="2"/>
    <x v="16"/>
    <x v="1"/>
    <x v="1"/>
    <x v="5"/>
    <x v="1"/>
    <x v="1"/>
    <n v="1"/>
    <x v="1"/>
    <x v="1"/>
    <n v="12"/>
    <x v="2"/>
    <x v="3"/>
  </r>
  <r>
    <x v="2"/>
    <x v="16"/>
    <x v="1"/>
    <x v="1"/>
    <x v="6"/>
    <x v="1"/>
    <x v="1"/>
    <n v="1"/>
    <x v="1"/>
    <x v="1"/>
    <n v="11"/>
    <x v="1"/>
    <x v="3"/>
  </r>
  <r>
    <x v="2"/>
    <x v="16"/>
    <x v="1"/>
    <x v="1"/>
    <x v="1"/>
    <x v="1"/>
    <x v="1"/>
    <n v="1"/>
    <x v="1"/>
    <x v="1"/>
    <n v="28"/>
    <x v="2"/>
    <x v="3"/>
  </r>
  <r>
    <x v="2"/>
    <x v="16"/>
    <x v="1"/>
    <x v="1"/>
    <x v="2"/>
    <x v="1"/>
    <x v="1"/>
    <n v="1"/>
    <x v="1"/>
    <x v="1"/>
    <n v="20"/>
    <x v="2"/>
    <x v="3"/>
  </r>
  <r>
    <x v="2"/>
    <x v="16"/>
    <x v="1"/>
    <x v="1"/>
    <x v="4"/>
    <x v="1"/>
    <x v="1"/>
    <n v="0.77884615384615385"/>
    <x v="1"/>
    <x v="1"/>
    <n v="104"/>
    <x v="1"/>
    <x v="3"/>
  </r>
  <r>
    <x v="2"/>
    <x v="16"/>
    <x v="1"/>
    <x v="1"/>
    <x v="4"/>
    <x v="1"/>
    <x v="1"/>
    <n v="1"/>
    <x v="1"/>
    <x v="1"/>
    <n v="19"/>
    <x v="3"/>
    <x v="3"/>
  </r>
  <r>
    <x v="2"/>
    <x v="16"/>
    <x v="1"/>
    <x v="1"/>
    <x v="4"/>
    <x v="1"/>
    <x v="1"/>
    <n v="1"/>
    <x v="1"/>
    <x v="1"/>
    <n v="26"/>
    <x v="2"/>
    <x v="3"/>
  </r>
  <r>
    <x v="2"/>
    <x v="16"/>
    <x v="1"/>
    <x v="1"/>
    <x v="3"/>
    <x v="1"/>
    <x v="1"/>
    <n v="1"/>
    <x v="1"/>
    <x v="1"/>
    <n v="20"/>
    <x v="2"/>
    <x v="3"/>
  </r>
  <r>
    <x v="2"/>
    <x v="17"/>
    <x v="1"/>
    <x v="1"/>
    <x v="3"/>
    <x v="1"/>
    <x v="1"/>
    <n v="0.81967213114754101"/>
    <x v="1"/>
    <x v="1"/>
    <n v="61"/>
    <x v="1"/>
    <x v="3"/>
  </r>
  <r>
    <x v="2"/>
    <x v="17"/>
    <x v="1"/>
    <x v="1"/>
    <x v="2"/>
    <x v="1"/>
    <x v="1"/>
    <n v="0.7857142857142857"/>
    <x v="1"/>
    <x v="1"/>
    <n v="56"/>
    <x v="1"/>
    <x v="3"/>
  </r>
  <r>
    <x v="2"/>
    <x v="17"/>
    <x v="1"/>
    <x v="1"/>
    <x v="3"/>
    <x v="1"/>
    <x v="1"/>
    <n v="1"/>
    <x v="1"/>
    <x v="1"/>
    <n v="14"/>
    <x v="3"/>
    <x v="3"/>
  </r>
  <r>
    <x v="2"/>
    <x v="17"/>
    <x v="1"/>
    <x v="1"/>
    <x v="6"/>
    <x v="1"/>
    <x v="1"/>
    <n v="0"/>
    <x v="1"/>
    <x v="1"/>
    <n v="4"/>
    <x v="1"/>
    <x v="3"/>
  </r>
  <r>
    <x v="2"/>
    <x v="17"/>
    <x v="1"/>
    <x v="1"/>
    <x v="1"/>
    <x v="1"/>
    <x v="1"/>
    <n v="0.77419354838709675"/>
    <x v="1"/>
    <x v="1"/>
    <n v="62"/>
    <x v="1"/>
    <x v="3"/>
  </r>
  <r>
    <x v="2"/>
    <x v="17"/>
    <x v="1"/>
    <x v="1"/>
    <x v="6"/>
    <x v="1"/>
    <x v="1"/>
    <n v="1"/>
    <x v="1"/>
    <x v="1"/>
    <n v="6"/>
    <x v="3"/>
    <x v="3"/>
  </r>
  <r>
    <x v="2"/>
    <x v="17"/>
    <x v="1"/>
    <x v="1"/>
    <x v="1"/>
    <x v="1"/>
    <x v="1"/>
    <n v="0"/>
    <x v="1"/>
    <x v="1"/>
    <n v="1"/>
    <x v="2"/>
    <x v="3"/>
  </r>
  <r>
    <x v="2"/>
    <x v="17"/>
    <x v="1"/>
    <x v="1"/>
    <x v="1"/>
    <x v="1"/>
    <x v="1"/>
    <n v="1"/>
    <x v="1"/>
    <x v="1"/>
    <n v="18"/>
    <x v="3"/>
    <x v="3"/>
  </r>
  <r>
    <x v="2"/>
    <x v="17"/>
    <x v="1"/>
    <x v="1"/>
    <x v="2"/>
    <x v="1"/>
    <x v="1"/>
    <n v="1"/>
    <x v="1"/>
    <x v="1"/>
    <n v="16"/>
    <x v="3"/>
    <x v="3"/>
  </r>
  <r>
    <x v="2"/>
    <x v="17"/>
    <x v="1"/>
    <x v="1"/>
    <x v="2"/>
    <x v="1"/>
    <x v="1"/>
    <n v="1"/>
    <x v="1"/>
    <x v="1"/>
    <n v="1"/>
    <x v="2"/>
    <x v="3"/>
  </r>
  <r>
    <x v="2"/>
    <x v="17"/>
    <x v="1"/>
    <x v="1"/>
    <x v="4"/>
    <x v="1"/>
    <x v="1"/>
    <n v="0.81081081081081086"/>
    <x v="1"/>
    <x v="1"/>
    <n v="111"/>
    <x v="1"/>
    <x v="3"/>
  </r>
  <r>
    <x v="2"/>
    <x v="17"/>
    <x v="1"/>
    <x v="1"/>
    <x v="4"/>
    <x v="1"/>
    <x v="1"/>
    <n v="1"/>
    <x v="1"/>
    <x v="1"/>
    <n v="26"/>
    <x v="3"/>
    <x v="3"/>
  </r>
  <r>
    <x v="2"/>
    <x v="17"/>
    <x v="1"/>
    <x v="1"/>
    <x v="4"/>
    <x v="1"/>
    <x v="1"/>
    <n v="1"/>
    <x v="1"/>
    <x v="1"/>
    <n v="1"/>
    <x v="2"/>
    <x v="3"/>
  </r>
  <r>
    <x v="2"/>
    <x v="18"/>
    <x v="1"/>
    <x v="1"/>
    <x v="3"/>
    <x v="1"/>
    <x v="1"/>
    <n v="1"/>
    <x v="1"/>
    <x v="1"/>
    <n v="20"/>
    <x v="3"/>
    <x v="3"/>
  </r>
  <r>
    <x v="2"/>
    <x v="18"/>
    <x v="1"/>
    <x v="1"/>
    <x v="2"/>
    <x v="1"/>
    <x v="1"/>
    <n v="0.85416666666666663"/>
    <x v="1"/>
    <x v="1"/>
    <n v="48"/>
    <x v="1"/>
    <x v="3"/>
  </r>
  <r>
    <x v="2"/>
    <x v="18"/>
    <x v="1"/>
    <x v="1"/>
    <x v="3"/>
    <x v="1"/>
    <x v="1"/>
    <n v="0.90322580645161288"/>
    <x v="1"/>
    <x v="1"/>
    <n v="62"/>
    <x v="1"/>
    <x v="3"/>
  </r>
  <r>
    <x v="2"/>
    <x v="18"/>
    <x v="1"/>
    <x v="1"/>
    <x v="1"/>
    <x v="1"/>
    <x v="1"/>
    <n v="0.35185185185185186"/>
    <x v="1"/>
    <x v="1"/>
    <n v="54"/>
    <x v="1"/>
    <x v="3"/>
  </r>
  <r>
    <x v="2"/>
    <x v="18"/>
    <x v="1"/>
    <x v="1"/>
    <x v="2"/>
    <x v="1"/>
    <x v="1"/>
    <n v="0"/>
    <x v="1"/>
    <x v="1"/>
    <n v="1"/>
    <x v="2"/>
    <x v="3"/>
  </r>
  <r>
    <x v="2"/>
    <x v="18"/>
    <x v="1"/>
    <x v="1"/>
    <x v="3"/>
    <x v="1"/>
    <x v="1"/>
    <n v="1"/>
    <x v="1"/>
    <x v="1"/>
    <n v="1"/>
    <x v="2"/>
    <x v="3"/>
  </r>
  <r>
    <x v="2"/>
    <x v="18"/>
    <x v="1"/>
    <x v="1"/>
    <x v="1"/>
    <x v="1"/>
    <x v="1"/>
    <n v="0.77777777777777779"/>
    <x v="1"/>
    <x v="1"/>
    <n v="9"/>
    <x v="3"/>
    <x v="3"/>
  </r>
  <r>
    <x v="2"/>
    <x v="18"/>
    <x v="1"/>
    <x v="1"/>
    <x v="2"/>
    <x v="1"/>
    <x v="1"/>
    <n v="1"/>
    <x v="1"/>
    <x v="1"/>
    <n v="16"/>
    <x v="3"/>
    <x v="3"/>
  </r>
  <r>
    <x v="2"/>
    <x v="18"/>
    <x v="1"/>
    <x v="1"/>
    <x v="6"/>
    <x v="1"/>
    <x v="1"/>
    <n v="0"/>
    <x v="1"/>
    <x v="1"/>
    <n v="3"/>
    <x v="1"/>
    <x v="3"/>
  </r>
  <r>
    <x v="2"/>
    <x v="18"/>
    <x v="1"/>
    <x v="1"/>
    <x v="6"/>
    <x v="1"/>
    <x v="1"/>
    <n v="0"/>
    <x v="1"/>
    <x v="1"/>
    <n v="1"/>
    <x v="3"/>
    <x v="3"/>
  </r>
  <r>
    <x v="2"/>
    <x v="18"/>
    <x v="1"/>
    <x v="1"/>
    <x v="4"/>
    <x v="1"/>
    <x v="1"/>
    <n v="0.90909090909090906"/>
    <x v="1"/>
    <x v="1"/>
    <n v="22"/>
    <x v="3"/>
    <x v="3"/>
  </r>
  <r>
    <x v="2"/>
    <x v="18"/>
    <x v="1"/>
    <x v="1"/>
    <x v="4"/>
    <x v="1"/>
    <x v="1"/>
    <n v="0.90109890109890112"/>
    <x v="1"/>
    <x v="1"/>
    <n v="91"/>
    <x v="1"/>
    <x v="3"/>
  </r>
  <r>
    <x v="2"/>
    <x v="18"/>
    <x v="1"/>
    <x v="1"/>
    <x v="4"/>
    <x v="1"/>
    <x v="1"/>
    <n v="1"/>
    <x v="1"/>
    <x v="1"/>
    <n v="1"/>
    <x v="2"/>
    <x v="3"/>
  </r>
  <r>
    <x v="2"/>
    <x v="19"/>
    <x v="1"/>
    <x v="1"/>
    <x v="3"/>
    <x v="1"/>
    <x v="1"/>
    <n v="0.8928571428571429"/>
    <x v="1"/>
    <x v="1"/>
    <n v="56"/>
    <x v="1"/>
    <x v="3"/>
  </r>
  <r>
    <x v="2"/>
    <x v="19"/>
    <x v="1"/>
    <x v="1"/>
    <x v="2"/>
    <x v="1"/>
    <x v="1"/>
    <n v="0.5"/>
    <x v="1"/>
    <x v="1"/>
    <n v="28"/>
    <x v="1"/>
    <x v="3"/>
  </r>
  <r>
    <x v="2"/>
    <x v="19"/>
    <x v="1"/>
    <x v="1"/>
    <x v="6"/>
    <x v="1"/>
    <x v="1"/>
    <n v="0"/>
    <x v="1"/>
    <x v="1"/>
    <n v="1"/>
    <x v="1"/>
    <x v="3"/>
  </r>
  <r>
    <x v="2"/>
    <x v="19"/>
    <x v="1"/>
    <x v="1"/>
    <x v="1"/>
    <x v="1"/>
    <x v="1"/>
    <n v="0.83333333333333337"/>
    <x v="1"/>
    <x v="1"/>
    <n v="12"/>
    <x v="3"/>
    <x v="3"/>
  </r>
  <r>
    <x v="2"/>
    <x v="19"/>
    <x v="1"/>
    <x v="1"/>
    <x v="1"/>
    <x v="1"/>
    <x v="1"/>
    <n v="0"/>
    <x v="1"/>
    <x v="1"/>
    <n v="16"/>
    <x v="1"/>
    <x v="3"/>
  </r>
  <r>
    <x v="2"/>
    <x v="19"/>
    <x v="1"/>
    <x v="1"/>
    <x v="3"/>
    <x v="1"/>
    <x v="1"/>
    <n v="1"/>
    <x v="1"/>
    <x v="1"/>
    <n v="14"/>
    <x v="3"/>
    <x v="3"/>
  </r>
  <r>
    <x v="2"/>
    <x v="19"/>
    <x v="1"/>
    <x v="1"/>
    <x v="2"/>
    <x v="1"/>
    <x v="1"/>
    <n v="0.83333333333333337"/>
    <x v="1"/>
    <x v="1"/>
    <n v="12"/>
    <x v="3"/>
    <x v="3"/>
  </r>
  <r>
    <x v="2"/>
    <x v="19"/>
    <x v="1"/>
    <x v="1"/>
    <x v="1"/>
    <x v="1"/>
    <x v="1"/>
    <n v="1"/>
    <x v="1"/>
    <x v="1"/>
    <n v="22"/>
    <x v="2"/>
    <x v="3"/>
  </r>
  <r>
    <x v="2"/>
    <x v="19"/>
    <x v="1"/>
    <x v="1"/>
    <x v="2"/>
    <x v="1"/>
    <x v="1"/>
    <n v="1"/>
    <x v="1"/>
    <x v="1"/>
    <n v="14"/>
    <x v="2"/>
    <x v="3"/>
  </r>
  <r>
    <x v="2"/>
    <x v="19"/>
    <x v="1"/>
    <x v="1"/>
    <x v="3"/>
    <x v="1"/>
    <x v="1"/>
    <n v="1"/>
    <x v="1"/>
    <x v="1"/>
    <n v="6"/>
    <x v="2"/>
    <x v="3"/>
  </r>
  <r>
    <x v="2"/>
    <x v="19"/>
    <x v="1"/>
    <x v="1"/>
    <x v="5"/>
    <x v="1"/>
    <x v="1"/>
    <n v="1"/>
    <x v="1"/>
    <x v="1"/>
    <n v="4"/>
    <x v="2"/>
    <x v="3"/>
  </r>
  <r>
    <x v="2"/>
    <x v="19"/>
    <x v="1"/>
    <x v="1"/>
    <x v="6"/>
    <x v="1"/>
    <x v="1"/>
    <n v="1"/>
    <x v="1"/>
    <x v="1"/>
    <n v="4"/>
    <x v="3"/>
    <x v="3"/>
  </r>
  <r>
    <x v="2"/>
    <x v="19"/>
    <x v="1"/>
    <x v="1"/>
    <x v="4"/>
    <x v="1"/>
    <x v="1"/>
    <n v="0.90909090909090906"/>
    <x v="1"/>
    <x v="1"/>
    <n v="55"/>
    <x v="1"/>
    <x v="3"/>
  </r>
  <r>
    <x v="2"/>
    <x v="19"/>
    <x v="1"/>
    <x v="1"/>
    <x v="4"/>
    <x v="1"/>
    <x v="1"/>
    <n v="1"/>
    <x v="1"/>
    <x v="1"/>
    <n v="18"/>
    <x v="3"/>
    <x v="3"/>
  </r>
  <r>
    <x v="2"/>
    <x v="19"/>
    <x v="1"/>
    <x v="1"/>
    <x v="4"/>
    <x v="1"/>
    <x v="1"/>
    <n v="1"/>
    <x v="1"/>
    <x v="1"/>
    <n v="18"/>
    <x v="2"/>
    <x v="3"/>
  </r>
  <r>
    <x v="2"/>
    <x v="20"/>
    <x v="1"/>
    <x v="1"/>
    <x v="3"/>
    <x v="1"/>
    <x v="1"/>
    <n v="0.55555555555555558"/>
    <x v="1"/>
    <x v="1"/>
    <n v="9"/>
    <x v="1"/>
    <x v="3"/>
  </r>
  <r>
    <x v="2"/>
    <x v="20"/>
    <x v="1"/>
    <x v="1"/>
    <x v="2"/>
    <x v="1"/>
    <x v="1"/>
    <n v="0"/>
    <x v="1"/>
    <x v="1"/>
    <n v="4"/>
    <x v="1"/>
    <x v="3"/>
  </r>
  <r>
    <x v="2"/>
    <x v="20"/>
    <x v="1"/>
    <x v="1"/>
    <x v="2"/>
    <x v="1"/>
    <x v="1"/>
    <n v="1"/>
    <x v="1"/>
    <x v="1"/>
    <n v="15"/>
    <x v="2"/>
    <x v="3"/>
  </r>
  <r>
    <x v="2"/>
    <x v="20"/>
    <x v="1"/>
    <x v="1"/>
    <x v="3"/>
    <x v="1"/>
    <x v="1"/>
    <n v="1"/>
    <x v="1"/>
    <x v="1"/>
    <n v="15"/>
    <x v="2"/>
    <x v="3"/>
  </r>
  <r>
    <x v="2"/>
    <x v="20"/>
    <x v="1"/>
    <x v="1"/>
    <x v="1"/>
    <x v="1"/>
    <x v="1"/>
    <n v="1"/>
    <x v="1"/>
    <x v="1"/>
    <n v="21"/>
    <x v="3"/>
    <x v="3"/>
  </r>
  <r>
    <x v="2"/>
    <x v="20"/>
    <x v="1"/>
    <x v="1"/>
    <x v="2"/>
    <x v="1"/>
    <x v="1"/>
    <n v="1"/>
    <x v="1"/>
    <x v="1"/>
    <n v="21"/>
    <x v="3"/>
    <x v="3"/>
  </r>
  <r>
    <x v="2"/>
    <x v="20"/>
    <x v="1"/>
    <x v="1"/>
    <x v="3"/>
    <x v="1"/>
    <x v="1"/>
    <n v="1"/>
    <x v="1"/>
    <x v="1"/>
    <n v="25"/>
    <x v="3"/>
    <x v="3"/>
  </r>
  <r>
    <x v="2"/>
    <x v="20"/>
    <x v="1"/>
    <x v="1"/>
    <x v="6"/>
    <x v="1"/>
    <x v="1"/>
    <n v="1"/>
    <x v="1"/>
    <x v="1"/>
    <n v="7"/>
    <x v="3"/>
    <x v="3"/>
  </r>
  <r>
    <x v="2"/>
    <x v="20"/>
    <x v="1"/>
    <x v="1"/>
    <x v="1"/>
    <x v="1"/>
    <x v="1"/>
    <n v="1"/>
    <x v="1"/>
    <x v="1"/>
    <n v="10"/>
    <x v="2"/>
    <x v="3"/>
  </r>
  <r>
    <x v="2"/>
    <x v="20"/>
    <x v="1"/>
    <x v="1"/>
    <x v="5"/>
    <x v="1"/>
    <x v="1"/>
    <n v="1"/>
    <x v="1"/>
    <x v="1"/>
    <n v="3"/>
    <x v="2"/>
    <x v="3"/>
  </r>
  <r>
    <x v="2"/>
    <x v="20"/>
    <x v="1"/>
    <x v="1"/>
    <x v="4"/>
    <x v="1"/>
    <x v="1"/>
    <n v="0.55555555555555558"/>
    <x v="1"/>
    <x v="1"/>
    <n v="9"/>
    <x v="1"/>
    <x v="3"/>
  </r>
  <r>
    <x v="2"/>
    <x v="20"/>
    <x v="1"/>
    <x v="1"/>
    <x v="4"/>
    <x v="1"/>
    <x v="1"/>
    <n v="1"/>
    <x v="1"/>
    <x v="1"/>
    <n v="17"/>
    <x v="2"/>
    <x v="3"/>
  </r>
  <r>
    <x v="2"/>
    <x v="20"/>
    <x v="1"/>
    <x v="1"/>
    <x v="4"/>
    <x v="1"/>
    <x v="1"/>
    <n v="1"/>
    <x v="1"/>
    <x v="1"/>
    <n v="26"/>
    <x v="3"/>
    <x v="3"/>
  </r>
  <r>
    <x v="2"/>
    <x v="21"/>
    <x v="1"/>
    <x v="1"/>
    <x v="6"/>
    <x v="1"/>
    <x v="1"/>
    <n v="1"/>
    <x v="1"/>
    <x v="1"/>
    <n v="3"/>
    <x v="3"/>
    <x v="3"/>
  </r>
  <r>
    <x v="2"/>
    <x v="21"/>
    <x v="1"/>
    <x v="1"/>
    <x v="1"/>
    <x v="1"/>
    <x v="1"/>
    <n v="1"/>
    <x v="1"/>
    <x v="1"/>
    <n v="12"/>
    <x v="3"/>
    <x v="3"/>
  </r>
  <r>
    <x v="2"/>
    <x v="21"/>
    <x v="1"/>
    <x v="1"/>
    <x v="2"/>
    <x v="1"/>
    <x v="1"/>
    <n v="1"/>
    <x v="1"/>
    <x v="1"/>
    <n v="12"/>
    <x v="3"/>
    <x v="3"/>
  </r>
  <r>
    <x v="2"/>
    <x v="21"/>
    <x v="1"/>
    <x v="1"/>
    <x v="3"/>
    <x v="1"/>
    <x v="1"/>
    <n v="1"/>
    <x v="1"/>
    <x v="1"/>
    <n v="15"/>
    <x v="3"/>
    <x v="3"/>
  </r>
  <r>
    <x v="2"/>
    <x v="21"/>
    <x v="1"/>
    <x v="1"/>
    <x v="1"/>
    <x v="1"/>
    <x v="1"/>
    <n v="1"/>
    <x v="1"/>
    <x v="1"/>
    <n v="38"/>
    <x v="1"/>
    <x v="3"/>
  </r>
  <r>
    <x v="2"/>
    <x v="21"/>
    <x v="1"/>
    <x v="1"/>
    <x v="2"/>
    <x v="1"/>
    <x v="1"/>
    <n v="1"/>
    <x v="1"/>
    <x v="1"/>
    <n v="30"/>
    <x v="1"/>
    <x v="3"/>
  </r>
  <r>
    <x v="2"/>
    <x v="21"/>
    <x v="1"/>
    <x v="1"/>
    <x v="3"/>
    <x v="1"/>
    <x v="1"/>
    <n v="1"/>
    <x v="1"/>
    <x v="1"/>
    <n v="24"/>
    <x v="1"/>
    <x v="3"/>
  </r>
  <r>
    <x v="2"/>
    <x v="21"/>
    <x v="1"/>
    <x v="1"/>
    <x v="1"/>
    <x v="1"/>
    <x v="1"/>
    <n v="1"/>
    <x v="1"/>
    <x v="1"/>
    <n v="8"/>
    <x v="2"/>
    <x v="3"/>
  </r>
  <r>
    <x v="2"/>
    <x v="21"/>
    <x v="1"/>
    <x v="1"/>
    <x v="5"/>
    <x v="1"/>
    <x v="1"/>
    <n v="1"/>
    <x v="1"/>
    <x v="1"/>
    <n v="8"/>
    <x v="2"/>
    <x v="3"/>
  </r>
  <r>
    <x v="2"/>
    <x v="21"/>
    <x v="1"/>
    <x v="1"/>
    <x v="6"/>
    <x v="1"/>
    <x v="1"/>
    <n v="1"/>
    <x v="1"/>
    <x v="1"/>
    <n v="8"/>
    <x v="1"/>
    <x v="3"/>
  </r>
  <r>
    <x v="2"/>
    <x v="21"/>
    <x v="1"/>
    <x v="1"/>
    <x v="4"/>
    <x v="1"/>
    <x v="1"/>
    <n v="1"/>
    <x v="1"/>
    <x v="1"/>
    <n v="15"/>
    <x v="3"/>
    <x v="3"/>
  </r>
  <r>
    <x v="2"/>
    <x v="21"/>
    <x v="1"/>
    <x v="1"/>
    <x v="4"/>
    <x v="1"/>
    <x v="1"/>
    <n v="1"/>
    <x v="1"/>
    <x v="1"/>
    <n v="46"/>
    <x v="1"/>
    <x v="3"/>
  </r>
  <r>
    <x v="2"/>
    <x v="22"/>
    <x v="1"/>
    <x v="1"/>
    <x v="3"/>
    <x v="1"/>
    <x v="1"/>
    <n v="1"/>
    <x v="1"/>
    <x v="1"/>
    <n v="26"/>
    <x v="1"/>
    <x v="3"/>
  </r>
  <r>
    <x v="2"/>
    <x v="22"/>
    <x v="1"/>
    <x v="1"/>
    <x v="6"/>
    <x v="1"/>
    <x v="1"/>
    <n v="1"/>
    <x v="1"/>
    <x v="1"/>
    <n v="7"/>
    <x v="1"/>
    <x v="3"/>
  </r>
  <r>
    <x v="2"/>
    <x v="22"/>
    <x v="1"/>
    <x v="1"/>
    <x v="2"/>
    <x v="1"/>
    <x v="1"/>
    <n v="1"/>
    <x v="1"/>
    <x v="1"/>
    <n v="13"/>
    <x v="1"/>
    <x v="3"/>
  </r>
  <r>
    <x v="2"/>
    <x v="22"/>
    <x v="1"/>
    <x v="1"/>
    <x v="1"/>
    <x v="1"/>
    <x v="1"/>
    <n v="0"/>
    <x v="1"/>
    <x v="1"/>
    <n v="8"/>
    <x v="1"/>
    <x v="3"/>
  </r>
  <r>
    <x v="2"/>
    <x v="22"/>
    <x v="1"/>
    <x v="1"/>
    <x v="1"/>
    <x v="1"/>
    <x v="1"/>
    <n v="1"/>
    <x v="1"/>
    <x v="1"/>
    <n v="2"/>
    <x v="3"/>
    <x v="3"/>
  </r>
  <r>
    <x v="2"/>
    <x v="22"/>
    <x v="1"/>
    <x v="1"/>
    <x v="4"/>
    <x v="1"/>
    <x v="1"/>
    <n v="0.93939393939393945"/>
    <x v="1"/>
    <x v="1"/>
    <n v="33"/>
    <x v="1"/>
    <x v="3"/>
  </r>
  <r>
    <x v="2"/>
    <x v="22"/>
    <x v="1"/>
    <x v="1"/>
    <x v="4"/>
    <x v="1"/>
    <x v="1"/>
    <n v="1"/>
    <x v="1"/>
    <x v="1"/>
    <n v="2"/>
    <x v="3"/>
    <x v="3"/>
  </r>
  <r>
    <x v="2"/>
    <x v="22"/>
    <x v="2"/>
    <x v="1"/>
    <x v="2"/>
    <x v="1"/>
    <x v="1"/>
    <n v="1"/>
    <x v="1"/>
    <x v="1"/>
    <n v="2"/>
    <x v="3"/>
    <x v="3"/>
  </r>
  <r>
    <x v="2"/>
    <x v="22"/>
    <x v="2"/>
    <x v="1"/>
    <x v="3"/>
    <x v="1"/>
    <x v="1"/>
    <n v="1"/>
    <x v="1"/>
    <x v="1"/>
    <n v="2"/>
    <x v="3"/>
    <x v="3"/>
  </r>
  <r>
    <x v="2"/>
    <x v="23"/>
    <x v="2"/>
    <x v="1"/>
    <x v="3"/>
    <x v="1"/>
    <x v="1"/>
    <n v="1"/>
    <x v="1"/>
    <x v="1"/>
    <n v="44"/>
    <x v="1"/>
    <x v="4"/>
  </r>
  <r>
    <x v="2"/>
    <x v="23"/>
    <x v="2"/>
    <x v="1"/>
    <x v="2"/>
    <x v="1"/>
    <x v="1"/>
    <n v="0.8571428571428571"/>
    <x v="1"/>
    <x v="1"/>
    <n v="49"/>
    <x v="1"/>
    <x v="4"/>
  </r>
  <r>
    <x v="2"/>
    <x v="23"/>
    <x v="2"/>
    <x v="1"/>
    <x v="1"/>
    <x v="1"/>
    <x v="1"/>
    <n v="0.96078431372549022"/>
    <x v="1"/>
    <x v="1"/>
    <n v="51"/>
    <x v="1"/>
    <x v="4"/>
  </r>
  <r>
    <x v="2"/>
    <x v="23"/>
    <x v="2"/>
    <x v="1"/>
    <x v="1"/>
    <x v="1"/>
    <x v="1"/>
    <n v="1"/>
    <x v="1"/>
    <x v="1"/>
    <n v="20"/>
    <x v="2"/>
    <x v="4"/>
  </r>
  <r>
    <x v="2"/>
    <x v="23"/>
    <x v="2"/>
    <x v="1"/>
    <x v="2"/>
    <x v="1"/>
    <x v="1"/>
    <n v="1"/>
    <x v="1"/>
    <x v="1"/>
    <n v="17"/>
    <x v="2"/>
    <x v="4"/>
  </r>
  <r>
    <x v="2"/>
    <x v="23"/>
    <x v="2"/>
    <x v="1"/>
    <x v="3"/>
    <x v="1"/>
    <x v="1"/>
    <n v="1"/>
    <x v="1"/>
    <x v="1"/>
    <n v="17"/>
    <x v="2"/>
    <x v="4"/>
  </r>
  <r>
    <x v="2"/>
    <x v="23"/>
    <x v="2"/>
    <x v="1"/>
    <x v="1"/>
    <x v="1"/>
    <x v="1"/>
    <n v="1"/>
    <x v="1"/>
    <x v="1"/>
    <n v="20"/>
    <x v="3"/>
    <x v="4"/>
  </r>
  <r>
    <x v="2"/>
    <x v="23"/>
    <x v="2"/>
    <x v="1"/>
    <x v="2"/>
    <x v="1"/>
    <x v="1"/>
    <n v="1"/>
    <x v="1"/>
    <x v="1"/>
    <n v="20"/>
    <x v="3"/>
    <x v="4"/>
  </r>
  <r>
    <x v="2"/>
    <x v="23"/>
    <x v="2"/>
    <x v="1"/>
    <x v="3"/>
    <x v="1"/>
    <x v="1"/>
    <n v="1"/>
    <x v="1"/>
    <x v="1"/>
    <n v="18"/>
    <x v="3"/>
    <x v="4"/>
  </r>
  <r>
    <x v="2"/>
    <x v="23"/>
    <x v="2"/>
    <x v="1"/>
    <x v="5"/>
    <x v="1"/>
    <x v="1"/>
    <n v="1"/>
    <x v="1"/>
    <x v="1"/>
    <n v="3"/>
    <x v="2"/>
    <x v="4"/>
  </r>
  <r>
    <x v="2"/>
    <x v="23"/>
    <x v="2"/>
    <x v="1"/>
    <x v="6"/>
    <x v="1"/>
    <x v="1"/>
    <n v="1"/>
    <x v="1"/>
    <x v="1"/>
    <n v="3"/>
    <x v="3"/>
    <x v="4"/>
  </r>
  <r>
    <x v="2"/>
    <x v="23"/>
    <x v="2"/>
    <x v="1"/>
    <x v="4"/>
    <x v="1"/>
    <x v="1"/>
    <n v="0.98611111111111116"/>
    <x v="1"/>
    <x v="1"/>
    <n v="72"/>
    <x v="1"/>
    <x v="4"/>
  </r>
  <r>
    <x v="2"/>
    <x v="23"/>
    <x v="2"/>
    <x v="1"/>
    <x v="4"/>
    <x v="1"/>
    <x v="1"/>
    <n v="1"/>
    <x v="1"/>
    <x v="1"/>
    <n v="17"/>
    <x v="2"/>
    <x v="4"/>
  </r>
  <r>
    <x v="2"/>
    <x v="23"/>
    <x v="2"/>
    <x v="1"/>
    <x v="4"/>
    <x v="1"/>
    <x v="1"/>
    <n v="1"/>
    <x v="1"/>
    <x v="1"/>
    <n v="23"/>
    <x v="3"/>
    <x v="4"/>
  </r>
  <r>
    <x v="2"/>
    <x v="24"/>
    <x v="2"/>
    <x v="1"/>
    <x v="3"/>
    <x v="1"/>
    <x v="1"/>
    <n v="0.92727272727272725"/>
    <x v="1"/>
    <x v="1"/>
    <n v="55"/>
    <x v="1"/>
    <x v="4"/>
  </r>
  <r>
    <x v="2"/>
    <x v="24"/>
    <x v="2"/>
    <x v="1"/>
    <x v="2"/>
    <x v="1"/>
    <x v="1"/>
    <n v="1"/>
    <x v="1"/>
    <x v="1"/>
    <n v="7"/>
    <x v="3"/>
    <x v="4"/>
  </r>
  <r>
    <x v="2"/>
    <x v="24"/>
    <x v="2"/>
    <x v="1"/>
    <x v="3"/>
    <x v="1"/>
    <x v="1"/>
    <n v="1"/>
    <x v="1"/>
    <x v="1"/>
    <n v="12"/>
    <x v="3"/>
    <x v="4"/>
  </r>
  <r>
    <x v="2"/>
    <x v="24"/>
    <x v="2"/>
    <x v="1"/>
    <x v="2"/>
    <x v="1"/>
    <x v="1"/>
    <n v="0.97674418604651159"/>
    <x v="1"/>
    <x v="1"/>
    <n v="43"/>
    <x v="1"/>
    <x v="4"/>
  </r>
  <r>
    <x v="2"/>
    <x v="24"/>
    <x v="2"/>
    <x v="1"/>
    <x v="1"/>
    <x v="1"/>
    <x v="1"/>
    <n v="0"/>
    <x v="1"/>
    <x v="1"/>
    <n v="22"/>
    <x v="1"/>
    <x v="4"/>
  </r>
  <r>
    <x v="2"/>
    <x v="24"/>
    <x v="2"/>
    <x v="1"/>
    <x v="6"/>
    <x v="1"/>
    <x v="1"/>
    <n v="1"/>
    <x v="1"/>
    <x v="1"/>
    <n v="7"/>
    <x v="3"/>
    <x v="4"/>
  </r>
  <r>
    <x v="2"/>
    <x v="24"/>
    <x v="2"/>
    <x v="1"/>
    <x v="1"/>
    <x v="1"/>
    <x v="1"/>
    <n v="1"/>
    <x v="1"/>
    <x v="1"/>
    <n v="5"/>
    <x v="3"/>
    <x v="4"/>
  </r>
  <r>
    <x v="2"/>
    <x v="24"/>
    <x v="2"/>
    <x v="1"/>
    <x v="1"/>
    <x v="1"/>
    <x v="1"/>
    <n v="1"/>
    <x v="1"/>
    <x v="1"/>
    <n v="4"/>
    <x v="2"/>
    <x v="4"/>
  </r>
  <r>
    <x v="2"/>
    <x v="24"/>
    <x v="2"/>
    <x v="1"/>
    <x v="5"/>
    <x v="1"/>
    <x v="1"/>
    <n v="1"/>
    <x v="1"/>
    <x v="1"/>
    <n v="4"/>
    <x v="2"/>
    <x v="4"/>
  </r>
  <r>
    <x v="2"/>
    <x v="24"/>
    <x v="2"/>
    <x v="1"/>
    <x v="4"/>
    <x v="1"/>
    <x v="1"/>
    <n v="0.93103448275862066"/>
    <x v="1"/>
    <x v="1"/>
    <n v="58"/>
    <x v="1"/>
    <x v="4"/>
  </r>
  <r>
    <x v="2"/>
    <x v="24"/>
    <x v="2"/>
    <x v="1"/>
    <x v="4"/>
    <x v="1"/>
    <x v="1"/>
    <n v="1"/>
    <x v="1"/>
    <x v="1"/>
    <n v="10"/>
    <x v="3"/>
    <x v="4"/>
  </r>
  <r>
    <x v="2"/>
    <x v="24"/>
    <x v="2"/>
    <x v="1"/>
    <x v="4"/>
    <x v="1"/>
    <x v="1"/>
    <n v="1"/>
    <x v="1"/>
    <x v="1"/>
    <n v="4"/>
    <x v="2"/>
    <x v="4"/>
  </r>
  <r>
    <x v="2"/>
    <x v="25"/>
    <x v="2"/>
    <x v="1"/>
    <x v="3"/>
    <x v="1"/>
    <x v="1"/>
    <n v="1"/>
    <x v="1"/>
    <x v="1"/>
    <n v="16"/>
    <x v="1"/>
    <x v="4"/>
  </r>
  <r>
    <x v="2"/>
    <x v="25"/>
    <x v="2"/>
    <x v="1"/>
    <x v="2"/>
    <x v="1"/>
    <x v="1"/>
    <n v="0"/>
    <x v="1"/>
    <x v="1"/>
    <n v="3"/>
    <x v="1"/>
    <x v="4"/>
  </r>
  <r>
    <x v="2"/>
    <x v="25"/>
    <x v="2"/>
    <x v="1"/>
    <x v="1"/>
    <x v="1"/>
    <x v="1"/>
    <n v="1"/>
    <x v="1"/>
    <x v="1"/>
    <n v="5"/>
    <x v="3"/>
    <x v="4"/>
  </r>
  <r>
    <x v="2"/>
    <x v="25"/>
    <x v="2"/>
    <x v="1"/>
    <x v="2"/>
    <x v="1"/>
    <x v="1"/>
    <n v="1"/>
    <x v="1"/>
    <x v="1"/>
    <n v="5"/>
    <x v="3"/>
    <x v="4"/>
  </r>
  <r>
    <x v="2"/>
    <x v="25"/>
    <x v="2"/>
    <x v="1"/>
    <x v="3"/>
    <x v="1"/>
    <x v="1"/>
    <n v="1"/>
    <x v="1"/>
    <x v="1"/>
    <n v="8"/>
    <x v="3"/>
    <x v="4"/>
  </r>
  <r>
    <x v="2"/>
    <x v="25"/>
    <x v="2"/>
    <x v="1"/>
    <x v="1"/>
    <x v="1"/>
    <x v="1"/>
    <n v="1"/>
    <x v="1"/>
    <x v="1"/>
    <n v="3"/>
    <x v="2"/>
    <x v="4"/>
  </r>
  <r>
    <x v="2"/>
    <x v="25"/>
    <x v="2"/>
    <x v="1"/>
    <x v="5"/>
    <x v="1"/>
    <x v="1"/>
    <n v="1"/>
    <x v="1"/>
    <x v="1"/>
    <n v="3"/>
    <x v="2"/>
    <x v="4"/>
  </r>
  <r>
    <x v="2"/>
    <x v="25"/>
    <x v="2"/>
    <x v="1"/>
    <x v="6"/>
    <x v="1"/>
    <x v="1"/>
    <n v="1"/>
    <x v="1"/>
    <x v="1"/>
    <n v="5"/>
    <x v="3"/>
    <x v="4"/>
  </r>
  <r>
    <x v="2"/>
    <x v="25"/>
    <x v="2"/>
    <x v="1"/>
    <x v="4"/>
    <x v="1"/>
    <x v="1"/>
    <n v="1"/>
    <x v="1"/>
    <x v="1"/>
    <n v="16"/>
    <x v="1"/>
    <x v="4"/>
  </r>
  <r>
    <x v="2"/>
    <x v="25"/>
    <x v="2"/>
    <x v="1"/>
    <x v="4"/>
    <x v="1"/>
    <x v="1"/>
    <n v="1"/>
    <x v="1"/>
    <x v="1"/>
    <n v="12"/>
    <x v="3"/>
    <x v="4"/>
  </r>
  <r>
    <x v="2"/>
    <x v="26"/>
    <x v="2"/>
    <x v="1"/>
    <x v="2"/>
    <x v="1"/>
    <x v="1"/>
    <n v="0.8571428571428571"/>
    <x v="1"/>
    <x v="1"/>
    <n v="7"/>
    <x v="1"/>
    <x v="4"/>
  </r>
  <r>
    <x v="2"/>
    <x v="26"/>
    <x v="2"/>
    <x v="1"/>
    <x v="2"/>
    <x v="1"/>
    <x v="1"/>
    <n v="1"/>
    <x v="1"/>
    <x v="1"/>
    <n v="8"/>
    <x v="3"/>
    <x v="4"/>
  </r>
  <r>
    <x v="2"/>
    <x v="26"/>
    <x v="2"/>
    <x v="1"/>
    <x v="3"/>
    <x v="1"/>
    <x v="1"/>
    <n v="1"/>
    <x v="1"/>
    <x v="1"/>
    <n v="9"/>
    <x v="3"/>
    <x v="4"/>
  </r>
  <r>
    <x v="2"/>
    <x v="26"/>
    <x v="2"/>
    <x v="1"/>
    <x v="1"/>
    <x v="1"/>
    <x v="1"/>
    <n v="1"/>
    <x v="1"/>
    <x v="1"/>
    <n v="4"/>
    <x v="3"/>
    <x v="4"/>
  </r>
  <r>
    <x v="2"/>
    <x v="26"/>
    <x v="2"/>
    <x v="1"/>
    <x v="3"/>
    <x v="1"/>
    <x v="1"/>
    <n v="0.6"/>
    <x v="1"/>
    <x v="1"/>
    <n v="10"/>
    <x v="1"/>
    <x v="4"/>
  </r>
  <r>
    <x v="2"/>
    <x v="26"/>
    <x v="2"/>
    <x v="1"/>
    <x v="1"/>
    <x v="1"/>
    <x v="1"/>
    <n v="1"/>
    <x v="1"/>
    <x v="1"/>
    <n v="17"/>
    <x v="1"/>
    <x v="4"/>
  </r>
  <r>
    <x v="2"/>
    <x v="26"/>
    <x v="2"/>
    <x v="1"/>
    <x v="1"/>
    <x v="1"/>
    <x v="1"/>
    <n v="1"/>
    <x v="1"/>
    <x v="1"/>
    <n v="11"/>
    <x v="2"/>
    <x v="4"/>
  </r>
  <r>
    <x v="2"/>
    <x v="26"/>
    <x v="2"/>
    <x v="1"/>
    <x v="5"/>
    <x v="1"/>
    <x v="1"/>
    <n v="1"/>
    <x v="1"/>
    <x v="1"/>
    <n v="11"/>
    <x v="1"/>
    <x v="4"/>
  </r>
  <r>
    <x v="2"/>
    <x v="26"/>
    <x v="2"/>
    <x v="1"/>
    <x v="2"/>
    <x v="1"/>
    <x v="1"/>
    <n v="1"/>
    <x v="1"/>
    <x v="1"/>
    <n v="11"/>
    <x v="2"/>
    <x v="4"/>
  </r>
  <r>
    <x v="2"/>
    <x v="26"/>
    <x v="2"/>
    <x v="1"/>
    <x v="4"/>
    <x v="1"/>
    <x v="1"/>
    <n v="1"/>
    <x v="1"/>
    <x v="1"/>
    <n v="9"/>
    <x v="3"/>
    <x v="4"/>
  </r>
  <r>
    <x v="2"/>
    <x v="26"/>
    <x v="2"/>
    <x v="1"/>
    <x v="4"/>
    <x v="1"/>
    <x v="1"/>
    <n v="1"/>
    <x v="1"/>
    <x v="1"/>
    <n v="21"/>
    <x v="1"/>
    <x v="4"/>
  </r>
  <r>
    <x v="2"/>
    <x v="26"/>
    <x v="2"/>
    <x v="1"/>
    <x v="4"/>
    <x v="1"/>
    <x v="1"/>
    <n v="1"/>
    <x v="1"/>
    <x v="1"/>
    <n v="11"/>
    <x v="2"/>
    <x v="4"/>
  </r>
  <r>
    <x v="2"/>
    <x v="26"/>
    <x v="2"/>
    <x v="1"/>
    <x v="3"/>
    <x v="1"/>
    <x v="1"/>
    <n v="1"/>
    <x v="1"/>
    <x v="1"/>
    <n v="8"/>
    <x v="2"/>
    <x v="4"/>
  </r>
  <r>
    <x v="2"/>
    <x v="26"/>
    <x v="2"/>
    <x v="1"/>
    <x v="6"/>
    <x v="1"/>
    <x v="1"/>
    <n v="1"/>
    <x v="1"/>
    <x v="1"/>
    <n v="1"/>
    <x v="2"/>
    <x v="4"/>
  </r>
  <r>
    <x v="2"/>
    <x v="27"/>
    <x v="2"/>
    <x v="1"/>
    <x v="3"/>
    <x v="1"/>
    <x v="1"/>
    <n v="0.86206896551724133"/>
    <x v="1"/>
    <x v="1"/>
    <n v="29"/>
    <x v="1"/>
    <x v="4"/>
  </r>
  <r>
    <x v="2"/>
    <x v="27"/>
    <x v="2"/>
    <x v="1"/>
    <x v="2"/>
    <x v="1"/>
    <x v="1"/>
    <n v="1"/>
    <x v="1"/>
    <x v="1"/>
    <n v="3"/>
    <x v="2"/>
    <x v="4"/>
  </r>
  <r>
    <x v="2"/>
    <x v="27"/>
    <x v="2"/>
    <x v="1"/>
    <x v="3"/>
    <x v="1"/>
    <x v="1"/>
    <n v="1"/>
    <x v="1"/>
    <x v="1"/>
    <n v="7"/>
    <x v="2"/>
    <x v="4"/>
  </r>
  <r>
    <x v="2"/>
    <x v="27"/>
    <x v="2"/>
    <x v="1"/>
    <x v="1"/>
    <x v="1"/>
    <x v="1"/>
    <n v="1"/>
    <x v="1"/>
    <x v="1"/>
    <n v="7"/>
    <x v="3"/>
    <x v="4"/>
  </r>
  <r>
    <x v="2"/>
    <x v="27"/>
    <x v="2"/>
    <x v="1"/>
    <x v="2"/>
    <x v="1"/>
    <x v="1"/>
    <n v="1"/>
    <x v="1"/>
    <x v="1"/>
    <n v="7"/>
    <x v="3"/>
    <x v="4"/>
  </r>
  <r>
    <x v="2"/>
    <x v="27"/>
    <x v="2"/>
    <x v="1"/>
    <x v="3"/>
    <x v="1"/>
    <x v="1"/>
    <n v="1"/>
    <x v="1"/>
    <x v="1"/>
    <n v="7"/>
    <x v="3"/>
    <x v="4"/>
  </r>
  <r>
    <x v="2"/>
    <x v="27"/>
    <x v="2"/>
    <x v="1"/>
    <x v="1"/>
    <x v="1"/>
    <x v="1"/>
    <n v="1"/>
    <x v="1"/>
    <x v="1"/>
    <n v="23"/>
    <x v="1"/>
    <x v="4"/>
  </r>
  <r>
    <x v="2"/>
    <x v="27"/>
    <x v="2"/>
    <x v="1"/>
    <x v="2"/>
    <x v="1"/>
    <x v="1"/>
    <n v="1"/>
    <x v="1"/>
    <x v="1"/>
    <n v="21"/>
    <x v="1"/>
    <x v="4"/>
  </r>
  <r>
    <x v="2"/>
    <x v="27"/>
    <x v="2"/>
    <x v="1"/>
    <x v="6"/>
    <x v="1"/>
    <x v="1"/>
    <n v="1"/>
    <x v="1"/>
    <x v="1"/>
    <n v="11"/>
    <x v="2"/>
    <x v="4"/>
  </r>
  <r>
    <x v="2"/>
    <x v="27"/>
    <x v="2"/>
    <x v="1"/>
    <x v="5"/>
    <x v="1"/>
    <x v="1"/>
    <n v="0.9"/>
    <x v="1"/>
    <x v="1"/>
    <n v="10"/>
    <x v="1"/>
    <x v="4"/>
  </r>
  <r>
    <x v="2"/>
    <x v="27"/>
    <x v="2"/>
    <x v="1"/>
    <x v="1"/>
    <x v="1"/>
    <x v="1"/>
    <n v="1"/>
    <x v="1"/>
    <x v="1"/>
    <n v="13"/>
    <x v="2"/>
    <x v="4"/>
  </r>
  <r>
    <x v="2"/>
    <x v="27"/>
    <x v="2"/>
    <x v="1"/>
    <x v="5"/>
    <x v="1"/>
    <x v="1"/>
    <n v="1"/>
    <x v="1"/>
    <x v="1"/>
    <n v="13"/>
    <x v="2"/>
    <x v="4"/>
  </r>
  <r>
    <x v="2"/>
    <x v="27"/>
    <x v="2"/>
    <x v="1"/>
    <x v="6"/>
    <x v="1"/>
    <x v="1"/>
    <n v="1"/>
    <x v="1"/>
    <x v="1"/>
    <n v="11"/>
    <x v="3"/>
    <x v="4"/>
  </r>
  <r>
    <x v="2"/>
    <x v="27"/>
    <x v="2"/>
    <x v="1"/>
    <x v="6"/>
    <x v="1"/>
    <x v="1"/>
    <n v="1"/>
    <x v="1"/>
    <x v="1"/>
    <n v="1"/>
    <x v="1"/>
    <x v="4"/>
  </r>
  <r>
    <x v="2"/>
    <x v="27"/>
    <x v="2"/>
    <x v="1"/>
    <x v="4"/>
    <x v="1"/>
    <x v="1"/>
    <n v="0.875"/>
    <x v="1"/>
    <x v="1"/>
    <n v="32"/>
    <x v="1"/>
    <x v="4"/>
  </r>
  <r>
    <x v="2"/>
    <x v="27"/>
    <x v="2"/>
    <x v="1"/>
    <x v="4"/>
    <x v="1"/>
    <x v="1"/>
    <n v="1"/>
    <x v="1"/>
    <x v="1"/>
    <n v="15"/>
    <x v="2"/>
    <x v="4"/>
  </r>
  <r>
    <x v="2"/>
    <x v="27"/>
    <x v="2"/>
    <x v="1"/>
    <x v="4"/>
    <x v="1"/>
    <x v="1"/>
    <n v="1"/>
    <x v="1"/>
    <x v="1"/>
    <n v="18"/>
    <x v="3"/>
    <x v="4"/>
  </r>
  <r>
    <x v="2"/>
    <x v="28"/>
    <x v="2"/>
    <x v="1"/>
    <x v="6"/>
    <x v="1"/>
    <x v="1"/>
    <n v="0.14285714285714285"/>
    <x v="1"/>
    <x v="1"/>
    <n v="7"/>
    <x v="2"/>
    <x v="4"/>
  </r>
  <r>
    <x v="2"/>
    <x v="28"/>
    <x v="2"/>
    <x v="1"/>
    <x v="3"/>
    <x v="1"/>
    <x v="1"/>
    <n v="1"/>
    <x v="1"/>
    <x v="1"/>
    <n v="16"/>
    <x v="2"/>
    <x v="4"/>
  </r>
  <r>
    <x v="2"/>
    <x v="28"/>
    <x v="2"/>
    <x v="1"/>
    <x v="1"/>
    <x v="1"/>
    <x v="1"/>
    <n v="0.92307692307692313"/>
    <x v="1"/>
    <x v="1"/>
    <n v="39"/>
    <x v="1"/>
    <x v="4"/>
  </r>
  <r>
    <x v="2"/>
    <x v="28"/>
    <x v="2"/>
    <x v="1"/>
    <x v="2"/>
    <x v="1"/>
    <x v="1"/>
    <n v="1"/>
    <x v="1"/>
    <x v="1"/>
    <n v="39"/>
    <x v="1"/>
    <x v="4"/>
  </r>
  <r>
    <x v="2"/>
    <x v="28"/>
    <x v="2"/>
    <x v="1"/>
    <x v="3"/>
    <x v="1"/>
    <x v="1"/>
    <n v="1"/>
    <x v="1"/>
    <x v="1"/>
    <n v="38"/>
    <x v="1"/>
    <x v="4"/>
  </r>
  <r>
    <x v="2"/>
    <x v="28"/>
    <x v="2"/>
    <x v="1"/>
    <x v="6"/>
    <x v="1"/>
    <x v="1"/>
    <n v="1"/>
    <x v="1"/>
    <x v="1"/>
    <n v="11"/>
    <x v="3"/>
    <x v="4"/>
  </r>
  <r>
    <x v="2"/>
    <x v="28"/>
    <x v="2"/>
    <x v="1"/>
    <x v="3"/>
    <x v="1"/>
    <x v="1"/>
    <n v="1"/>
    <x v="1"/>
    <x v="1"/>
    <n v="9"/>
    <x v="3"/>
    <x v="4"/>
  </r>
  <r>
    <x v="2"/>
    <x v="28"/>
    <x v="2"/>
    <x v="1"/>
    <x v="1"/>
    <x v="1"/>
    <x v="1"/>
    <n v="1"/>
    <x v="1"/>
    <x v="1"/>
    <n v="2"/>
    <x v="3"/>
    <x v="4"/>
  </r>
  <r>
    <x v="2"/>
    <x v="28"/>
    <x v="2"/>
    <x v="1"/>
    <x v="2"/>
    <x v="1"/>
    <x v="1"/>
    <n v="1"/>
    <x v="1"/>
    <x v="1"/>
    <n v="2"/>
    <x v="3"/>
    <x v="4"/>
  </r>
  <r>
    <x v="2"/>
    <x v="28"/>
    <x v="2"/>
    <x v="1"/>
    <x v="5"/>
    <x v="1"/>
    <x v="1"/>
    <n v="1"/>
    <x v="1"/>
    <x v="1"/>
    <n v="6"/>
    <x v="2"/>
    <x v="4"/>
  </r>
  <r>
    <x v="2"/>
    <x v="28"/>
    <x v="2"/>
    <x v="1"/>
    <x v="6"/>
    <x v="1"/>
    <x v="1"/>
    <n v="1"/>
    <x v="1"/>
    <x v="1"/>
    <n v="5"/>
    <x v="1"/>
    <x v="4"/>
  </r>
  <r>
    <x v="2"/>
    <x v="28"/>
    <x v="2"/>
    <x v="1"/>
    <x v="1"/>
    <x v="1"/>
    <x v="1"/>
    <n v="1"/>
    <x v="1"/>
    <x v="1"/>
    <n v="24"/>
    <x v="2"/>
    <x v="4"/>
  </r>
  <r>
    <x v="2"/>
    <x v="28"/>
    <x v="2"/>
    <x v="1"/>
    <x v="2"/>
    <x v="1"/>
    <x v="1"/>
    <n v="1"/>
    <x v="1"/>
    <x v="1"/>
    <n v="19"/>
    <x v="2"/>
    <x v="4"/>
  </r>
  <r>
    <x v="2"/>
    <x v="28"/>
    <x v="2"/>
    <x v="1"/>
    <x v="4"/>
    <x v="1"/>
    <x v="1"/>
    <n v="0.93548387096774188"/>
    <x v="1"/>
    <x v="1"/>
    <n v="31"/>
    <x v="2"/>
    <x v="4"/>
  </r>
  <r>
    <x v="2"/>
    <x v="28"/>
    <x v="2"/>
    <x v="1"/>
    <x v="4"/>
    <x v="1"/>
    <x v="1"/>
    <n v="1"/>
    <x v="1"/>
    <x v="1"/>
    <n v="42"/>
    <x v="1"/>
    <x v="4"/>
  </r>
  <r>
    <x v="2"/>
    <x v="28"/>
    <x v="2"/>
    <x v="1"/>
    <x v="4"/>
    <x v="1"/>
    <x v="1"/>
    <n v="1"/>
    <x v="1"/>
    <x v="1"/>
    <n v="13"/>
    <x v="3"/>
    <x v="4"/>
  </r>
  <r>
    <x v="2"/>
    <x v="29"/>
    <x v="2"/>
    <x v="1"/>
    <x v="6"/>
    <x v="1"/>
    <x v="1"/>
    <n v="0"/>
    <x v="1"/>
    <x v="1"/>
    <n v="2"/>
    <x v="2"/>
    <x v="4"/>
  </r>
  <r>
    <x v="2"/>
    <x v="29"/>
    <x v="2"/>
    <x v="1"/>
    <x v="3"/>
    <x v="1"/>
    <x v="1"/>
    <n v="0.75"/>
    <x v="1"/>
    <x v="1"/>
    <n v="12"/>
    <x v="2"/>
    <x v="4"/>
  </r>
  <r>
    <x v="2"/>
    <x v="29"/>
    <x v="2"/>
    <x v="1"/>
    <x v="6"/>
    <x v="1"/>
    <x v="1"/>
    <n v="0"/>
    <x v="1"/>
    <x v="1"/>
    <n v="4"/>
    <x v="3"/>
    <x v="4"/>
  </r>
  <r>
    <x v="2"/>
    <x v="29"/>
    <x v="2"/>
    <x v="1"/>
    <x v="6"/>
    <x v="1"/>
    <x v="1"/>
    <n v="1"/>
    <x v="1"/>
    <x v="1"/>
    <n v="8"/>
    <x v="1"/>
    <x v="4"/>
  </r>
  <r>
    <x v="2"/>
    <x v="29"/>
    <x v="2"/>
    <x v="1"/>
    <x v="5"/>
    <x v="1"/>
    <x v="1"/>
    <n v="0.6"/>
    <x v="1"/>
    <x v="1"/>
    <n v="5"/>
    <x v="2"/>
    <x v="4"/>
  </r>
  <r>
    <x v="2"/>
    <x v="29"/>
    <x v="2"/>
    <x v="1"/>
    <x v="2"/>
    <x v="1"/>
    <x v="1"/>
    <n v="1"/>
    <x v="1"/>
    <x v="1"/>
    <n v="9"/>
    <x v="2"/>
    <x v="4"/>
  </r>
  <r>
    <x v="2"/>
    <x v="29"/>
    <x v="2"/>
    <x v="1"/>
    <x v="3"/>
    <x v="1"/>
    <x v="1"/>
    <n v="1"/>
    <x v="1"/>
    <x v="1"/>
    <n v="27"/>
    <x v="1"/>
    <x v="4"/>
  </r>
  <r>
    <x v="2"/>
    <x v="29"/>
    <x v="2"/>
    <x v="1"/>
    <x v="3"/>
    <x v="1"/>
    <x v="1"/>
    <n v="1"/>
    <x v="1"/>
    <x v="1"/>
    <n v="34"/>
    <x v="3"/>
    <x v="4"/>
  </r>
  <r>
    <x v="2"/>
    <x v="29"/>
    <x v="2"/>
    <x v="1"/>
    <x v="1"/>
    <x v="1"/>
    <x v="1"/>
    <n v="1"/>
    <x v="1"/>
    <x v="1"/>
    <n v="46"/>
    <x v="3"/>
    <x v="4"/>
  </r>
  <r>
    <x v="2"/>
    <x v="29"/>
    <x v="2"/>
    <x v="1"/>
    <x v="2"/>
    <x v="1"/>
    <x v="1"/>
    <n v="1"/>
    <x v="1"/>
    <x v="1"/>
    <n v="46"/>
    <x v="3"/>
    <x v="4"/>
  </r>
  <r>
    <x v="2"/>
    <x v="29"/>
    <x v="2"/>
    <x v="1"/>
    <x v="2"/>
    <x v="1"/>
    <x v="1"/>
    <n v="1"/>
    <x v="1"/>
    <x v="1"/>
    <n v="12"/>
    <x v="1"/>
    <x v="4"/>
  </r>
  <r>
    <x v="2"/>
    <x v="29"/>
    <x v="2"/>
    <x v="1"/>
    <x v="1"/>
    <x v="1"/>
    <x v="1"/>
    <n v="1"/>
    <x v="1"/>
    <x v="1"/>
    <n v="9"/>
    <x v="1"/>
    <x v="4"/>
  </r>
  <r>
    <x v="2"/>
    <x v="29"/>
    <x v="2"/>
    <x v="1"/>
    <x v="1"/>
    <x v="1"/>
    <x v="1"/>
    <n v="1"/>
    <x v="1"/>
    <x v="1"/>
    <n v="3"/>
    <x v="2"/>
    <x v="4"/>
  </r>
  <r>
    <x v="2"/>
    <x v="29"/>
    <x v="2"/>
    <x v="1"/>
    <x v="4"/>
    <x v="1"/>
    <x v="1"/>
    <n v="1"/>
    <x v="1"/>
    <x v="1"/>
    <n v="33"/>
    <x v="1"/>
    <x v="4"/>
  </r>
  <r>
    <x v="2"/>
    <x v="29"/>
    <x v="2"/>
    <x v="1"/>
    <x v="4"/>
    <x v="1"/>
    <x v="1"/>
    <n v="1"/>
    <x v="1"/>
    <x v="1"/>
    <n v="50"/>
    <x v="3"/>
    <x v="4"/>
  </r>
  <r>
    <x v="2"/>
    <x v="29"/>
    <x v="2"/>
    <x v="1"/>
    <x v="4"/>
    <x v="1"/>
    <x v="1"/>
    <n v="0.7857142857142857"/>
    <x v="1"/>
    <x v="1"/>
    <n v="14"/>
    <x v="2"/>
    <x v="4"/>
  </r>
  <r>
    <x v="2"/>
    <x v="30"/>
    <x v="2"/>
    <x v="1"/>
    <x v="2"/>
    <x v="1"/>
    <x v="1"/>
    <n v="0"/>
    <x v="1"/>
    <x v="1"/>
    <n v="2"/>
    <x v="2"/>
    <x v="4"/>
  </r>
  <r>
    <x v="2"/>
    <x v="30"/>
    <x v="2"/>
    <x v="1"/>
    <x v="3"/>
    <x v="1"/>
    <x v="1"/>
    <n v="0.66666666666666663"/>
    <x v="1"/>
    <x v="1"/>
    <n v="3"/>
    <x v="2"/>
    <x v="4"/>
  </r>
  <r>
    <x v="2"/>
    <x v="30"/>
    <x v="2"/>
    <x v="1"/>
    <x v="1"/>
    <x v="1"/>
    <x v="1"/>
    <n v="1"/>
    <x v="1"/>
    <x v="1"/>
    <n v="6"/>
    <x v="1"/>
    <x v="4"/>
  </r>
  <r>
    <x v="2"/>
    <x v="30"/>
    <x v="2"/>
    <x v="1"/>
    <x v="2"/>
    <x v="1"/>
    <x v="1"/>
    <n v="1"/>
    <x v="1"/>
    <x v="1"/>
    <n v="7"/>
    <x v="1"/>
    <x v="4"/>
  </r>
  <r>
    <x v="2"/>
    <x v="30"/>
    <x v="2"/>
    <x v="1"/>
    <x v="3"/>
    <x v="1"/>
    <x v="1"/>
    <n v="1"/>
    <x v="1"/>
    <x v="1"/>
    <n v="14"/>
    <x v="1"/>
    <x v="4"/>
  </r>
  <r>
    <x v="2"/>
    <x v="30"/>
    <x v="2"/>
    <x v="1"/>
    <x v="6"/>
    <x v="1"/>
    <x v="1"/>
    <n v="0.6"/>
    <x v="1"/>
    <x v="1"/>
    <n v="5"/>
    <x v="1"/>
    <x v="4"/>
  </r>
  <r>
    <x v="2"/>
    <x v="30"/>
    <x v="2"/>
    <x v="1"/>
    <x v="2"/>
    <x v="1"/>
    <x v="1"/>
    <n v="1"/>
    <x v="1"/>
    <x v="1"/>
    <n v="19"/>
    <x v="3"/>
    <x v="4"/>
  </r>
  <r>
    <x v="2"/>
    <x v="30"/>
    <x v="2"/>
    <x v="1"/>
    <x v="1"/>
    <x v="1"/>
    <x v="1"/>
    <n v="1"/>
    <x v="1"/>
    <x v="1"/>
    <n v="3"/>
    <x v="3"/>
    <x v="4"/>
  </r>
  <r>
    <x v="2"/>
    <x v="30"/>
    <x v="2"/>
    <x v="1"/>
    <x v="1"/>
    <x v="1"/>
    <x v="1"/>
    <n v="1"/>
    <x v="1"/>
    <x v="1"/>
    <n v="3"/>
    <x v="2"/>
    <x v="4"/>
  </r>
  <r>
    <x v="2"/>
    <x v="30"/>
    <x v="2"/>
    <x v="1"/>
    <x v="5"/>
    <x v="1"/>
    <x v="1"/>
    <n v="1"/>
    <x v="1"/>
    <x v="1"/>
    <n v="3"/>
    <x v="2"/>
    <x v="4"/>
  </r>
  <r>
    <x v="2"/>
    <x v="30"/>
    <x v="2"/>
    <x v="1"/>
    <x v="4"/>
    <x v="1"/>
    <x v="1"/>
    <n v="0.83333333333333337"/>
    <x v="1"/>
    <x v="1"/>
    <n v="6"/>
    <x v="2"/>
    <x v="4"/>
  </r>
  <r>
    <x v="2"/>
    <x v="30"/>
    <x v="2"/>
    <x v="1"/>
    <x v="4"/>
    <x v="1"/>
    <x v="1"/>
    <n v="1"/>
    <x v="1"/>
    <x v="1"/>
    <n v="17"/>
    <x v="1"/>
    <x v="4"/>
  </r>
  <r>
    <x v="2"/>
    <x v="30"/>
    <x v="2"/>
    <x v="1"/>
    <x v="4"/>
    <x v="1"/>
    <x v="1"/>
    <n v="1"/>
    <x v="1"/>
    <x v="1"/>
    <n v="19"/>
    <x v="3"/>
    <x v="4"/>
  </r>
  <r>
    <x v="2"/>
    <x v="30"/>
    <x v="2"/>
    <x v="1"/>
    <x v="3"/>
    <x v="1"/>
    <x v="1"/>
    <n v="1"/>
    <x v="1"/>
    <x v="1"/>
    <n v="15"/>
    <x v="3"/>
    <x v="4"/>
  </r>
  <r>
    <x v="2"/>
    <x v="31"/>
    <x v="2"/>
    <x v="1"/>
    <x v="3"/>
    <x v="1"/>
    <x v="1"/>
    <n v="1"/>
    <x v="1"/>
    <x v="1"/>
    <n v="4"/>
    <x v="1"/>
    <x v="4"/>
  </r>
  <r>
    <x v="2"/>
    <x v="31"/>
    <x v="2"/>
    <x v="1"/>
    <x v="2"/>
    <x v="1"/>
    <x v="1"/>
    <n v="0.55555555555555558"/>
    <x v="1"/>
    <x v="1"/>
    <n v="9"/>
    <x v="3"/>
    <x v="4"/>
  </r>
  <r>
    <x v="2"/>
    <x v="31"/>
    <x v="2"/>
    <x v="1"/>
    <x v="2"/>
    <x v="1"/>
    <x v="1"/>
    <n v="1"/>
    <x v="1"/>
    <x v="1"/>
    <n v="3"/>
    <x v="1"/>
    <x v="4"/>
  </r>
  <r>
    <x v="2"/>
    <x v="31"/>
    <x v="2"/>
    <x v="1"/>
    <x v="5"/>
    <x v="1"/>
    <x v="1"/>
    <n v="0.5"/>
    <x v="1"/>
    <x v="1"/>
    <n v="6"/>
    <x v="2"/>
    <x v="4"/>
  </r>
  <r>
    <x v="2"/>
    <x v="31"/>
    <x v="2"/>
    <x v="1"/>
    <x v="1"/>
    <x v="1"/>
    <x v="1"/>
    <n v="1"/>
    <x v="1"/>
    <x v="1"/>
    <n v="5"/>
    <x v="3"/>
    <x v="4"/>
  </r>
  <r>
    <x v="2"/>
    <x v="31"/>
    <x v="2"/>
    <x v="1"/>
    <x v="3"/>
    <x v="1"/>
    <x v="1"/>
    <n v="1"/>
    <x v="1"/>
    <x v="1"/>
    <n v="11"/>
    <x v="3"/>
    <x v="4"/>
  </r>
  <r>
    <x v="2"/>
    <x v="31"/>
    <x v="2"/>
    <x v="1"/>
    <x v="1"/>
    <x v="1"/>
    <x v="1"/>
    <n v="1"/>
    <x v="1"/>
    <x v="1"/>
    <n v="5"/>
    <x v="2"/>
    <x v="4"/>
  </r>
  <r>
    <x v="2"/>
    <x v="31"/>
    <x v="2"/>
    <x v="1"/>
    <x v="2"/>
    <x v="1"/>
    <x v="1"/>
    <n v="1"/>
    <x v="1"/>
    <x v="1"/>
    <n v="2"/>
    <x v="2"/>
    <x v="4"/>
  </r>
  <r>
    <x v="2"/>
    <x v="31"/>
    <x v="2"/>
    <x v="1"/>
    <x v="3"/>
    <x v="1"/>
    <x v="1"/>
    <n v="1"/>
    <x v="1"/>
    <x v="1"/>
    <n v="3"/>
    <x v="2"/>
    <x v="4"/>
  </r>
  <r>
    <x v="2"/>
    <x v="31"/>
    <x v="2"/>
    <x v="1"/>
    <x v="1"/>
    <x v="1"/>
    <x v="1"/>
    <n v="1"/>
    <x v="1"/>
    <x v="1"/>
    <n v="6"/>
    <x v="1"/>
    <x v="4"/>
  </r>
  <r>
    <x v="2"/>
    <x v="31"/>
    <x v="2"/>
    <x v="1"/>
    <x v="5"/>
    <x v="1"/>
    <x v="1"/>
    <n v="1"/>
    <x v="1"/>
    <x v="1"/>
    <n v="6"/>
    <x v="1"/>
    <x v="4"/>
  </r>
  <r>
    <x v="2"/>
    <x v="31"/>
    <x v="2"/>
    <x v="1"/>
    <x v="6"/>
    <x v="1"/>
    <x v="1"/>
    <n v="1"/>
    <x v="1"/>
    <x v="1"/>
    <n v="6"/>
    <x v="2"/>
    <x v="4"/>
  </r>
  <r>
    <x v="2"/>
    <x v="31"/>
    <x v="2"/>
    <x v="1"/>
    <x v="4"/>
    <x v="1"/>
    <x v="1"/>
    <n v="0.91666666666666663"/>
    <x v="1"/>
    <x v="1"/>
    <n v="12"/>
    <x v="2"/>
    <x v="4"/>
  </r>
  <r>
    <x v="2"/>
    <x v="31"/>
    <x v="2"/>
    <x v="1"/>
    <x v="4"/>
    <x v="1"/>
    <x v="1"/>
    <n v="1"/>
    <x v="1"/>
    <x v="1"/>
    <n v="4"/>
    <x v="1"/>
    <x v="4"/>
  </r>
  <r>
    <x v="2"/>
    <x v="31"/>
    <x v="2"/>
    <x v="1"/>
    <x v="4"/>
    <x v="1"/>
    <x v="1"/>
    <n v="1"/>
    <x v="1"/>
    <x v="1"/>
    <n v="11"/>
    <x v="3"/>
    <x v="4"/>
  </r>
  <r>
    <x v="2"/>
    <x v="32"/>
    <x v="2"/>
    <x v="1"/>
    <x v="5"/>
    <x v="1"/>
    <x v="1"/>
    <n v="0.5"/>
    <x v="1"/>
    <x v="1"/>
    <n v="6"/>
    <x v="2"/>
    <x v="4"/>
  </r>
  <r>
    <x v="2"/>
    <x v="32"/>
    <x v="2"/>
    <x v="1"/>
    <x v="6"/>
    <x v="1"/>
    <x v="1"/>
    <n v="0.5"/>
    <x v="1"/>
    <x v="1"/>
    <n v="6"/>
    <x v="1"/>
    <x v="4"/>
  </r>
  <r>
    <x v="2"/>
    <x v="32"/>
    <x v="2"/>
    <x v="1"/>
    <x v="3"/>
    <x v="1"/>
    <x v="1"/>
    <n v="1"/>
    <x v="1"/>
    <x v="1"/>
    <n v="15"/>
    <x v="1"/>
    <x v="4"/>
  </r>
  <r>
    <x v="2"/>
    <x v="32"/>
    <x v="2"/>
    <x v="1"/>
    <x v="6"/>
    <x v="1"/>
    <x v="1"/>
    <n v="1"/>
    <x v="1"/>
    <x v="1"/>
    <n v="5"/>
    <x v="2"/>
    <x v="4"/>
  </r>
  <r>
    <x v="2"/>
    <x v="32"/>
    <x v="2"/>
    <x v="1"/>
    <x v="3"/>
    <x v="1"/>
    <x v="1"/>
    <n v="1"/>
    <x v="1"/>
    <x v="1"/>
    <n v="13"/>
    <x v="2"/>
    <x v="4"/>
  </r>
  <r>
    <x v="2"/>
    <x v="32"/>
    <x v="2"/>
    <x v="1"/>
    <x v="1"/>
    <x v="1"/>
    <x v="1"/>
    <n v="1"/>
    <x v="1"/>
    <x v="1"/>
    <n v="49"/>
    <x v="3"/>
    <x v="4"/>
  </r>
  <r>
    <x v="2"/>
    <x v="32"/>
    <x v="2"/>
    <x v="1"/>
    <x v="2"/>
    <x v="1"/>
    <x v="1"/>
    <n v="1"/>
    <x v="1"/>
    <x v="1"/>
    <n v="49"/>
    <x v="3"/>
    <x v="4"/>
  </r>
  <r>
    <x v="2"/>
    <x v="32"/>
    <x v="2"/>
    <x v="1"/>
    <x v="3"/>
    <x v="1"/>
    <x v="1"/>
    <n v="1"/>
    <x v="1"/>
    <x v="1"/>
    <n v="40"/>
    <x v="3"/>
    <x v="4"/>
  </r>
  <r>
    <x v="2"/>
    <x v="32"/>
    <x v="2"/>
    <x v="1"/>
    <x v="1"/>
    <x v="1"/>
    <x v="1"/>
    <n v="1"/>
    <x v="1"/>
    <x v="1"/>
    <n v="10"/>
    <x v="2"/>
    <x v="4"/>
  </r>
  <r>
    <x v="2"/>
    <x v="32"/>
    <x v="2"/>
    <x v="1"/>
    <x v="2"/>
    <x v="1"/>
    <x v="1"/>
    <n v="1"/>
    <x v="1"/>
    <x v="1"/>
    <n v="10"/>
    <x v="2"/>
    <x v="4"/>
  </r>
  <r>
    <x v="2"/>
    <x v="32"/>
    <x v="2"/>
    <x v="1"/>
    <x v="1"/>
    <x v="1"/>
    <x v="1"/>
    <n v="1"/>
    <x v="1"/>
    <x v="1"/>
    <n v="26"/>
    <x v="1"/>
    <x v="4"/>
  </r>
  <r>
    <x v="2"/>
    <x v="32"/>
    <x v="2"/>
    <x v="1"/>
    <x v="2"/>
    <x v="1"/>
    <x v="1"/>
    <n v="1"/>
    <x v="1"/>
    <x v="1"/>
    <n v="26"/>
    <x v="1"/>
    <x v="4"/>
  </r>
  <r>
    <x v="2"/>
    <x v="32"/>
    <x v="2"/>
    <x v="1"/>
    <x v="4"/>
    <x v="1"/>
    <x v="1"/>
    <n v="1"/>
    <x v="1"/>
    <x v="1"/>
    <n v="32"/>
    <x v="1"/>
    <x v="4"/>
  </r>
  <r>
    <x v="2"/>
    <x v="32"/>
    <x v="2"/>
    <x v="1"/>
    <x v="4"/>
    <x v="1"/>
    <x v="1"/>
    <n v="1"/>
    <x v="1"/>
    <x v="1"/>
    <n v="15"/>
    <x v="2"/>
    <x v="4"/>
  </r>
  <r>
    <x v="2"/>
    <x v="32"/>
    <x v="2"/>
    <x v="1"/>
    <x v="4"/>
    <x v="1"/>
    <x v="1"/>
    <n v="1"/>
    <x v="1"/>
    <x v="1"/>
    <n v="49"/>
    <x v="3"/>
    <x v="4"/>
  </r>
  <r>
    <x v="3"/>
    <x v="33"/>
    <x v="2"/>
    <x v="1"/>
    <x v="2"/>
    <x v="1"/>
    <x v="1"/>
    <n v="1"/>
    <x v="1"/>
    <x v="1"/>
    <n v="3"/>
    <x v="2"/>
    <x v="4"/>
  </r>
  <r>
    <x v="3"/>
    <x v="33"/>
    <x v="2"/>
    <x v="1"/>
    <x v="2"/>
    <x v="1"/>
    <x v="1"/>
    <n v="1"/>
    <x v="1"/>
    <x v="1"/>
    <n v="21"/>
    <x v="1"/>
    <x v="4"/>
  </r>
  <r>
    <x v="3"/>
    <x v="33"/>
    <x v="2"/>
    <x v="1"/>
    <x v="3"/>
    <x v="1"/>
    <x v="1"/>
    <n v="1"/>
    <x v="1"/>
    <x v="1"/>
    <n v="3"/>
    <x v="2"/>
    <x v="4"/>
  </r>
  <r>
    <x v="3"/>
    <x v="33"/>
    <x v="2"/>
    <x v="1"/>
    <x v="3"/>
    <x v="1"/>
    <x v="1"/>
    <n v="1"/>
    <x v="1"/>
    <x v="1"/>
    <n v="21"/>
    <x v="1"/>
    <x v="4"/>
  </r>
  <r>
    <x v="3"/>
    <x v="33"/>
    <x v="2"/>
    <x v="1"/>
    <x v="1"/>
    <x v="1"/>
    <x v="1"/>
    <n v="1"/>
    <x v="1"/>
    <x v="1"/>
    <n v="8"/>
    <x v="1"/>
    <x v="4"/>
  </r>
  <r>
    <x v="3"/>
    <x v="33"/>
    <x v="2"/>
    <x v="1"/>
    <x v="1"/>
    <x v="1"/>
    <x v="1"/>
    <n v="1"/>
    <x v="1"/>
    <x v="1"/>
    <n v="1"/>
    <x v="3"/>
    <x v="4"/>
  </r>
  <r>
    <x v="3"/>
    <x v="33"/>
    <x v="2"/>
    <x v="1"/>
    <x v="2"/>
    <x v="1"/>
    <x v="1"/>
    <n v="1"/>
    <x v="1"/>
    <x v="1"/>
    <n v="10"/>
    <x v="3"/>
    <x v="4"/>
  </r>
  <r>
    <x v="3"/>
    <x v="33"/>
    <x v="2"/>
    <x v="1"/>
    <x v="3"/>
    <x v="1"/>
    <x v="1"/>
    <n v="1"/>
    <x v="1"/>
    <x v="1"/>
    <n v="20"/>
    <x v="3"/>
    <x v="4"/>
  </r>
  <r>
    <x v="3"/>
    <x v="33"/>
    <x v="2"/>
    <x v="1"/>
    <x v="1"/>
    <x v="1"/>
    <x v="1"/>
    <n v="1"/>
    <x v="1"/>
    <x v="1"/>
    <n v="3"/>
    <x v="2"/>
    <x v="4"/>
  </r>
  <r>
    <x v="3"/>
    <x v="33"/>
    <x v="2"/>
    <x v="1"/>
    <x v="5"/>
    <x v="1"/>
    <x v="1"/>
    <n v="1"/>
    <x v="1"/>
    <x v="1"/>
    <n v="2"/>
    <x v="2"/>
    <x v="4"/>
  </r>
  <r>
    <x v="3"/>
    <x v="33"/>
    <x v="2"/>
    <x v="1"/>
    <x v="6"/>
    <x v="1"/>
    <x v="1"/>
    <n v="1"/>
    <x v="1"/>
    <x v="1"/>
    <n v="2"/>
    <x v="1"/>
    <x v="4"/>
  </r>
  <r>
    <x v="3"/>
    <x v="33"/>
    <x v="2"/>
    <x v="1"/>
    <x v="5"/>
    <x v="1"/>
    <x v="1"/>
    <n v="1"/>
    <x v="1"/>
    <x v="1"/>
    <n v="4"/>
    <x v="1"/>
    <x v="4"/>
  </r>
  <r>
    <x v="3"/>
    <x v="33"/>
    <x v="2"/>
    <x v="1"/>
    <x v="6"/>
    <x v="1"/>
    <x v="1"/>
    <n v="1"/>
    <x v="1"/>
    <x v="1"/>
    <n v="2"/>
    <x v="2"/>
    <x v="4"/>
  </r>
  <r>
    <x v="3"/>
    <x v="33"/>
    <x v="2"/>
    <x v="1"/>
    <x v="4"/>
    <x v="1"/>
    <x v="1"/>
    <n v="1"/>
    <x v="1"/>
    <x v="1"/>
    <n v="5"/>
    <x v="2"/>
    <x v="4"/>
  </r>
  <r>
    <x v="3"/>
    <x v="33"/>
    <x v="2"/>
    <x v="1"/>
    <x v="4"/>
    <x v="1"/>
    <x v="1"/>
    <n v="1"/>
    <x v="1"/>
    <x v="1"/>
    <n v="25"/>
    <x v="1"/>
    <x v="4"/>
  </r>
  <r>
    <x v="3"/>
    <x v="33"/>
    <x v="2"/>
    <x v="1"/>
    <x v="4"/>
    <x v="1"/>
    <x v="1"/>
    <n v="1"/>
    <x v="1"/>
    <x v="1"/>
    <n v="23"/>
    <x v="3"/>
    <x v="4"/>
  </r>
  <r>
    <x v="3"/>
    <x v="34"/>
    <x v="2"/>
    <x v="1"/>
    <x v="1"/>
    <x v="1"/>
    <x v="1"/>
    <n v="1"/>
    <x v="1"/>
    <x v="1"/>
    <n v="37"/>
    <x v="3"/>
    <x v="4"/>
  </r>
  <r>
    <x v="3"/>
    <x v="34"/>
    <x v="2"/>
    <x v="1"/>
    <x v="2"/>
    <x v="1"/>
    <x v="1"/>
    <n v="0.91428571428571426"/>
    <x v="1"/>
    <x v="1"/>
    <n v="35"/>
    <x v="3"/>
    <x v="4"/>
  </r>
  <r>
    <x v="3"/>
    <x v="34"/>
    <x v="2"/>
    <x v="1"/>
    <x v="3"/>
    <x v="1"/>
    <x v="1"/>
    <n v="1"/>
    <x v="1"/>
    <x v="1"/>
    <n v="39"/>
    <x v="3"/>
    <x v="4"/>
  </r>
  <r>
    <x v="3"/>
    <x v="34"/>
    <x v="2"/>
    <x v="1"/>
    <x v="6"/>
    <x v="1"/>
    <x v="1"/>
    <n v="1"/>
    <x v="1"/>
    <x v="1"/>
    <n v="2"/>
    <x v="1"/>
    <x v="4"/>
  </r>
  <r>
    <x v="3"/>
    <x v="34"/>
    <x v="2"/>
    <x v="1"/>
    <x v="5"/>
    <x v="1"/>
    <x v="1"/>
    <n v="0.8571428571428571"/>
    <x v="1"/>
    <x v="1"/>
    <n v="7"/>
    <x v="1"/>
    <x v="4"/>
  </r>
  <r>
    <x v="3"/>
    <x v="34"/>
    <x v="2"/>
    <x v="1"/>
    <x v="6"/>
    <x v="1"/>
    <x v="1"/>
    <n v="1"/>
    <x v="1"/>
    <x v="1"/>
    <n v="8"/>
    <x v="2"/>
    <x v="4"/>
  </r>
  <r>
    <x v="3"/>
    <x v="34"/>
    <x v="2"/>
    <x v="1"/>
    <x v="1"/>
    <x v="1"/>
    <x v="1"/>
    <n v="1"/>
    <x v="1"/>
    <x v="1"/>
    <n v="15"/>
    <x v="1"/>
    <x v="4"/>
  </r>
  <r>
    <x v="3"/>
    <x v="34"/>
    <x v="2"/>
    <x v="1"/>
    <x v="1"/>
    <x v="1"/>
    <x v="1"/>
    <n v="1"/>
    <x v="1"/>
    <x v="1"/>
    <n v="6"/>
    <x v="2"/>
    <x v="4"/>
  </r>
  <r>
    <x v="3"/>
    <x v="34"/>
    <x v="2"/>
    <x v="1"/>
    <x v="2"/>
    <x v="1"/>
    <x v="1"/>
    <n v="1"/>
    <x v="1"/>
    <x v="1"/>
    <n v="6"/>
    <x v="2"/>
    <x v="4"/>
  </r>
  <r>
    <x v="3"/>
    <x v="34"/>
    <x v="2"/>
    <x v="1"/>
    <x v="4"/>
    <x v="1"/>
    <x v="1"/>
    <n v="0.94545454545454544"/>
    <x v="1"/>
    <x v="1"/>
    <n v="55"/>
    <x v="3"/>
    <x v="4"/>
  </r>
  <r>
    <x v="3"/>
    <x v="34"/>
    <x v="2"/>
    <x v="1"/>
    <x v="4"/>
    <x v="1"/>
    <x v="1"/>
    <n v="1"/>
    <x v="1"/>
    <x v="1"/>
    <n v="17"/>
    <x v="1"/>
    <x v="4"/>
  </r>
  <r>
    <x v="3"/>
    <x v="34"/>
    <x v="2"/>
    <x v="1"/>
    <x v="4"/>
    <x v="1"/>
    <x v="1"/>
    <n v="1"/>
    <x v="1"/>
    <x v="1"/>
    <n v="10"/>
    <x v="2"/>
    <x v="4"/>
  </r>
  <r>
    <x v="3"/>
    <x v="34"/>
    <x v="2"/>
    <x v="1"/>
    <x v="3"/>
    <x v="1"/>
    <x v="1"/>
    <n v="1"/>
    <x v="1"/>
    <x v="1"/>
    <n v="10"/>
    <x v="2"/>
    <x v="4"/>
  </r>
  <r>
    <x v="3"/>
    <x v="34"/>
    <x v="2"/>
    <x v="1"/>
    <x v="3"/>
    <x v="1"/>
    <x v="1"/>
    <n v="1"/>
    <x v="1"/>
    <x v="1"/>
    <n v="11"/>
    <x v="1"/>
    <x v="4"/>
  </r>
  <r>
    <x v="3"/>
    <x v="34"/>
    <x v="2"/>
    <x v="1"/>
    <x v="2"/>
    <x v="1"/>
    <x v="1"/>
    <n v="1"/>
    <x v="1"/>
    <x v="1"/>
    <n v="9"/>
    <x v="1"/>
    <x v="4"/>
  </r>
  <r>
    <x v="3"/>
    <x v="35"/>
    <x v="2"/>
    <x v="1"/>
    <x v="3"/>
    <x v="1"/>
    <x v="1"/>
    <n v="0.69444444444444442"/>
    <x v="1"/>
    <x v="1"/>
    <n v="36"/>
    <x v="3"/>
    <x v="4"/>
  </r>
  <r>
    <x v="3"/>
    <x v="35"/>
    <x v="2"/>
    <x v="1"/>
    <x v="2"/>
    <x v="1"/>
    <x v="1"/>
    <n v="0.82352941176470584"/>
    <x v="1"/>
    <x v="1"/>
    <n v="17"/>
    <x v="3"/>
    <x v="4"/>
  </r>
  <r>
    <x v="3"/>
    <x v="35"/>
    <x v="2"/>
    <x v="1"/>
    <x v="1"/>
    <x v="1"/>
    <x v="1"/>
    <n v="0.90909090909090906"/>
    <x v="1"/>
    <x v="1"/>
    <n v="11"/>
    <x v="1"/>
    <x v="4"/>
  </r>
  <r>
    <x v="3"/>
    <x v="35"/>
    <x v="2"/>
    <x v="1"/>
    <x v="1"/>
    <x v="1"/>
    <x v="1"/>
    <n v="0.42857142857142855"/>
    <x v="1"/>
    <x v="1"/>
    <n v="7"/>
    <x v="3"/>
    <x v="4"/>
  </r>
  <r>
    <x v="3"/>
    <x v="35"/>
    <x v="2"/>
    <x v="1"/>
    <x v="3"/>
    <x v="1"/>
    <x v="1"/>
    <n v="1"/>
    <x v="1"/>
    <x v="1"/>
    <n v="10"/>
    <x v="2"/>
    <x v="4"/>
  </r>
  <r>
    <x v="3"/>
    <x v="35"/>
    <x v="2"/>
    <x v="1"/>
    <x v="2"/>
    <x v="1"/>
    <x v="1"/>
    <n v="1"/>
    <x v="1"/>
    <x v="1"/>
    <n v="6"/>
    <x v="1"/>
    <x v="4"/>
  </r>
  <r>
    <x v="3"/>
    <x v="35"/>
    <x v="2"/>
    <x v="1"/>
    <x v="3"/>
    <x v="1"/>
    <x v="1"/>
    <n v="1"/>
    <x v="1"/>
    <x v="1"/>
    <n v="8"/>
    <x v="1"/>
    <x v="4"/>
  </r>
  <r>
    <x v="3"/>
    <x v="35"/>
    <x v="2"/>
    <x v="1"/>
    <x v="1"/>
    <x v="1"/>
    <x v="1"/>
    <n v="1"/>
    <x v="1"/>
    <x v="1"/>
    <n v="5"/>
    <x v="2"/>
    <x v="4"/>
  </r>
  <r>
    <x v="3"/>
    <x v="35"/>
    <x v="2"/>
    <x v="1"/>
    <x v="2"/>
    <x v="1"/>
    <x v="1"/>
    <n v="1"/>
    <x v="1"/>
    <x v="1"/>
    <n v="2"/>
    <x v="2"/>
    <x v="4"/>
  </r>
  <r>
    <x v="3"/>
    <x v="35"/>
    <x v="2"/>
    <x v="1"/>
    <x v="6"/>
    <x v="1"/>
    <x v="1"/>
    <n v="1"/>
    <x v="1"/>
    <x v="1"/>
    <n v="10"/>
    <x v="2"/>
    <x v="4"/>
  </r>
  <r>
    <x v="3"/>
    <x v="35"/>
    <x v="2"/>
    <x v="1"/>
    <x v="5"/>
    <x v="1"/>
    <x v="1"/>
    <n v="1"/>
    <x v="1"/>
    <x v="1"/>
    <n v="6"/>
    <x v="1"/>
    <x v="4"/>
  </r>
  <r>
    <x v="3"/>
    <x v="35"/>
    <x v="2"/>
    <x v="1"/>
    <x v="5"/>
    <x v="1"/>
    <x v="1"/>
    <n v="1"/>
    <x v="1"/>
    <x v="1"/>
    <n v="3"/>
    <x v="2"/>
    <x v="4"/>
  </r>
  <r>
    <x v="3"/>
    <x v="35"/>
    <x v="2"/>
    <x v="1"/>
    <x v="6"/>
    <x v="1"/>
    <x v="1"/>
    <n v="1"/>
    <x v="1"/>
    <x v="1"/>
    <n v="3"/>
    <x v="1"/>
    <x v="4"/>
  </r>
  <r>
    <x v="3"/>
    <x v="35"/>
    <x v="2"/>
    <x v="1"/>
    <x v="4"/>
    <x v="1"/>
    <x v="1"/>
    <n v="0.72222222222222221"/>
    <x v="1"/>
    <x v="1"/>
    <n v="36"/>
    <x v="3"/>
    <x v="4"/>
  </r>
  <r>
    <x v="3"/>
    <x v="35"/>
    <x v="2"/>
    <x v="1"/>
    <x v="4"/>
    <x v="1"/>
    <x v="1"/>
    <n v="1"/>
    <x v="1"/>
    <x v="1"/>
    <n v="14"/>
    <x v="2"/>
    <x v="4"/>
  </r>
  <r>
    <x v="3"/>
    <x v="35"/>
    <x v="2"/>
    <x v="1"/>
    <x v="4"/>
    <x v="1"/>
    <x v="1"/>
    <n v="1"/>
    <x v="1"/>
    <x v="1"/>
    <n v="9"/>
    <x v="1"/>
    <x v="4"/>
  </r>
  <r>
    <x v="3"/>
    <x v="36"/>
    <x v="2"/>
    <x v="1"/>
    <x v="3"/>
    <x v="1"/>
    <x v="1"/>
    <n v="0.61290322580645162"/>
    <x v="1"/>
    <x v="1"/>
    <n v="31"/>
    <x v="3"/>
    <x v="4"/>
  </r>
  <r>
    <x v="3"/>
    <x v="36"/>
    <x v="2"/>
    <x v="1"/>
    <x v="2"/>
    <x v="1"/>
    <x v="1"/>
    <n v="0.6470588235294118"/>
    <x v="1"/>
    <x v="1"/>
    <n v="17"/>
    <x v="3"/>
    <x v="4"/>
  </r>
  <r>
    <x v="3"/>
    <x v="36"/>
    <x v="2"/>
    <x v="1"/>
    <x v="6"/>
    <x v="1"/>
    <x v="1"/>
    <n v="0.77777777777777779"/>
    <x v="1"/>
    <x v="1"/>
    <n v="9"/>
    <x v="2"/>
    <x v="4"/>
  </r>
  <r>
    <x v="3"/>
    <x v="36"/>
    <x v="2"/>
    <x v="1"/>
    <x v="6"/>
    <x v="1"/>
    <x v="1"/>
    <n v="1"/>
    <x v="1"/>
    <x v="1"/>
    <n v="4"/>
    <x v="1"/>
    <x v="4"/>
  </r>
  <r>
    <x v="3"/>
    <x v="36"/>
    <x v="2"/>
    <x v="1"/>
    <x v="3"/>
    <x v="1"/>
    <x v="1"/>
    <n v="1"/>
    <x v="1"/>
    <x v="1"/>
    <n v="9"/>
    <x v="1"/>
    <x v="4"/>
  </r>
  <r>
    <x v="3"/>
    <x v="36"/>
    <x v="2"/>
    <x v="1"/>
    <x v="1"/>
    <x v="1"/>
    <x v="1"/>
    <n v="1"/>
    <x v="1"/>
    <x v="1"/>
    <n v="9"/>
    <x v="2"/>
    <x v="4"/>
  </r>
  <r>
    <x v="3"/>
    <x v="36"/>
    <x v="2"/>
    <x v="1"/>
    <x v="2"/>
    <x v="1"/>
    <x v="1"/>
    <n v="1"/>
    <x v="1"/>
    <x v="1"/>
    <n v="6"/>
    <x v="2"/>
    <x v="4"/>
  </r>
  <r>
    <x v="3"/>
    <x v="36"/>
    <x v="2"/>
    <x v="1"/>
    <x v="3"/>
    <x v="1"/>
    <x v="1"/>
    <n v="1"/>
    <x v="1"/>
    <x v="1"/>
    <n v="8"/>
    <x v="2"/>
    <x v="4"/>
  </r>
  <r>
    <x v="3"/>
    <x v="36"/>
    <x v="2"/>
    <x v="1"/>
    <x v="1"/>
    <x v="1"/>
    <x v="1"/>
    <n v="1"/>
    <x v="1"/>
    <x v="1"/>
    <n v="10"/>
    <x v="1"/>
    <x v="4"/>
  </r>
  <r>
    <x v="3"/>
    <x v="36"/>
    <x v="2"/>
    <x v="1"/>
    <x v="2"/>
    <x v="1"/>
    <x v="1"/>
    <n v="1"/>
    <x v="1"/>
    <x v="1"/>
    <n v="5"/>
    <x v="1"/>
    <x v="4"/>
  </r>
  <r>
    <x v="3"/>
    <x v="36"/>
    <x v="2"/>
    <x v="1"/>
    <x v="1"/>
    <x v="1"/>
    <x v="1"/>
    <n v="1"/>
    <x v="1"/>
    <x v="1"/>
    <n v="11"/>
    <x v="3"/>
    <x v="4"/>
  </r>
  <r>
    <x v="3"/>
    <x v="36"/>
    <x v="2"/>
    <x v="1"/>
    <x v="5"/>
    <x v="1"/>
    <x v="1"/>
    <n v="1"/>
    <x v="1"/>
    <x v="1"/>
    <n v="3"/>
    <x v="2"/>
    <x v="4"/>
  </r>
  <r>
    <x v="3"/>
    <x v="36"/>
    <x v="2"/>
    <x v="1"/>
    <x v="5"/>
    <x v="1"/>
    <x v="1"/>
    <n v="1"/>
    <x v="1"/>
    <x v="1"/>
    <n v="5"/>
    <x v="1"/>
    <x v="4"/>
  </r>
  <r>
    <x v="3"/>
    <x v="36"/>
    <x v="2"/>
    <x v="1"/>
    <x v="4"/>
    <x v="1"/>
    <x v="1"/>
    <n v="0.81818181818181823"/>
    <x v="1"/>
    <x v="1"/>
    <n v="11"/>
    <x v="2"/>
    <x v="4"/>
  </r>
  <r>
    <x v="3"/>
    <x v="36"/>
    <x v="2"/>
    <x v="1"/>
    <x v="4"/>
    <x v="1"/>
    <x v="1"/>
    <n v="0.6333333333333333"/>
    <x v="1"/>
    <x v="1"/>
    <n v="30"/>
    <x v="3"/>
    <x v="4"/>
  </r>
  <r>
    <x v="3"/>
    <x v="36"/>
    <x v="2"/>
    <x v="1"/>
    <x v="4"/>
    <x v="1"/>
    <x v="1"/>
    <n v="1"/>
    <x v="1"/>
    <x v="1"/>
    <n v="13"/>
    <x v="1"/>
    <x v="4"/>
  </r>
  <r>
    <x v="3"/>
    <x v="37"/>
    <x v="2"/>
    <x v="1"/>
    <x v="3"/>
    <x v="1"/>
    <x v="1"/>
    <n v="0"/>
    <x v="1"/>
    <x v="1"/>
    <n v="3"/>
    <x v="3"/>
    <x v="4"/>
  </r>
  <r>
    <x v="3"/>
    <x v="37"/>
    <x v="2"/>
    <x v="1"/>
    <x v="6"/>
    <x v="1"/>
    <x v="1"/>
    <n v="0.7142857142857143"/>
    <x v="1"/>
    <x v="1"/>
    <n v="7"/>
    <x v="2"/>
    <x v="4"/>
  </r>
  <r>
    <x v="3"/>
    <x v="37"/>
    <x v="2"/>
    <x v="1"/>
    <x v="1"/>
    <x v="1"/>
    <x v="1"/>
    <n v="1"/>
    <x v="1"/>
    <x v="1"/>
    <n v="5"/>
    <x v="1"/>
    <x v="4"/>
  </r>
  <r>
    <x v="3"/>
    <x v="37"/>
    <x v="2"/>
    <x v="1"/>
    <x v="2"/>
    <x v="1"/>
    <x v="1"/>
    <n v="1"/>
    <x v="1"/>
    <x v="1"/>
    <n v="5"/>
    <x v="1"/>
    <x v="4"/>
  </r>
  <r>
    <x v="3"/>
    <x v="37"/>
    <x v="2"/>
    <x v="1"/>
    <x v="3"/>
    <x v="1"/>
    <x v="1"/>
    <n v="1"/>
    <x v="1"/>
    <x v="1"/>
    <n v="5"/>
    <x v="1"/>
    <x v="4"/>
  </r>
  <r>
    <x v="3"/>
    <x v="37"/>
    <x v="2"/>
    <x v="1"/>
    <x v="1"/>
    <x v="1"/>
    <x v="1"/>
    <n v="1"/>
    <x v="1"/>
    <x v="1"/>
    <n v="9"/>
    <x v="2"/>
    <x v="4"/>
  </r>
  <r>
    <x v="3"/>
    <x v="37"/>
    <x v="2"/>
    <x v="1"/>
    <x v="2"/>
    <x v="1"/>
    <x v="1"/>
    <n v="1"/>
    <x v="1"/>
    <x v="1"/>
    <n v="6"/>
    <x v="2"/>
    <x v="4"/>
  </r>
  <r>
    <x v="3"/>
    <x v="37"/>
    <x v="2"/>
    <x v="1"/>
    <x v="3"/>
    <x v="1"/>
    <x v="1"/>
    <n v="1"/>
    <x v="1"/>
    <x v="1"/>
    <n v="10"/>
    <x v="2"/>
    <x v="4"/>
  </r>
  <r>
    <x v="3"/>
    <x v="37"/>
    <x v="2"/>
    <x v="1"/>
    <x v="5"/>
    <x v="1"/>
    <x v="1"/>
    <n v="1"/>
    <x v="1"/>
    <x v="1"/>
    <n v="3"/>
    <x v="2"/>
    <x v="4"/>
  </r>
  <r>
    <x v="3"/>
    <x v="37"/>
    <x v="2"/>
    <x v="1"/>
    <x v="4"/>
    <x v="1"/>
    <x v="1"/>
    <n v="1"/>
    <x v="1"/>
    <x v="1"/>
    <n v="5"/>
    <x v="1"/>
    <x v="4"/>
  </r>
  <r>
    <x v="3"/>
    <x v="37"/>
    <x v="2"/>
    <x v="1"/>
    <x v="4"/>
    <x v="1"/>
    <x v="1"/>
    <n v="1"/>
    <x v="1"/>
    <x v="1"/>
    <n v="14"/>
    <x v="2"/>
    <x v="4"/>
  </r>
  <r>
    <x v="3"/>
    <x v="37"/>
    <x v="2"/>
    <x v="1"/>
    <x v="4"/>
    <x v="1"/>
    <x v="1"/>
    <n v="0"/>
    <x v="1"/>
    <x v="1"/>
    <n v="2"/>
    <x v="3"/>
    <x v="4"/>
  </r>
  <r>
    <x v="3"/>
    <x v="38"/>
    <x v="2"/>
    <x v="1"/>
    <x v="6"/>
    <x v="1"/>
    <x v="1"/>
    <n v="0"/>
    <x v="1"/>
    <x v="1"/>
    <n v="2"/>
    <x v="2"/>
    <x v="4"/>
  </r>
  <r>
    <x v="3"/>
    <x v="38"/>
    <x v="2"/>
    <x v="1"/>
    <x v="3"/>
    <x v="1"/>
    <x v="1"/>
    <n v="0.75"/>
    <x v="1"/>
    <x v="1"/>
    <n v="4"/>
    <x v="3"/>
    <x v="4"/>
  </r>
  <r>
    <x v="3"/>
    <x v="38"/>
    <x v="2"/>
    <x v="1"/>
    <x v="2"/>
    <x v="1"/>
    <x v="1"/>
    <n v="1"/>
    <x v="1"/>
    <x v="1"/>
    <n v="7"/>
    <x v="2"/>
    <x v="4"/>
  </r>
  <r>
    <x v="3"/>
    <x v="38"/>
    <x v="2"/>
    <x v="1"/>
    <x v="1"/>
    <x v="1"/>
    <x v="1"/>
    <n v="1"/>
    <x v="1"/>
    <x v="1"/>
    <n v="14"/>
    <x v="1"/>
    <x v="4"/>
  </r>
  <r>
    <x v="3"/>
    <x v="38"/>
    <x v="2"/>
    <x v="1"/>
    <x v="2"/>
    <x v="1"/>
    <x v="1"/>
    <n v="1"/>
    <x v="1"/>
    <x v="1"/>
    <n v="14"/>
    <x v="1"/>
    <x v="4"/>
  </r>
  <r>
    <x v="3"/>
    <x v="38"/>
    <x v="2"/>
    <x v="1"/>
    <x v="3"/>
    <x v="1"/>
    <x v="1"/>
    <n v="1"/>
    <x v="1"/>
    <x v="1"/>
    <n v="15"/>
    <x v="1"/>
    <x v="4"/>
  </r>
  <r>
    <x v="3"/>
    <x v="38"/>
    <x v="2"/>
    <x v="1"/>
    <x v="5"/>
    <x v="1"/>
    <x v="1"/>
    <n v="1"/>
    <x v="1"/>
    <x v="1"/>
    <n v="3"/>
    <x v="2"/>
    <x v="4"/>
  </r>
  <r>
    <x v="3"/>
    <x v="38"/>
    <x v="2"/>
    <x v="1"/>
    <x v="6"/>
    <x v="1"/>
    <x v="1"/>
    <n v="1"/>
    <x v="1"/>
    <x v="1"/>
    <n v="3"/>
    <x v="1"/>
    <x v="4"/>
  </r>
  <r>
    <x v="3"/>
    <x v="38"/>
    <x v="2"/>
    <x v="1"/>
    <x v="1"/>
    <x v="1"/>
    <x v="1"/>
    <n v="1"/>
    <x v="1"/>
    <x v="1"/>
    <n v="3"/>
    <x v="3"/>
    <x v="4"/>
  </r>
  <r>
    <x v="3"/>
    <x v="38"/>
    <x v="2"/>
    <x v="1"/>
    <x v="2"/>
    <x v="1"/>
    <x v="1"/>
    <n v="1"/>
    <x v="1"/>
    <x v="1"/>
    <n v="3"/>
    <x v="3"/>
    <x v="4"/>
  </r>
  <r>
    <x v="3"/>
    <x v="38"/>
    <x v="2"/>
    <x v="1"/>
    <x v="1"/>
    <x v="1"/>
    <x v="1"/>
    <n v="1"/>
    <x v="1"/>
    <x v="1"/>
    <n v="6"/>
    <x v="2"/>
    <x v="4"/>
  </r>
  <r>
    <x v="3"/>
    <x v="38"/>
    <x v="2"/>
    <x v="1"/>
    <x v="4"/>
    <x v="1"/>
    <x v="1"/>
    <n v="1"/>
    <x v="1"/>
    <x v="1"/>
    <n v="7"/>
    <x v="2"/>
    <x v="4"/>
  </r>
  <r>
    <x v="3"/>
    <x v="38"/>
    <x v="2"/>
    <x v="1"/>
    <x v="4"/>
    <x v="1"/>
    <x v="1"/>
    <n v="1"/>
    <x v="1"/>
    <x v="1"/>
    <n v="17"/>
    <x v="1"/>
    <x v="4"/>
  </r>
  <r>
    <x v="3"/>
    <x v="38"/>
    <x v="2"/>
    <x v="1"/>
    <x v="4"/>
    <x v="1"/>
    <x v="1"/>
    <n v="1"/>
    <x v="1"/>
    <x v="1"/>
    <n v="3"/>
    <x v="3"/>
    <x v="4"/>
  </r>
  <r>
    <x v="3"/>
    <x v="38"/>
    <x v="2"/>
    <x v="1"/>
    <x v="3"/>
    <x v="1"/>
    <x v="1"/>
    <n v="1"/>
    <x v="1"/>
    <x v="1"/>
    <n v="2"/>
    <x v="2"/>
    <x v="4"/>
  </r>
  <r>
    <x v="3"/>
    <x v="39"/>
    <x v="2"/>
    <x v="1"/>
    <x v="2"/>
    <x v="1"/>
    <x v="1"/>
    <n v="0.8"/>
    <x v="1"/>
    <x v="1"/>
    <n v="5"/>
    <x v="2"/>
    <x v="4"/>
  </r>
  <r>
    <x v="3"/>
    <x v="39"/>
    <x v="2"/>
    <x v="1"/>
    <x v="6"/>
    <x v="1"/>
    <x v="1"/>
    <n v="1"/>
    <x v="1"/>
    <x v="1"/>
    <n v="2"/>
    <x v="1"/>
    <x v="4"/>
  </r>
  <r>
    <x v="3"/>
    <x v="39"/>
    <x v="2"/>
    <x v="1"/>
    <x v="3"/>
    <x v="1"/>
    <x v="1"/>
    <n v="1"/>
    <x v="1"/>
    <x v="1"/>
    <n v="10"/>
    <x v="1"/>
    <x v="4"/>
  </r>
  <r>
    <x v="3"/>
    <x v="39"/>
    <x v="2"/>
    <x v="1"/>
    <x v="3"/>
    <x v="1"/>
    <x v="1"/>
    <n v="1"/>
    <x v="1"/>
    <x v="1"/>
    <n v="1"/>
    <x v="3"/>
    <x v="4"/>
  </r>
  <r>
    <x v="3"/>
    <x v="39"/>
    <x v="2"/>
    <x v="1"/>
    <x v="3"/>
    <x v="1"/>
    <x v="1"/>
    <n v="1"/>
    <x v="1"/>
    <x v="1"/>
    <n v="4"/>
    <x v="2"/>
    <x v="4"/>
  </r>
  <r>
    <x v="3"/>
    <x v="39"/>
    <x v="2"/>
    <x v="1"/>
    <x v="4"/>
    <x v="1"/>
    <x v="1"/>
    <n v="1"/>
    <x v="1"/>
    <x v="1"/>
    <n v="10"/>
    <x v="1"/>
    <x v="4"/>
  </r>
  <r>
    <x v="3"/>
    <x v="39"/>
    <x v="2"/>
    <x v="1"/>
    <x v="4"/>
    <x v="1"/>
    <x v="1"/>
    <n v="1"/>
    <x v="1"/>
    <x v="1"/>
    <n v="1"/>
    <x v="3"/>
    <x v="4"/>
  </r>
  <r>
    <x v="3"/>
    <x v="39"/>
    <x v="2"/>
    <x v="1"/>
    <x v="4"/>
    <x v="1"/>
    <x v="1"/>
    <n v="1"/>
    <x v="1"/>
    <x v="1"/>
    <n v="4"/>
    <x v="2"/>
    <x v="4"/>
  </r>
  <r>
    <x v="3"/>
    <x v="40"/>
    <x v="2"/>
    <x v="1"/>
    <x v="2"/>
    <x v="1"/>
    <x v="1"/>
    <n v="0.8571428571428571"/>
    <x v="1"/>
    <x v="1"/>
    <n v="7"/>
    <x v="2"/>
    <x v="4"/>
  </r>
  <r>
    <x v="3"/>
    <x v="40"/>
    <x v="2"/>
    <x v="1"/>
    <x v="3"/>
    <x v="1"/>
    <x v="1"/>
    <n v="1"/>
    <x v="1"/>
    <x v="1"/>
    <n v="16"/>
    <x v="1"/>
    <x v="4"/>
  </r>
  <r>
    <x v="3"/>
    <x v="40"/>
    <x v="2"/>
    <x v="1"/>
    <x v="1"/>
    <x v="1"/>
    <x v="1"/>
    <n v="1"/>
    <x v="1"/>
    <x v="1"/>
    <n v="1"/>
    <x v="3"/>
    <x v="4"/>
  </r>
  <r>
    <x v="3"/>
    <x v="40"/>
    <x v="2"/>
    <x v="1"/>
    <x v="2"/>
    <x v="1"/>
    <x v="1"/>
    <n v="1"/>
    <x v="1"/>
    <x v="1"/>
    <n v="1"/>
    <x v="3"/>
    <x v="4"/>
  </r>
  <r>
    <x v="3"/>
    <x v="40"/>
    <x v="2"/>
    <x v="1"/>
    <x v="3"/>
    <x v="1"/>
    <x v="1"/>
    <n v="1"/>
    <x v="1"/>
    <x v="1"/>
    <n v="1"/>
    <x v="3"/>
    <x v="4"/>
  </r>
  <r>
    <x v="3"/>
    <x v="40"/>
    <x v="2"/>
    <x v="1"/>
    <x v="1"/>
    <x v="1"/>
    <x v="1"/>
    <n v="1"/>
    <x v="1"/>
    <x v="1"/>
    <n v="8"/>
    <x v="2"/>
    <x v="4"/>
  </r>
  <r>
    <x v="3"/>
    <x v="40"/>
    <x v="2"/>
    <x v="1"/>
    <x v="3"/>
    <x v="1"/>
    <x v="1"/>
    <n v="1"/>
    <x v="1"/>
    <x v="1"/>
    <n v="7"/>
    <x v="2"/>
    <x v="4"/>
  </r>
  <r>
    <x v="3"/>
    <x v="40"/>
    <x v="2"/>
    <x v="1"/>
    <x v="1"/>
    <x v="1"/>
    <x v="1"/>
    <n v="1"/>
    <x v="1"/>
    <x v="1"/>
    <n v="27"/>
    <x v="1"/>
    <x v="4"/>
  </r>
  <r>
    <x v="3"/>
    <x v="40"/>
    <x v="2"/>
    <x v="1"/>
    <x v="2"/>
    <x v="1"/>
    <x v="1"/>
    <n v="1"/>
    <x v="1"/>
    <x v="1"/>
    <n v="13"/>
    <x v="1"/>
    <x v="4"/>
  </r>
  <r>
    <x v="3"/>
    <x v="40"/>
    <x v="2"/>
    <x v="1"/>
    <x v="5"/>
    <x v="1"/>
    <x v="1"/>
    <n v="1"/>
    <x v="1"/>
    <x v="1"/>
    <n v="2"/>
    <x v="2"/>
    <x v="4"/>
  </r>
  <r>
    <x v="3"/>
    <x v="40"/>
    <x v="2"/>
    <x v="1"/>
    <x v="6"/>
    <x v="1"/>
    <x v="1"/>
    <n v="1"/>
    <x v="1"/>
    <x v="1"/>
    <n v="2"/>
    <x v="1"/>
    <x v="4"/>
  </r>
  <r>
    <x v="3"/>
    <x v="40"/>
    <x v="2"/>
    <x v="1"/>
    <x v="5"/>
    <x v="1"/>
    <x v="1"/>
    <n v="1"/>
    <x v="1"/>
    <x v="1"/>
    <n v="10"/>
    <x v="1"/>
    <x v="4"/>
  </r>
  <r>
    <x v="3"/>
    <x v="40"/>
    <x v="2"/>
    <x v="1"/>
    <x v="4"/>
    <x v="1"/>
    <x v="1"/>
    <n v="1"/>
    <x v="1"/>
    <x v="1"/>
    <n v="30"/>
    <x v="1"/>
    <x v="4"/>
  </r>
  <r>
    <x v="3"/>
    <x v="40"/>
    <x v="2"/>
    <x v="1"/>
    <x v="4"/>
    <x v="1"/>
    <x v="1"/>
    <n v="1"/>
    <x v="1"/>
    <x v="1"/>
    <n v="1"/>
    <x v="3"/>
    <x v="4"/>
  </r>
  <r>
    <x v="3"/>
    <x v="40"/>
    <x v="2"/>
    <x v="1"/>
    <x v="4"/>
    <x v="1"/>
    <x v="1"/>
    <n v="1"/>
    <x v="1"/>
    <x v="1"/>
    <n v="6"/>
    <x v="2"/>
    <x v="4"/>
  </r>
  <r>
    <x v="3"/>
    <x v="40"/>
    <x v="2"/>
    <x v="1"/>
    <x v="6"/>
    <x v="1"/>
    <x v="1"/>
    <n v="1"/>
    <x v="1"/>
    <x v="1"/>
    <n v="5"/>
    <x v="2"/>
    <x v="4"/>
  </r>
  <r>
    <x v="3"/>
    <x v="41"/>
    <x v="2"/>
    <x v="1"/>
    <x v="3"/>
    <x v="1"/>
    <x v="1"/>
    <n v="0.83333333333333337"/>
    <x v="1"/>
    <x v="1"/>
    <n v="6"/>
    <x v="1"/>
    <x v="4"/>
  </r>
  <r>
    <x v="3"/>
    <x v="41"/>
    <x v="2"/>
    <x v="1"/>
    <x v="1"/>
    <x v="1"/>
    <x v="1"/>
    <n v="0.5"/>
    <x v="1"/>
    <x v="1"/>
    <n v="8"/>
    <x v="1"/>
    <x v="4"/>
  </r>
  <r>
    <x v="3"/>
    <x v="41"/>
    <x v="2"/>
    <x v="1"/>
    <x v="2"/>
    <x v="1"/>
    <x v="1"/>
    <n v="1"/>
    <x v="1"/>
    <x v="1"/>
    <n v="1"/>
    <x v="2"/>
    <x v="4"/>
  </r>
  <r>
    <x v="3"/>
    <x v="41"/>
    <x v="2"/>
    <x v="1"/>
    <x v="3"/>
    <x v="1"/>
    <x v="1"/>
    <n v="1"/>
    <x v="1"/>
    <x v="1"/>
    <n v="13"/>
    <x v="2"/>
    <x v="4"/>
  </r>
  <r>
    <x v="3"/>
    <x v="41"/>
    <x v="2"/>
    <x v="1"/>
    <x v="2"/>
    <x v="1"/>
    <x v="1"/>
    <n v="1"/>
    <x v="1"/>
    <x v="1"/>
    <n v="4"/>
    <x v="1"/>
    <x v="4"/>
  </r>
  <r>
    <x v="3"/>
    <x v="41"/>
    <x v="2"/>
    <x v="1"/>
    <x v="1"/>
    <x v="1"/>
    <x v="1"/>
    <n v="1"/>
    <x v="1"/>
    <x v="1"/>
    <n v="36"/>
    <x v="3"/>
    <x v="4"/>
  </r>
  <r>
    <x v="3"/>
    <x v="41"/>
    <x v="2"/>
    <x v="1"/>
    <x v="2"/>
    <x v="1"/>
    <x v="1"/>
    <n v="1"/>
    <x v="1"/>
    <x v="1"/>
    <n v="36"/>
    <x v="3"/>
    <x v="4"/>
  </r>
  <r>
    <x v="3"/>
    <x v="41"/>
    <x v="2"/>
    <x v="1"/>
    <x v="3"/>
    <x v="1"/>
    <x v="1"/>
    <n v="1"/>
    <x v="1"/>
    <x v="1"/>
    <n v="21"/>
    <x v="3"/>
    <x v="4"/>
  </r>
  <r>
    <x v="3"/>
    <x v="41"/>
    <x v="2"/>
    <x v="1"/>
    <x v="6"/>
    <x v="1"/>
    <x v="1"/>
    <n v="1"/>
    <x v="1"/>
    <x v="1"/>
    <n v="12"/>
    <x v="2"/>
    <x v="4"/>
  </r>
  <r>
    <x v="3"/>
    <x v="41"/>
    <x v="2"/>
    <x v="1"/>
    <x v="5"/>
    <x v="1"/>
    <x v="1"/>
    <n v="0.55555555555555558"/>
    <x v="1"/>
    <x v="1"/>
    <n v="9"/>
    <x v="1"/>
    <x v="4"/>
  </r>
  <r>
    <x v="3"/>
    <x v="41"/>
    <x v="2"/>
    <x v="1"/>
    <x v="1"/>
    <x v="1"/>
    <x v="1"/>
    <n v="1"/>
    <x v="1"/>
    <x v="1"/>
    <n v="3"/>
    <x v="2"/>
    <x v="4"/>
  </r>
  <r>
    <x v="3"/>
    <x v="41"/>
    <x v="2"/>
    <x v="1"/>
    <x v="5"/>
    <x v="1"/>
    <x v="1"/>
    <n v="1"/>
    <x v="1"/>
    <x v="1"/>
    <n v="3"/>
    <x v="2"/>
    <x v="4"/>
  </r>
  <r>
    <x v="3"/>
    <x v="41"/>
    <x v="2"/>
    <x v="1"/>
    <x v="6"/>
    <x v="1"/>
    <x v="1"/>
    <n v="1"/>
    <x v="1"/>
    <x v="1"/>
    <n v="3"/>
    <x v="1"/>
    <x v="4"/>
  </r>
  <r>
    <x v="3"/>
    <x v="41"/>
    <x v="2"/>
    <x v="1"/>
    <x v="4"/>
    <x v="1"/>
    <x v="1"/>
    <n v="1"/>
    <x v="1"/>
    <x v="1"/>
    <n v="13"/>
    <x v="2"/>
    <x v="4"/>
  </r>
  <r>
    <x v="3"/>
    <x v="41"/>
    <x v="2"/>
    <x v="1"/>
    <x v="4"/>
    <x v="1"/>
    <x v="1"/>
    <n v="1"/>
    <x v="1"/>
    <x v="1"/>
    <n v="7"/>
    <x v="1"/>
    <x v="4"/>
  </r>
  <r>
    <x v="3"/>
    <x v="41"/>
    <x v="2"/>
    <x v="1"/>
    <x v="4"/>
    <x v="1"/>
    <x v="1"/>
    <n v="1"/>
    <x v="1"/>
    <x v="1"/>
    <n v="36"/>
    <x v="3"/>
    <x v="4"/>
  </r>
  <r>
    <x v="3"/>
    <x v="42"/>
    <x v="2"/>
    <x v="1"/>
    <x v="3"/>
    <x v="1"/>
    <x v="1"/>
    <n v="0.8571428571428571"/>
    <x v="1"/>
    <x v="1"/>
    <n v="7"/>
    <x v="1"/>
    <x v="4"/>
  </r>
  <r>
    <x v="3"/>
    <x v="42"/>
    <x v="2"/>
    <x v="1"/>
    <x v="2"/>
    <x v="1"/>
    <x v="1"/>
    <n v="1"/>
    <x v="1"/>
    <x v="1"/>
    <n v="25"/>
    <x v="3"/>
    <x v="4"/>
  </r>
  <r>
    <x v="3"/>
    <x v="42"/>
    <x v="2"/>
    <x v="1"/>
    <x v="3"/>
    <x v="1"/>
    <x v="1"/>
    <n v="1"/>
    <x v="1"/>
    <x v="1"/>
    <n v="16"/>
    <x v="3"/>
    <x v="4"/>
  </r>
  <r>
    <x v="3"/>
    <x v="42"/>
    <x v="2"/>
    <x v="1"/>
    <x v="6"/>
    <x v="1"/>
    <x v="1"/>
    <n v="1"/>
    <x v="1"/>
    <x v="1"/>
    <n v="2"/>
    <x v="1"/>
    <x v="4"/>
  </r>
  <r>
    <x v="3"/>
    <x v="42"/>
    <x v="2"/>
    <x v="1"/>
    <x v="1"/>
    <x v="1"/>
    <x v="1"/>
    <n v="0.9"/>
    <x v="1"/>
    <x v="1"/>
    <n v="10"/>
    <x v="3"/>
    <x v="4"/>
  </r>
  <r>
    <x v="3"/>
    <x v="42"/>
    <x v="2"/>
    <x v="1"/>
    <x v="1"/>
    <x v="1"/>
    <x v="1"/>
    <n v="1"/>
    <x v="1"/>
    <x v="1"/>
    <n v="6"/>
    <x v="1"/>
    <x v="4"/>
  </r>
  <r>
    <x v="3"/>
    <x v="42"/>
    <x v="2"/>
    <x v="1"/>
    <x v="2"/>
    <x v="1"/>
    <x v="1"/>
    <n v="1"/>
    <x v="1"/>
    <x v="1"/>
    <n v="5"/>
    <x v="1"/>
    <x v="4"/>
  </r>
  <r>
    <x v="3"/>
    <x v="42"/>
    <x v="2"/>
    <x v="1"/>
    <x v="1"/>
    <x v="1"/>
    <x v="1"/>
    <n v="1"/>
    <x v="1"/>
    <x v="1"/>
    <n v="5"/>
    <x v="2"/>
    <x v="4"/>
  </r>
  <r>
    <x v="3"/>
    <x v="42"/>
    <x v="2"/>
    <x v="1"/>
    <x v="2"/>
    <x v="1"/>
    <x v="1"/>
    <n v="1"/>
    <x v="1"/>
    <x v="1"/>
    <n v="5"/>
    <x v="2"/>
    <x v="4"/>
  </r>
  <r>
    <x v="3"/>
    <x v="42"/>
    <x v="2"/>
    <x v="1"/>
    <x v="4"/>
    <x v="1"/>
    <x v="1"/>
    <n v="1"/>
    <x v="1"/>
    <x v="1"/>
    <n v="35"/>
    <x v="3"/>
    <x v="4"/>
  </r>
  <r>
    <x v="3"/>
    <x v="42"/>
    <x v="2"/>
    <x v="1"/>
    <x v="4"/>
    <x v="1"/>
    <x v="1"/>
    <n v="1"/>
    <x v="1"/>
    <x v="1"/>
    <n v="8"/>
    <x v="1"/>
    <x v="4"/>
  </r>
  <r>
    <x v="3"/>
    <x v="42"/>
    <x v="2"/>
    <x v="1"/>
    <x v="4"/>
    <x v="1"/>
    <x v="1"/>
    <n v="1"/>
    <x v="1"/>
    <x v="1"/>
    <n v="5"/>
    <x v="2"/>
    <x v="4"/>
  </r>
  <r>
    <x v="3"/>
    <x v="43"/>
    <x v="2"/>
    <x v="1"/>
    <x v="3"/>
    <x v="1"/>
    <x v="1"/>
    <n v="1"/>
    <x v="1"/>
    <x v="1"/>
    <n v="27"/>
    <x v="3"/>
    <x v="4"/>
  </r>
  <r>
    <x v="3"/>
    <x v="43"/>
    <x v="2"/>
    <x v="1"/>
    <x v="2"/>
    <x v="1"/>
    <x v="1"/>
    <n v="0.45454545454545453"/>
    <x v="1"/>
    <x v="1"/>
    <n v="22"/>
    <x v="3"/>
    <x v="4"/>
  </r>
  <r>
    <x v="3"/>
    <x v="43"/>
    <x v="2"/>
    <x v="1"/>
    <x v="2"/>
    <x v="1"/>
    <x v="1"/>
    <n v="1"/>
    <x v="1"/>
    <x v="1"/>
    <n v="4"/>
    <x v="1"/>
    <x v="4"/>
  </r>
  <r>
    <x v="3"/>
    <x v="43"/>
    <x v="2"/>
    <x v="1"/>
    <x v="1"/>
    <x v="1"/>
    <x v="1"/>
    <n v="0.93333333333333335"/>
    <x v="1"/>
    <x v="1"/>
    <n v="15"/>
    <x v="1"/>
    <x v="4"/>
  </r>
  <r>
    <x v="3"/>
    <x v="43"/>
    <x v="2"/>
    <x v="1"/>
    <x v="2"/>
    <x v="1"/>
    <x v="1"/>
    <n v="1"/>
    <x v="1"/>
    <x v="1"/>
    <n v="5"/>
    <x v="2"/>
    <x v="4"/>
  </r>
  <r>
    <x v="3"/>
    <x v="43"/>
    <x v="2"/>
    <x v="1"/>
    <x v="3"/>
    <x v="1"/>
    <x v="1"/>
    <n v="1"/>
    <x v="1"/>
    <x v="1"/>
    <n v="5"/>
    <x v="1"/>
    <x v="4"/>
  </r>
  <r>
    <x v="3"/>
    <x v="43"/>
    <x v="2"/>
    <x v="1"/>
    <x v="3"/>
    <x v="1"/>
    <x v="1"/>
    <n v="1"/>
    <x v="1"/>
    <x v="1"/>
    <n v="5"/>
    <x v="2"/>
    <x v="4"/>
  </r>
  <r>
    <x v="3"/>
    <x v="43"/>
    <x v="2"/>
    <x v="1"/>
    <x v="1"/>
    <x v="1"/>
    <x v="1"/>
    <n v="1"/>
    <x v="1"/>
    <x v="1"/>
    <n v="2"/>
    <x v="3"/>
    <x v="4"/>
  </r>
  <r>
    <x v="3"/>
    <x v="43"/>
    <x v="2"/>
    <x v="1"/>
    <x v="1"/>
    <x v="1"/>
    <x v="1"/>
    <n v="1"/>
    <x v="1"/>
    <x v="1"/>
    <n v="1"/>
    <x v="2"/>
    <x v="4"/>
  </r>
  <r>
    <x v="3"/>
    <x v="43"/>
    <x v="2"/>
    <x v="1"/>
    <x v="5"/>
    <x v="1"/>
    <x v="1"/>
    <n v="1"/>
    <x v="1"/>
    <x v="1"/>
    <n v="1"/>
    <x v="2"/>
    <x v="4"/>
  </r>
  <r>
    <x v="3"/>
    <x v="43"/>
    <x v="2"/>
    <x v="1"/>
    <x v="6"/>
    <x v="1"/>
    <x v="1"/>
    <n v="1"/>
    <x v="1"/>
    <x v="1"/>
    <n v="1"/>
    <x v="1"/>
    <x v="4"/>
  </r>
  <r>
    <x v="3"/>
    <x v="43"/>
    <x v="2"/>
    <x v="1"/>
    <x v="4"/>
    <x v="1"/>
    <x v="1"/>
    <n v="1"/>
    <x v="1"/>
    <x v="1"/>
    <n v="25"/>
    <x v="3"/>
    <x v="4"/>
  </r>
  <r>
    <x v="3"/>
    <x v="43"/>
    <x v="2"/>
    <x v="1"/>
    <x v="4"/>
    <x v="1"/>
    <x v="1"/>
    <n v="1"/>
    <x v="1"/>
    <x v="1"/>
    <n v="19"/>
    <x v="1"/>
    <x v="4"/>
  </r>
  <r>
    <x v="3"/>
    <x v="43"/>
    <x v="2"/>
    <x v="1"/>
    <x v="4"/>
    <x v="1"/>
    <x v="1"/>
    <n v="1"/>
    <x v="1"/>
    <x v="1"/>
    <n v="5"/>
    <x v="2"/>
    <x v="4"/>
  </r>
  <r>
    <x v="3"/>
    <x v="44"/>
    <x v="2"/>
    <x v="1"/>
    <x v="3"/>
    <x v="1"/>
    <x v="1"/>
    <n v="0.9"/>
    <x v="1"/>
    <x v="1"/>
    <n v="20"/>
    <x v="3"/>
    <x v="4"/>
  </r>
  <r>
    <x v="3"/>
    <x v="44"/>
    <x v="2"/>
    <x v="1"/>
    <x v="2"/>
    <x v="1"/>
    <x v="1"/>
    <n v="0.6428571428571429"/>
    <x v="1"/>
    <x v="1"/>
    <n v="14"/>
    <x v="3"/>
    <x v="4"/>
  </r>
  <r>
    <x v="3"/>
    <x v="44"/>
    <x v="2"/>
    <x v="1"/>
    <x v="1"/>
    <x v="1"/>
    <x v="1"/>
    <n v="1"/>
    <x v="1"/>
    <x v="1"/>
    <n v="31"/>
    <x v="1"/>
    <x v="4"/>
  </r>
  <r>
    <x v="3"/>
    <x v="44"/>
    <x v="2"/>
    <x v="1"/>
    <x v="2"/>
    <x v="1"/>
    <x v="1"/>
    <n v="1"/>
    <x v="1"/>
    <x v="1"/>
    <n v="33"/>
    <x v="1"/>
    <x v="4"/>
  </r>
  <r>
    <x v="3"/>
    <x v="44"/>
    <x v="2"/>
    <x v="1"/>
    <x v="3"/>
    <x v="1"/>
    <x v="1"/>
    <n v="1"/>
    <x v="1"/>
    <x v="1"/>
    <n v="29"/>
    <x v="1"/>
    <x v="4"/>
  </r>
  <r>
    <x v="3"/>
    <x v="44"/>
    <x v="2"/>
    <x v="1"/>
    <x v="1"/>
    <x v="1"/>
    <x v="1"/>
    <n v="1"/>
    <x v="1"/>
    <x v="1"/>
    <n v="9"/>
    <x v="3"/>
    <x v="4"/>
  </r>
  <r>
    <x v="3"/>
    <x v="44"/>
    <x v="2"/>
    <x v="1"/>
    <x v="1"/>
    <x v="1"/>
    <x v="1"/>
    <n v="1"/>
    <x v="1"/>
    <x v="1"/>
    <n v="9"/>
    <x v="2"/>
    <x v="4"/>
  </r>
  <r>
    <x v="3"/>
    <x v="44"/>
    <x v="2"/>
    <x v="1"/>
    <x v="2"/>
    <x v="1"/>
    <x v="1"/>
    <n v="1"/>
    <x v="1"/>
    <x v="1"/>
    <n v="5"/>
    <x v="2"/>
    <x v="4"/>
  </r>
  <r>
    <x v="3"/>
    <x v="44"/>
    <x v="2"/>
    <x v="1"/>
    <x v="4"/>
    <x v="1"/>
    <x v="1"/>
    <n v="0.90909090909090906"/>
    <x v="1"/>
    <x v="1"/>
    <n v="22"/>
    <x v="3"/>
    <x v="4"/>
  </r>
  <r>
    <x v="3"/>
    <x v="44"/>
    <x v="2"/>
    <x v="1"/>
    <x v="4"/>
    <x v="1"/>
    <x v="1"/>
    <n v="1"/>
    <x v="1"/>
    <x v="1"/>
    <n v="35"/>
    <x v="1"/>
    <x v="4"/>
  </r>
  <r>
    <x v="3"/>
    <x v="44"/>
    <x v="2"/>
    <x v="1"/>
    <x v="4"/>
    <x v="1"/>
    <x v="1"/>
    <n v="1"/>
    <x v="1"/>
    <x v="1"/>
    <n v="7"/>
    <x v="2"/>
    <x v="4"/>
  </r>
  <r>
    <x v="3"/>
    <x v="44"/>
    <x v="2"/>
    <x v="1"/>
    <x v="3"/>
    <x v="1"/>
    <x v="1"/>
    <n v="1"/>
    <x v="1"/>
    <x v="1"/>
    <n v="5"/>
    <x v="2"/>
    <x v="4"/>
  </r>
  <r>
    <x v="3"/>
    <x v="44"/>
    <x v="2"/>
    <x v="1"/>
    <x v="5"/>
    <x v="1"/>
    <x v="1"/>
    <n v="1"/>
    <x v="1"/>
    <x v="1"/>
    <n v="4"/>
    <x v="2"/>
    <x v="4"/>
  </r>
  <r>
    <x v="3"/>
    <x v="44"/>
    <x v="2"/>
    <x v="1"/>
    <x v="6"/>
    <x v="1"/>
    <x v="1"/>
    <n v="1"/>
    <x v="1"/>
    <x v="1"/>
    <n v="2"/>
    <x v="1"/>
    <x v="4"/>
  </r>
  <r>
    <x v="3"/>
    <x v="45"/>
    <x v="2"/>
    <x v="1"/>
    <x v="2"/>
    <x v="1"/>
    <x v="1"/>
    <n v="1"/>
    <x v="1"/>
    <x v="1"/>
    <n v="18"/>
    <x v="3"/>
    <x v="4"/>
  </r>
  <r>
    <x v="3"/>
    <x v="45"/>
    <x v="2"/>
    <x v="1"/>
    <x v="3"/>
    <x v="1"/>
    <x v="1"/>
    <n v="1"/>
    <x v="1"/>
    <x v="1"/>
    <n v="17"/>
    <x v="3"/>
    <x v="4"/>
  </r>
  <r>
    <x v="3"/>
    <x v="45"/>
    <x v="2"/>
    <x v="1"/>
    <x v="6"/>
    <x v="1"/>
    <x v="1"/>
    <n v="1"/>
    <x v="1"/>
    <x v="1"/>
    <n v="4"/>
    <x v="1"/>
    <x v="4"/>
  </r>
  <r>
    <x v="3"/>
    <x v="45"/>
    <x v="2"/>
    <x v="1"/>
    <x v="3"/>
    <x v="1"/>
    <x v="1"/>
    <n v="1"/>
    <x v="1"/>
    <x v="1"/>
    <n v="15"/>
    <x v="1"/>
    <x v="4"/>
  </r>
  <r>
    <x v="3"/>
    <x v="45"/>
    <x v="2"/>
    <x v="1"/>
    <x v="1"/>
    <x v="1"/>
    <x v="1"/>
    <n v="1"/>
    <x v="1"/>
    <x v="1"/>
    <n v="25"/>
    <x v="2"/>
    <x v="4"/>
  </r>
  <r>
    <x v="3"/>
    <x v="45"/>
    <x v="2"/>
    <x v="1"/>
    <x v="2"/>
    <x v="1"/>
    <x v="1"/>
    <n v="1"/>
    <x v="1"/>
    <x v="1"/>
    <n v="19"/>
    <x v="2"/>
    <x v="4"/>
  </r>
  <r>
    <x v="3"/>
    <x v="45"/>
    <x v="2"/>
    <x v="1"/>
    <x v="3"/>
    <x v="1"/>
    <x v="1"/>
    <n v="1"/>
    <x v="1"/>
    <x v="1"/>
    <n v="17"/>
    <x v="2"/>
    <x v="4"/>
  </r>
  <r>
    <x v="3"/>
    <x v="45"/>
    <x v="2"/>
    <x v="1"/>
    <x v="1"/>
    <x v="1"/>
    <x v="1"/>
    <n v="1"/>
    <x v="1"/>
    <x v="1"/>
    <n v="50"/>
    <x v="1"/>
    <x v="4"/>
  </r>
  <r>
    <x v="3"/>
    <x v="45"/>
    <x v="2"/>
    <x v="1"/>
    <x v="2"/>
    <x v="1"/>
    <x v="1"/>
    <n v="0.63636363636363635"/>
    <x v="1"/>
    <x v="1"/>
    <n v="11"/>
    <x v="1"/>
    <x v="4"/>
  </r>
  <r>
    <x v="3"/>
    <x v="45"/>
    <x v="2"/>
    <x v="1"/>
    <x v="1"/>
    <x v="1"/>
    <x v="1"/>
    <n v="1"/>
    <x v="1"/>
    <x v="1"/>
    <n v="16"/>
    <x v="3"/>
    <x v="4"/>
  </r>
  <r>
    <x v="3"/>
    <x v="45"/>
    <x v="2"/>
    <x v="1"/>
    <x v="5"/>
    <x v="1"/>
    <x v="1"/>
    <n v="1"/>
    <x v="1"/>
    <x v="1"/>
    <n v="2"/>
    <x v="2"/>
    <x v="4"/>
  </r>
  <r>
    <x v="3"/>
    <x v="45"/>
    <x v="2"/>
    <x v="1"/>
    <x v="5"/>
    <x v="1"/>
    <x v="1"/>
    <n v="1"/>
    <x v="1"/>
    <x v="1"/>
    <n v="20"/>
    <x v="1"/>
    <x v="4"/>
  </r>
  <r>
    <x v="3"/>
    <x v="45"/>
    <x v="2"/>
    <x v="1"/>
    <x v="6"/>
    <x v="1"/>
    <x v="1"/>
    <n v="1"/>
    <x v="1"/>
    <x v="1"/>
    <n v="19"/>
    <x v="2"/>
    <x v="4"/>
  </r>
  <r>
    <x v="3"/>
    <x v="45"/>
    <x v="2"/>
    <x v="1"/>
    <x v="4"/>
    <x v="1"/>
    <x v="1"/>
    <n v="1"/>
    <x v="1"/>
    <x v="1"/>
    <n v="18"/>
    <x v="3"/>
    <x v="4"/>
  </r>
  <r>
    <x v="3"/>
    <x v="45"/>
    <x v="2"/>
    <x v="1"/>
    <x v="4"/>
    <x v="1"/>
    <x v="1"/>
    <n v="0.90697674418604646"/>
    <x v="1"/>
    <x v="1"/>
    <n v="43"/>
    <x v="1"/>
    <x v="4"/>
  </r>
  <r>
    <x v="3"/>
    <x v="45"/>
    <x v="2"/>
    <x v="1"/>
    <x v="4"/>
    <x v="1"/>
    <x v="1"/>
    <n v="1"/>
    <x v="1"/>
    <x v="1"/>
    <n v="44"/>
    <x v="2"/>
    <x v="4"/>
  </r>
  <r>
    <x v="3"/>
    <x v="46"/>
    <x v="2"/>
    <x v="1"/>
    <x v="5"/>
    <x v="1"/>
    <x v="1"/>
    <n v="0"/>
    <x v="1"/>
    <x v="1"/>
    <n v="1"/>
    <x v="1"/>
    <x v="4"/>
  </r>
  <r>
    <x v="3"/>
    <x v="46"/>
    <x v="2"/>
    <x v="1"/>
    <x v="3"/>
    <x v="1"/>
    <x v="1"/>
    <n v="1"/>
    <x v="1"/>
    <x v="1"/>
    <n v="8"/>
    <x v="2"/>
    <x v="4"/>
  </r>
  <r>
    <x v="3"/>
    <x v="46"/>
    <x v="2"/>
    <x v="1"/>
    <x v="2"/>
    <x v="1"/>
    <x v="1"/>
    <n v="0.75"/>
    <x v="1"/>
    <x v="1"/>
    <n v="16"/>
    <x v="1"/>
    <x v="4"/>
  </r>
  <r>
    <x v="3"/>
    <x v="46"/>
    <x v="2"/>
    <x v="1"/>
    <x v="3"/>
    <x v="1"/>
    <x v="1"/>
    <n v="1"/>
    <x v="1"/>
    <x v="1"/>
    <n v="5"/>
    <x v="1"/>
    <x v="4"/>
  </r>
  <r>
    <x v="3"/>
    <x v="46"/>
    <x v="2"/>
    <x v="1"/>
    <x v="6"/>
    <x v="1"/>
    <x v="1"/>
    <n v="1"/>
    <x v="1"/>
    <x v="1"/>
    <n v="18"/>
    <x v="2"/>
    <x v="4"/>
  </r>
  <r>
    <x v="3"/>
    <x v="46"/>
    <x v="2"/>
    <x v="1"/>
    <x v="2"/>
    <x v="1"/>
    <x v="1"/>
    <n v="1"/>
    <x v="1"/>
    <x v="1"/>
    <n v="15"/>
    <x v="3"/>
    <x v="4"/>
  </r>
  <r>
    <x v="3"/>
    <x v="46"/>
    <x v="2"/>
    <x v="1"/>
    <x v="3"/>
    <x v="1"/>
    <x v="1"/>
    <n v="1"/>
    <x v="1"/>
    <x v="1"/>
    <n v="3"/>
    <x v="3"/>
    <x v="4"/>
  </r>
  <r>
    <x v="3"/>
    <x v="46"/>
    <x v="2"/>
    <x v="1"/>
    <x v="2"/>
    <x v="1"/>
    <x v="1"/>
    <n v="1"/>
    <x v="1"/>
    <x v="1"/>
    <n v="3"/>
    <x v="2"/>
    <x v="4"/>
  </r>
  <r>
    <x v="3"/>
    <x v="46"/>
    <x v="2"/>
    <x v="1"/>
    <x v="1"/>
    <x v="1"/>
    <x v="1"/>
    <n v="0.48"/>
    <x v="1"/>
    <x v="1"/>
    <n v="25"/>
    <x v="1"/>
    <x v="4"/>
  </r>
  <r>
    <x v="3"/>
    <x v="46"/>
    <x v="2"/>
    <x v="1"/>
    <x v="1"/>
    <x v="1"/>
    <x v="1"/>
    <n v="1"/>
    <x v="1"/>
    <x v="1"/>
    <n v="6"/>
    <x v="2"/>
    <x v="4"/>
  </r>
  <r>
    <x v="3"/>
    <x v="46"/>
    <x v="2"/>
    <x v="1"/>
    <x v="1"/>
    <x v="1"/>
    <x v="1"/>
    <n v="1"/>
    <x v="1"/>
    <x v="1"/>
    <n v="31"/>
    <x v="3"/>
    <x v="4"/>
  </r>
  <r>
    <x v="3"/>
    <x v="46"/>
    <x v="2"/>
    <x v="1"/>
    <x v="4"/>
    <x v="1"/>
    <x v="1"/>
    <n v="0.88235294117647056"/>
    <x v="1"/>
    <x v="1"/>
    <n v="34"/>
    <x v="1"/>
    <x v="4"/>
  </r>
  <r>
    <x v="3"/>
    <x v="46"/>
    <x v="2"/>
    <x v="1"/>
    <x v="4"/>
    <x v="1"/>
    <x v="1"/>
    <n v="1"/>
    <x v="1"/>
    <x v="1"/>
    <n v="28"/>
    <x v="2"/>
    <x v="4"/>
  </r>
  <r>
    <x v="3"/>
    <x v="46"/>
    <x v="2"/>
    <x v="1"/>
    <x v="4"/>
    <x v="1"/>
    <x v="1"/>
    <n v="1"/>
    <x v="1"/>
    <x v="1"/>
    <n v="33"/>
    <x v="3"/>
    <x v="4"/>
  </r>
  <r>
    <x v="3"/>
    <x v="46"/>
    <x v="3"/>
    <x v="1"/>
    <x v="5"/>
    <x v="1"/>
    <x v="1"/>
    <n v="1"/>
    <x v="1"/>
    <x v="1"/>
    <n v="6"/>
    <x v="2"/>
    <x v="4"/>
  </r>
  <r>
    <x v="3"/>
    <x v="46"/>
    <x v="3"/>
    <x v="1"/>
    <x v="6"/>
    <x v="1"/>
    <x v="1"/>
    <n v="1"/>
    <x v="1"/>
    <x v="1"/>
    <n v="2"/>
    <x v="1"/>
    <x v="4"/>
  </r>
  <r>
    <x v="3"/>
    <x v="47"/>
    <x v="3"/>
    <x v="1"/>
    <x v="2"/>
    <x v="1"/>
    <x v="1"/>
    <n v="0.76666666666666672"/>
    <x v="1"/>
    <x v="1"/>
    <n v="30"/>
    <x v="1"/>
    <x v="5"/>
  </r>
  <r>
    <x v="3"/>
    <x v="47"/>
    <x v="3"/>
    <x v="1"/>
    <x v="3"/>
    <x v="1"/>
    <x v="1"/>
    <n v="0.81818181818181823"/>
    <x v="1"/>
    <x v="1"/>
    <n v="33"/>
    <x v="1"/>
    <x v="5"/>
  </r>
  <r>
    <x v="3"/>
    <x v="47"/>
    <x v="3"/>
    <x v="1"/>
    <x v="5"/>
    <x v="1"/>
    <x v="1"/>
    <n v="0"/>
    <x v="1"/>
    <x v="1"/>
    <n v="1"/>
    <x v="1"/>
    <x v="5"/>
  </r>
  <r>
    <x v="3"/>
    <x v="47"/>
    <x v="3"/>
    <x v="1"/>
    <x v="3"/>
    <x v="1"/>
    <x v="1"/>
    <n v="1"/>
    <x v="1"/>
    <x v="1"/>
    <n v="16"/>
    <x v="2"/>
    <x v="5"/>
  </r>
  <r>
    <x v="3"/>
    <x v="47"/>
    <x v="3"/>
    <x v="1"/>
    <x v="6"/>
    <x v="1"/>
    <x v="1"/>
    <n v="0.38461538461538464"/>
    <x v="1"/>
    <x v="1"/>
    <n v="13"/>
    <x v="2"/>
    <x v="5"/>
  </r>
  <r>
    <x v="3"/>
    <x v="47"/>
    <x v="3"/>
    <x v="1"/>
    <x v="2"/>
    <x v="1"/>
    <x v="1"/>
    <n v="0.97435897435897434"/>
    <x v="1"/>
    <x v="1"/>
    <n v="39"/>
    <x v="3"/>
    <x v="5"/>
  </r>
  <r>
    <x v="3"/>
    <x v="47"/>
    <x v="3"/>
    <x v="1"/>
    <x v="3"/>
    <x v="1"/>
    <x v="1"/>
    <n v="1"/>
    <x v="1"/>
    <x v="1"/>
    <n v="26"/>
    <x v="3"/>
    <x v="5"/>
  </r>
  <r>
    <x v="3"/>
    <x v="47"/>
    <x v="3"/>
    <x v="1"/>
    <x v="2"/>
    <x v="1"/>
    <x v="1"/>
    <n v="0.66666666666666663"/>
    <x v="1"/>
    <x v="1"/>
    <n v="3"/>
    <x v="2"/>
    <x v="5"/>
  </r>
  <r>
    <x v="3"/>
    <x v="47"/>
    <x v="3"/>
    <x v="1"/>
    <x v="1"/>
    <x v="1"/>
    <x v="1"/>
    <n v="0.13333333333333333"/>
    <x v="1"/>
    <x v="1"/>
    <n v="15"/>
    <x v="1"/>
    <x v="5"/>
  </r>
  <r>
    <x v="3"/>
    <x v="47"/>
    <x v="3"/>
    <x v="1"/>
    <x v="1"/>
    <x v="1"/>
    <x v="1"/>
    <n v="0.34615384615384615"/>
    <x v="1"/>
    <x v="1"/>
    <n v="26"/>
    <x v="3"/>
    <x v="5"/>
  </r>
  <r>
    <x v="3"/>
    <x v="47"/>
    <x v="3"/>
    <x v="1"/>
    <x v="6"/>
    <x v="1"/>
    <x v="1"/>
    <n v="0.33333333333333331"/>
    <x v="1"/>
    <x v="1"/>
    <n v="6"/>
    <x v="1"/>
    <x v="5"/>
  </r>
  <r>
    <x v="3"/>
    <x v="47"/>
    <x v="3"/>
    <x v="1"/>
    <x v="5"/>
    <x v="1"/>
    <x v="1"/>
    <n v="0.75"/>
    <x v="1"/>
    <x v="1"/>
    <n v="4"/>
    <x v="2"/>
    <x v="5"/>
  </r>
  <r>
    <x v="3"/>
    <x v="47"/>
    <x v="3"/>
    <x v="1"/>
    <x v="1"/>
    <x v="1"/>
    <x v="1"/>
    <n v="1"/>
    <x v="1"/>
    <x v="1"/>
    <n v="2"/>
    <x v="2"/>
    <x v="5"/>
  </r>
  <r>
    <x v="3"/>
    <x v="47"/>
    <x v="3"/>
    <x v="1"/>
    <x v="4"/>
    <x v="1"/>
    <x v="1"/>
    <n v="1"/>
    <x v="1"/>
    <x v="1"/>
    <n v="17"/>
    <x v="2"/>
    <x v="5"/>
  </r>
  <r>
    <x v="3"/>
    <x v="47"/>
    <x v="3"/>
    <x v="1"/>
    <x v="4"/>
    <x v="1"/>
    <x v="1"/>
    <n v="0.67500000000000004"/>
    <x v="1"/>
    <x v="1"/>
    <n v="40"/>
    <x v="1"/>
    <x v="5"/>
  </r>
  <r>
    <x v="3"/>
    <x v="47"/>
    <x v="3"/>
    <x v="1"/>
    <x v="4"/>
    <x v="1"/>
    <x v="1"/>
    <n v="1"/>
    <x v="1"/>
    <x v="1"/>
    <n v="42"/>
    <x v="3"/>
    <x v="5"/>
  </r>
  <r>
    <x v="3"/>
    <x v="48"/>
    <x v="3"/>
    <x v="1"/>
    <x v="5"/>
    <x v="1"/>
    <x v="1"/>
    <n v="0"/>
    <x v="1"/>
    <x v="1"/>
    <n v="1"/>
    <x v="1"/>
    <x v="5"/>
  </r>
  <r>
    <x v="3"/>
    <x v="48"/>
    <x v="3"/>
    <x v="1"/>
    <x v="3"/>
    <x v="1"/>
    <x v="1"/>
    <n v="0.5714285714285714"/>
    <x v="1"/>
    <x v="1"/>
    <n v="7"/>
    <x v="2"/>
    <x v="5"/>
  </r>
  <r>
    <x v="3"/>
    <x v="48"/>
    <x v="3"/>
    <x v="1"/>
    <x v="2"/>
    <x v="1"/>
    <x v="1"/>
    <n v="0.66666666666666663"/>
    <x v="1"/>
    <x v="1"/>
    <n v="3"/>
    <x v="2"/>
    <x v="5"/>
  </r>
  <r>
    <x v="3"/>
    <x v="48"/>
    <x v="3"/>
    <x v="1"/>
    <x v="2"/>
    <x v="1"/>
    <x v="1"/>
    <n v="0.48"/>
    <x v="1"/>
    <x v="1"/>
    <n v="25"/>
    <x v="3"/>
    <x v="5"/>
  </r>
  <r>
    <x v="3"/>
    <x v="48"/>
    <x v="3"/>
    <x v="1"/>
    <x v="3"/>
    <x v="1"/>
    <x v="1"/>
    <n v="1"/>
    <x v="1"/>
    <x v="1"/>
    <n v="27"/>
    <x v="3"/>
    <x v="5"/>
  </r>
  <r>
    <x v="3"/>
    <x v="48"/>
    <x v="3"/>
    <x v="1"/>
    <x v="2"/>
    <x v="1"/>
    <x v="1"/>
    <n v="0.82352941176470584"/>
    <x v="1"/>
    <x v="1"/>
    <n v="17"/>
    <x v="1"/>
    <x v="5"/>
  </r>
  <r>
    <x v="3"/>
    <x v="48"/>
    <x v="3"/>
    <x v="1"/>
    <x v="3"/>
    <x v="1"/>
    <x v="1"/>
    <n v="1"/>
    <x v="1"/>
    <x v="1"/>
    <n v="21"/>
    <x v="1"/>
    <x v="5"/>
  </r>
  <r>
    <x v="3"/>
    <x v="48"/>
    <x v="3"/>
    <x v="1"/>
    <x v="1"/>
    <x v="1"/>
    <x v="1"/>
    <n v="1"/>
    <x v="1"/>
    <x v="1"/>
    <n v="14"/>
    <x v="1"/>
    <x v="5"/>
  </r>
  <r>
    <x v="3"/>
    <x v="48"/>
    <x v="3"/>
    <x v="1"/>
    <x v="6"/>
    <x v="1"/>
    <x v="1"/>
    <n v="0"/>
    <x v="1"/>
    <x v="1"/>
    <n v="4"/>
    <x v="1"/>
    <x v="5"/>
  </r>
  <r>
    <x v="3"/>
    <x v="48"/>
    <x v="3"/>
    <x v="1"/>
    <x v="1"/>
    <x v="1"/>
    <x v="1"/>
    <n v="1"/>
    <x v="1"/>
    <x v="1"/>
    <n v="9"/>
    <x v="3"/>
    <x v="5"/>
  </r>
  <r>
    <x v="3"/>
    <x v="48"/>
    <x v="3"/>
    <x v="1"/>
    <x v="4"/>
    <x v="1"/>
    <x v="1"/>
    <n v="0.90909090909090906"/>
    <x v="1"/>
    <x v="1"/>
    <n v="33"/>
    <x v="3"/>
    <x v="5"/>
  </r>
  <r>
    <x v="3"/>
    <x v="48"/>
    <x v="3"/>
    <x v="1"/>
    <x v="4"/>
    <x v="1"/>
    <x v="1"/>
    <n v="1"/>
    <x v="1"/>
    <x v="1"/>
    <n v="22"/>
    <x v="1"/>
    <x v="5"/>
  </r>
  <r>
    <x v="3"/>
    <x v="48"/>
    <x v="3"/>
    <x v="1"/>
    <x v="4"/>
    <x v="1"/>
    <x v="1"/>
    <n v="0.875"/>
    <x v="1"/>
    <x v="1"/>
    <n v="8"/>
    <x v="2"/>
    <x v="5"/>
  </r>
  <r>
    <x v="3"/>
    <x v="1"/>
    <x v="3"/>
    <x v="1"/>
    <x v="3"/>
    <x v="1"/>
    <x v="1"/>
    <n v="0"/>
    <x v="1"/>
    <x v="1"/>
    <n v="2"/>
    <x v="2"/>
    <x v="5"/>
  </r>
  <r>
    <x v="3"/>
    <x v="1"/>
    <x v="3"/>
    <x v="1"/>
    <x v="2"/>
    <x v="1"/>
    <x v="1"/>
    <n v="0.75"/>
    <x v="1"/>
    <x v="1"/>
    <n v="20"/>
    <x v="3"/>
    <x v="5"/>
  </r>
  <r>
    <x v="3"/>
    <x v="1"/>
    <x v="3"/>
    <x v="1"/>
    <x v="3"/>
    <x v="1"/>
    <x v="1"/>
    <n v="0.92307692307692313"/>
    <x v="1"/>
    <x v="1"/>
    <n v="13"/>
    <x v="3"/>
    <x v="5"/>
  </r>
  <r>
    <x v="3"/>
    <x v="1"/>
    <x v="3"/>
    <x v="1"/>
    <x v="3"/>
    <x v="1"/>
    <x v="1"/>
    <n v="1"/>
    <x v="1"/>
    <x v="1"/>
    <n v="8"/>
    <x v="1"/>
    <x v="5"/>
  </r>
  <r>
    <x v="3"/>
    <x v="1"/>
    <x v="3"/>
    <x v="1"/>
    <x v="2"/>
    <x v="1"/>
    <x v="1"/>
    <n v="1"/>
    <x v="1"/>
    <x v="1"/>
    <n v="22"/>
    <x v="1"/>
    <x v="5"/>
  </r>
  <r>
    <x v="3"/>
    <x v="1"/>
    <x v="3"/>
    <x v="1"/>
    <x v="1"/>
    <x v="1"/>
    <x v="1"/>
    <n v="1"/>
    <x v="1"/>
    <x v="1"/>
    <n v="36"/>
    <x v="1"/>
    <x v="5"/>
  </r>
  <r>
    <x v="3"/>
    <x v="1"/>
    <x v="3"/>
    <x v="1"/>
    <x v="1"/>
    <x v="1"/>
    <x v="1"/>
    <n v="1"/>
    <x v="1"/>
    <x v="1"/>
    <n v="14"/>
    <x v="3"/>
    <x v="5"/>
  </r>
  <r>
    <x v="3"/>
    <x v="1"/>
    <x v="3"/>
    <x v="1"/>
    <x v="2"/>
    <x v="1"/>
    <x v="1"/>
    <n v="0"/>
    <x v="1"/>
    <x v="1"/>
    <n v="2"/>
    <x v="2"/>
    <x v="5"/>
  </r>
  <r>
    <x v="3"/>
    <x v="1"/>
    <x v="3"/>
    <x v="1"/>
    <x v="4"/>
    <x v="1"/>
    <x v="1"/>
    <n v="0.89473684210526316"/>
    <x v="1"/>
    <x v="1"/>
    <n v="19"/>
    <x v="3"/>
    <x v="5"/>
  </r>
  <r>
    <x v="3"/>
    <x v="1"/>
    <x v="3"/>
    <x v="1"/>
    <x v="4"/>
    <x v="1"/>
    <x v="1"/>
    <n v="0"/>
    <x v="1"/>
    <x v="1"/>
    <n v="4"/>
    <x v="2"/>
    <x v="5"/>
  </r>
  <r>
    <x v="3"/>
    <x v="1"/>
    <x v="3"/>
    <x v="1"/>
    <x v="4"/>
    <x v="1"/>
    <x v="1"/>
    <n v="1"/>
    <x v="1"/>
    <x v="1"/>
    <n v="38"/>
    <x v="1"/>
    <x v="5"/>
  </r>
  <r>
    <x v="3"/>
    <x v="2"/>
    <x v="3"/>
    <x v="1"/>
    <x v="2"/>
    <x v="1"/>
    <x v="1"/>
    <n v="0.73333333333333328"/>
    <x v="1"/>
    <x v="1"/>
    <n v="15"/>
    <x v="3"/>
    <x v="5"/>
  </r>
  <r>
    <x v="3"/>
    <x v="2"/>
    <x v="3"/>
    <x v="1"/>
    <x v="3"/>
    <x v="1"/>
    <x v="1"/>
    <n v="0.8125"/>
    <x v="1"/>
    <x v="1"/>
    <n v="16"/>
    <x v="3"/>
    <x v="5"/>
  </r>
  <r>
    <x v="3"/>
    <x v="2"/>
    <x v="3"/>
    <x v="1"/>
    <x v="2"/>
    <x v="1"/>
    <x v="1"/>
    <n v="1"/>
    <x v="1"/>
    <x v="1"/>
    <n v="38"/>
    <x v="1"/>
    <x v="5"/>
  </r>
  <r>
    <x v="3"/>
    <x v="2"/>
    <x v="3"/>
    <x v="1"/>
    <x v="3"/>
    <x v="1"/>
    <x v="1"/>
    <n v="1"/>
    <x v="1"/>
    <x v="1"/>
    <n v="31"/>
    <x v="1"/>
    <x v="5"/>
  </r>
  <r>
    <x v="3"/>
    <x v="2"/>
    <x v="3"/>
    <x v="1"/>
    <x v="1"/>
    <x v="1"/>
    <x v="1"/>
    <n v="0.5"/>
    <x v="1"/>
    <x v="1"/>
    <n v="6"/>
    <x v="3"/>
    <x v="5"/>
  </r>
  <r>
    <x v="3"/>
    <x v="2"/>
    <x v="3"/>
    <x v="1"/>
    <x v="2"/>
    <x v="1"/>
    <x v="1"/>
    <n v="0.88235294117647056"/>
    <x v="1"/>
    <x v="1"/>
    <n v="17"/>
    <x v="2"/>
    <x v="5"/>
  </r>
  <r>
    <x v="3"/>
    <x v="2"/>
    <x v="3"/>
    <x v="1"/>
    <x v="1"/>
    <x v="1"/>
    <x v="1"/>
    <n v="0.42857142857142855"/>
    <x v="1"/>
    <x v="1"/>
    <n v="28"/>
    <x v="1"/>
    <x v="5"/>
  </r>
  <r>
    <x v="3"/>
    <x v="2"/>
    <x v="3"/>
    <x v="1"/>
    <x v="5"/>
    <x v="1"/>
    <x v="1"/>
    <n v="1"/>
    <x v="1"/>
    <x v="1"/>
    <n v="5"/>
    <x v="1"/>
    <x v="5"/>
  </r>
  <r>
    <x v="3"/>
    <x v="2"/>
    <x v="3"/>
    <x v="1"/>
    <x v="1"/>
    <x v="1"/>
    <x v="1"/>
    <n v="1"/>
    <x v="1"/>
    <x v="1"/>
    <n v="15"/>
    <x v="2"/>
    <x v="5"/>
  </r>
  <r>
    <x v="3"/>
    <x v="2"/>
    <x v="3"/>
    <x v="1"/>
    <x v="4"/>
    <x v="1"/>
    <x v="1"/>
    <n v="1"/>
    <x v="1"/>
    <x v="1"/>
    <n v="44"/>
    <x v="1"/>
    <x v="5"/>
  </r>
  <r>
    <x v="3"/>
    <x v="2"/>
    <x v="3"/>
    <x v="1"/>
    <x v="4"/>
    <x v="1"/>
    <x v="1"/>
    <n v="0.8125"/>
    <x v="1"/>
    <x v="1"/>
    <n v="16"/>
    <x v="3"/>
    <x v="5"/>
  </r>
  <r>
    <x v="3"/>
    <x v="2"/>
    <x v="3"/>
    <x v="1"/>
    <x v="4"/>
    <x v="1"/>
    <x v="1"/>
    <n v="0.88235294117647056"/>
    <x v="1"/>
    <x v="1"/>
    <n v="17"/>
    <x v="2"/>
    <x v="5"/>
  </r>
  <r>
    <x v="3"/>
    <x v="2"/>
    <x v="3"/>
    <x v="1"/>
    <x v="3"/>
    <x v="1"/>
    <x v="1"/>
    <n v="1"/>
    <x v="1"/>
    <x v="1"/>
    <n v="9"/>
    <x v="2"/>
    <x v="5"/>
  </r>
  <r>
    <x v="3"/>
    <x v="2"/>
    <x v="3"/>
    <x v="1"/>
    <x v="6"/>
    <x v="1"/>
    <x v="1"/>
    <n v="1"/>
    <x v="1"/>
    <x v="1"/>
    <n v="5"/>
    <x v="2"/>
    <x v="5"/>
  </r>
  <r>
    <x v="3"/>
    <x v="3"/>
    <x v="3"/>
    <x v="1"/>
    <x v="2"/>
    <x v="1"/>
    <x v="1"/>
    <n v="0.93220338983050843"/>
    <x v="1"/>
    <x v="1"/>
    <n v="59"/>
    <x v="1"/>
    <x v="5"/>
  </r>
  <r>
    <x v="3"/>
    <x v="3"/>
    <x v="3"/>
    <x v="1"/>
    <x v="2"/>
    <x v="1"/>
    <x v="1"/>
    <n v="0.83333333333333337"/>
    <x v="1"/>
    <x v="1"/>
    <n v="12"/>
    <x v="2"/>
    <x v="5"/>
  </r>
  <r>
    <x v="3"/>
    <x v="3"/>
    <x v="3"/>
    <x v="1"/>
    <x v="1"/>
    <x v="1"/>
    <x v="1"/>
    <n v="1"/>
    <x v="1"/>
    <x v="1"/>
    <n v="13"/>
    <x v="2"/>
    <x v="5"/>
  </r>
  <r>
    <x v="3"/>
    <x v="3"/>
    <x v="3"/>
    <x v="1"/>
    <x v="3"/>
    <x v="1"/>
    <x v="1"/>
    <n v="1"/>
    <x v="1"/>
    <x v="1"/>
    <n v="7"/>
    <x v="2"/>
    <x v="5"/>
  </r>
  <r>
    <x v="3"/>
    <x v="3"/>
    <x v="3"/>
    <x v="1"/>
    <x v="1"/>
    <x v="1"/>
    <x v="1"/>
    <n v="1"/>
    <x v="1"/>
    <x v="1"/>
    <n v="17"/>
    <x v="3"/>
    <x v="5"/>
  </r>
  <r>
    <x v="3"/>
    <x v="3"/>
    <x v="3"/>
    <x v="1"/>
    <x v="2"/>
    <x v="1"/>
    <x v="1"/>
    <n v="1"/>
    <x v="1"/>
    <x v="1"/>
    <n v="17"/>
    <x v="3"/>
    <x v="5"/>
  </r>
  <r>
    <x v="3"/>
    <x v="3"/>
    <x v="3"/>
    <x v="1"/>
    <x v="3"/>
    <x v="1"/>
    <x v="1"/>
    <n v="1"/>
    <x v="1"/>
    <x v="1"/>
    <n v="17"/>
    <x v="3"/>
    <x v="5"/>
  </r>
  <r>
    <x v="3"/>
    <x v="3"/>
    <x v="3"/>
    <x v="1"/>
    <x v="1"/>
    <x v="1"/>
    <x v="1"/>
    <n v="1"/>
    <x v="1"/>
    <x v="1"/>
    <n v="56"/>
    <x v="1"/>
    <x v="5"/>
  </r>
  <r>
    <x v="3"/>
    <x v="3"/>
    <x v="3"/>
    <x v="1"/>
    <x v="3"/>
    <x v="1"/>
    <x v="1"/>
    <n v="1"/>
    <x v="1"/>
    <x v="1"/>
    <n v="37"/>
    <x v="1"/>
    <x v="5"/>
  </r>
  <r>
    <x v="3"/>
    <x v="3"/>
    <x v="3"/>
    <x v="1"/>
    <x v="6"/>
    <x v="1"/>
    <x v="1"/>
    <n v="1"/>
    <x v="1"/>
    <x v="1"/>
    <n v="4"/>
    <x v="2"/>
    <x v="5"/>
  </r>
  <r>
    <x v="3"/>
    <x v="3"/>
    <x v="3"/>
    <x v="1"/>
    <x v="5"/>
    <x v="1"/>
    <x v="1"/>
    <n v="1"/>
    <x v="1"/>
    <x v="1"/>
    <n v="5"/>
    <x v="1"/>
    <x v="5"/>
  </r>
  <r>
    <x v="3"/>
    <x v="3"/>
    <x v="3"/>
    <x v="1"/>
    <x v="5"/>
    <x v="1"/>
    <x v="1"/>
    <n v="1"/>
    <x v="1"/>
    <x v="1"/>
    <n v="11"/>
    <x v="2"/>
    <x v="5"/>
  </r>
  <r>
    <x v="3"/>
    <x v="3"/>
    <x v="3"/>
    <x v="1"/>
    <x v="6"/>
    <x v="1"/>
    <x v="1"/>
    <n v="1"/>
    <x v="1"/>
    <x v="1"/>
    <n v="4"/>
    <x v="1"/>
    <x v="5"/>
  </r>
  <r>
    <x v="3"/>
    <x v="3"/>
    <x v="3"/>
    <x v="1"/>
    <x v="4"/>
    <x v="1"/>
    <x v="1"/>
    <n v="0.90909090909090906"/>
    <x v="1"/>
    <x v="1"/>
    <n v="22"/>
    <x v="2"/>
    <x v="5"/>
  </r>
  <r>
    <x v="3"/>
    <x v="3"/>
    <x v="3"/>
    <x v="1"/>
    <x v="4"/>
    <x v="1"/>
    <x v="1"/>
    <n v="1"/>
    <x v="1"/>
    <x v="1"/>
    <n v="17"/>
    <x v="3"/>
    <x v="5"/>
  </r>
  <r>
    <x v="3"/>
    <x v="3"/>
    <x v="3"/>
    <x v="1"/>
    <x v="4"/>
    <x v="1"/>
    <x v="1"/>
    <n v="0.97297297297297303"/>
    <x v="1"/>
    <x v="1"/>
    <n v="74"/>
    <x v="1"/>
    <x v="5"/>
  </r>
  <r>
    <x v="3"/>
    <x v="4"/>
    <x v="3"/>
    <x v="1"/>
    <x v="2"/>
    <x v="1"/>
    <x v="1"/>
    <n v="0.90243902439024393"/>
    <x v="1"/>
    <x v="1"/>
    <n v="41"/>
    <x v="1"/>
    <x v="5"/>
  </r>
  <r>
    <x v="3"/>
    <x v="4"/>
    <x v="3"/>
    <x v="1"/>
    <x v="2"/>
    <x v="1"/>
    <x v="1"/>
    <n v="0"/>
    <x v="1"/>
    <x v="1"/>
    <n v="8"/>
    <x v="2"/>
    <x v="5"/>
  </r>
  <r>
    <x v="3"/>
    <x v="4"/>
    <x v="3"/>
    <x v="1"/>
    <x v="3"/>
    <x v="1"/>
    <x v="1"/>
    <n v="1"/>
    <x v="1"/>
    <x v="1"/>
    <n v="58"/>
    <x v="1"/>
    <x v="5"/>
  </r>
  <r>
    <x v="3"/>
    <x v="4"/>
    <x v="3"/>
    <x v="1"/>
    <x v="1"/>
    <x v="1"/>
    <x v="1"/>
    <n v="0.1"/>
    <x v="1"/>
    <x v="1"/>
    <n v="10"/>
    <x v="1"/>
    <x v="5"/>
  </r>
  <r>
    <x v="3"/>
    <x v="4"/>
    <x v="3"/>
    <x v="1"/>
    <x v="3"/>
    <x v="1"/>
    <x v="1"/>
    <n v="1"/>
    <x v="1"/>
    <x v="1"/>
    <n v="6"/>
    <x v="2"/>
    <x v="5"/>
  </r>
  <r>
    <x v="3"/>
    <x v="4"/>
    <x v="3"/>
    <x v="1"/>
    <x v="1"/>
    <x v="1"/>
    <x v="1"/>
    <n v="1"/>
    <x v="1"/>
    <x v="1"/>
    <n v="8"/>
    <x v="3"/>
    <x v="5"/>
  </r>
  <r>
    <x v="3"/>
    <x v="4"/>
    <x v="3"/>
    <x v="1"/>
    <x v="2"/>
    <x v="1"/>
    <x v="1"/>
    <n v="1"/>
    <x v="1"/>
    <x v="1"/>
    <n v="8"/>
    <x v="3"/>
    <x v="5"/>
  </r>
  <r>
    <x v="3"/>
    <x v="4"/>
    <x v="3"/>
    <x v="1"/>
    <x v="3"/>
    <x v="1"/>
    <x v="1"/>
    <n v="1"/>
    <x v="1"/>
    <x v="1"/>
    <n v="8"/>
    <x v="3"/>
    <x v="5"/>
  </r>
  <r>
    <x v="3"/>
    <x v="4"/>
    <x v="3"/>
    <x v="1"/>
    <x v="5"/>
    <x v="1"/>
    <x v="1"/>
    <n v="0"/>
    <x v="1"/>
    <x v="1"/>
    <n v="4"/>
    <x v="1"/>
    <x v="5"/>
  </r>
  <r>
    <x v="3"/>
    <x v="4"/>
    <x v="3"/>
    <x v="1"/>
    <x v="6"/>
    <x v="1"/>
    <x v="1"/>
    <n v="1"/>
    <x v="1"/>
    <x v="1"/>
    <n v="1"/>
    <x v="2"/>
    <x v="5"/>
  </r>
  <r>
    <x v="3"/>
    <x v="4"/>
    <x v="3"/>
    <x v="1"/>
    <x v="5"/>
    <x v="1"/>
    <x v="1"/>
    <n v="0.7142857142857143"/>
    <x v="1"/>
    <x v="1"/>
    <n v="7"/>
    <x v="2"/>
    <x v="5"/>
  </r>
  <r>
    <x v="3"/>
    <x v="4"/>
    <x v="3"/>
    <x v="1"/>
    <x v="6"/>
    <x v="1"/>
    <x v="1"/>
    <n v="1"/>
    <x v="1"/>
    <x v="1"/>
    <n v="11"/>
    <x v="1"/>
    <x v="5"/>
  </r>
  <r>
    <x v="3"/>
    <x v="4"/>
    <x v="3"/>
    <x v="1"/>
    <x v="4"/>
    <x v="1"/>
    <x v="1"/>
    <n v="1"/>
    <x v="1"/>
    <x v="1"/>
    <n v="65"/>
    <x v="1"/>
    <x v="5"/>
  </r>
  <r>
    <x v="3"/>
    <x v="4"/>
    <x v="3"/>
    <x v="1"/>
    <x v="4"/>
    <x v="1"/>
    <x v="1"/>
    <n v="0.66666666666666663"/>
    <x v="1"/>
    <x v="1"/>
    <n v="12"/>
    <x v="2"/>
    <x v="5"/>
  </r>
  <r>
    <x v="3"/>
    <x v="4"/>
    <x v="3"/>
    <x v="1"/>
    <x v="4"/>
    <x v="1"/>
    <x v="1"/>
    <n v="1"/>
    <x v="1"/>
    <x v="1"/>
    <n v="8"/>
    <x v="3"/>
    <x v="5"/>
  </r>
  <r>
    <x v="3"/>
    <x v="5"/>
    <x v="3"/>
    <x v="1"/>
    <x v="2"/>
    <x v="1"/>
    <x v="1"/>
    <n v="0.33333333333333331"/>
    <x v="1"/>
    <x v="1"/>
    <n v="6"/>
    <x v="2"/>
    <x v="5"/>
  </r>
  <r>
    <x v="3"/>
    <x v="5"/>
    <x v="3"/>
    <x v="1"/>
    <x v="5"/>
    <x v="1"/>
    <x v="1"/>
    <n v="0.77777777777777779"/>
    <x v="1"/>
    <x v="1"/>
    <n v="18"/>
    <x v="1"/>
    <x v="5"/>
  </r>
  <r>
    <x v="3"/>
    <x v="5"/>
    <x v="3"/>
    <x v="1"/>
    <x v="6"/>
    <x v="1"/>
    <x v="1"/>
    <n v="0"/>
    <x v="1"/>
    <x v="1"/>
    <n v="5"/>
    <x v="1"/>
    <x v="5"/>
  </r>
  <r>
    <x v="3"/>
    <x v="5"/>
    <x v="3"/>
    <x v="1"/>
    <x v="3"/>
    <x v="1"/>
    <x v="1"/>
    <n v="1"/>
    <x v="1"/>
    <x v="1"/>
    <n v="8"/>
    <x v="2"/>
    <x v="5"/>
  </r>
  <r>
    <x v="3"/>
    <x v="5"/>
    <x v="3"/>
    <x v="1"/>
    <x v="3"/>
    <x v="1"/>
    <x v="1"/>
    <n v="1"/>
    <x v="1"/>
    <x v="1"/>
    <n v="20"/>
    <x v="1"/>
    <x v="5"/>
  </r>
  <r>
    <x v="3"/>
    <x v="5"/>
    <x v="3"/>
    <x v="1"/>
    <x v="1"/>
    <x v="1"/>
    <x v="1"/>
    <n v="1"/>
    <x v="1"/>
    <x v="1"/>
    <n v="45"/>
    <x v="1"/>
    <x v="5"/>
  </r>
  <r>
    <x v="3"/>
    <x v="5"/>
    <x v="3"/>
    <x v="1"/>
    <x v="2"/>
    <x v="1"/>
    <x v="1"/>
    <n v="1"/>
    <x v="1"/>
    <x v="1"/>
    <n v="31"/>
    <x v="1"/>
    <x v="5"/>
  </r>
  <r>
    <x v="3"/>
    <x v="5"/>
    <x v="3"/>
    <x v="1"/>
    <x v="1"/>
    <x v="1"/>
    <x v="1"/>
    <n v="1"/>
    <x v="1"/>
    <x v="1"/>
    <n v="24"/>
    <x v="3"/>
    <x v="5"/>
  </r>
  <r>
    <x v="3"/>
    <x v="5"/>
    <x v="3"/>
    <x v="1"/>
    <x v="2"/>
    <x v="1"/>
    <x v="1"/>
    <n v="1"/>
    <x v="1"/>
    <x v="1"/>
    <n v="24"/>
    <x v="3"/>
    <x v="5"/>
  </r>
  <r>
    <x v="3"/>
    <x v="5"/>
    <x v="3"/>
    <x v="1"/>
    <x v="3"/>
    <x v="1"/>
    <x v="1"/>
    <n v="1"/>
    <x v="1"/>
    <x v="1"/>
    <n v="24"/>
    <x v="3"/>
    <x v="5"/>
  </r>
  <r>
    <x v="3"/>
    <x v="5"/>
    <x v="3"/>
    <x v="1"/>
    <x v="1"/>
    <x v="1"/>
    <x v="1"/>
    <n v="1"/>
    <x v="1"/>
    <x v="1"/>
    <n v="2"/>
    <x v="2"/>
    <x v="5"/>
  </r>
  <r>
    <x v="3"/>
    <x v="5"/>
    <x v="3"/>
    <x v="1"/>
    <x v="6"/>
    <x v="1"/>
    <x v="1"/>
    <n v="0.73333333333333328"/>
    <x v="1"/>
    <x v="1"/>
    <n v="15"/>
    <x v="2"/>
    <x v="5"/>
  </r>
  <r>
    <x v="3"/>
    <x v="5"/>
    <x v="3"/>
    <x v="1"/>
    <x v="4"/>
    <x v="1"/>
    <x v="1"/>
    <n v="0.90476190476190477"/>
    <x v="1"/>
    <x v="1"/>
    <n v="21"/>
    <x v="2"/>
    <x v="5"/>
  </r>
  <r>
    <x v="3"/>
    <x v="5"/>
    <x v="3"/>
    <x v="1"/>
    <x v="4"/>
    <x v="1"/>
    <x v="1"/>
    <n v="1"/>
    <x v="1"/>
    <x v="1"/>
    <n v="42"/>
    <x v="1"/>
    <x v="5"/>
  </r>
  <r>
    <x v="3"/>
    <x v="5"/>
    <x v="3"/>
    <x v="1"/>
    <x v="4"/>
    <x v="1"/>
    <x v="1"/>
    <n v="1"/>
    <x v="1"/>
    <x v="1"/>
    <n v="24"/>
    <x v="3"/>
    <x v="5"/>
  </r>
  <r>
    <x v="3"/>
    <x v="6"/>
    <x v="3"/>
    <x v="1"/>
    <x v="3"/>
    <x v="1"/>
    <x v="1"/>
    <n v="1"/>
    <x v="1"/>
    <x v="1"/>
    <n v="16"/>
    <x v="1"/>
    <x v="5"/>
  </r>
  <r>
    <x v="3"/>
    <x v="6"/>
    <x v="3"/>
    <x v="1"/>
    <x v="2"/>
    <x v="1"/>
    <x v="1"/>
    <n v="1"/>
    <x v="1"/>
    <x v="1"/>
    <n v="40"/>
    <x v="1"/>
    <x v="5"/>
  </r>
  <r>
    <x v="3"/>
    <x v="6"/>
    <x v="3"/>
    <x v="1"/>
    <x v="6"/>
    <x v="1"/>
    <x v="1"/>
    <n v="1"/>
    <x v="1"/>
    <x v="1"/>
    <n v="15"/>
    <x v="2"/>
    <x v="5"/>
  </r>
  <r>
    <x v="3"/>
    <x v="6"/>
    <x v="3"/>
    <x v="1"/>
    <x v="3"/>
    <x v="1"/>
    <x v="1"/>
    <n v="1"/>
    <x v="1"/>
    <x v="1"/>
    <n v="11"/>
    <x v="2"/>
    <x v="5"/>
  </r>
  <r>
    <x v="3"/>
    <x v="6"/>
    <x v="3"/>
    <x v="1"/>
    <x v="2"/>
    <x v="1"/>
    <x v="1"/>
    <n v="0"/>
    <x v="1"/>
    <x v="1"/>
    <n v="2"/>
    <x v="2"/>
    <x v="5"/>
  </r>
  <r>
    <x v="3"/>
    <x v="6"/>
    <x v="3"/>
    <x v="1"/>
    <x v="5"/>
    <x v="1"/>
    <x v="1"/>
    <n v="0"/>
    <x v="1"/>
    <x v="1"/>
    <n v="4"/>
    <x v="1"/>
    <x v="5"/>
  </r>
  <r>
    <x v="3"/>
    <x v="6"/>
    <x v="3"/>
    <x v="1"/>
    <x v="1"/>
    <x v="1"/>
    <x v="1"/>
    <n v="1"/>
    <x v="1"/>
    <x v="1"/>
    <n v="22"/>
    <x v="1"/>
    <x v="5"/>
  </r>
  <r>
    <x v="3"/>
    <x v="6"/>
    <x v="3"/>
    <x v="1"/>
    <x v="1"/>
    <x v="1"/>
    <x v="1"/>
    <n v="1"/>
    <x v="1"/>
    <x v="1"/>
    <n v="32"/>
    <x v="3"/>
    <x v="5"/>
  </r>
  <r>
    <x v="3"/>
    <x v="6"/>
    <x v="3"/>
    <x v="1"/>
    <x v="2"/>
    <x v="1"/>
    <x v="1"/>
    <n v="1"/>
    <x v="1"/>
    <x v="1"/>
    <n v="30"/>
    <x v="3"/>
    <x v="5"/>
  </r>
  <r>
    <x v="3"/>
    <x v="6"/>
    <x v="3"/>
    <x v="1"/>
    <x v="4"/>
    <x v="1"/>
    <x v="1"/>
    <n v="1"/>
    <x v="1"/>
    <x v="1"/>
    <n v="47"/>
    <x v="1"/>
    <x v="5"/>
  </r>
  <r>
    <x v="3"/>
    <x v="6"/>
    <x v="3"/>
    <x v="1"/>
    <x v="4"/>
    <x v="1"/>
    <x v="1"/>
    <n v="0.84615384615384615"/>
    <x v="1"/>
    <x v="1"/>
    <n v="13"/>
    <x v="2"/>
    <x v="5"/>
  </r>
  <r>
    <x v="3"/>
    <x v="6"/>
    <x v="3"/>
    <x v="1"/>
    <x v="4"/>
    <x v="1"/>
    <x v="1"/>
    <n v="1"/>
    <x v="1"/>
    <x v="1"/>
    <n v="32"/>
    <x v="3"/>
    <x v="5"/>
  </r>
  <r>
    <x v="3"/>
    <x v="6"/>
    <x v="3"/>
    <x v="1"/>
    <x v="3"/>
    <x v="1"/>
    <x v="1"/>
    <n v="1"/>
    <x v="1"/>
    <x v="1"/>
    <n v="6"/>
    <x v="3"/>
    <x v="5"/>
  </r>
  <r>
    <x v="3"/>
    <x v="7"/>
    <x v="3"/>
    <x v="1"/>
    <x v="3"/>
    <x v="1"/>
    <x v="1"/>
    <n v="1"/>
    <x v="1"/>
    <x v="1"/>
    <n v="34"/>
    <x v="1"/>
    <x v="5"/>
  </r>
  <r>
    <x v="3"/>
    <x v="7"/>
    <x v="3"/>
    <x v="1"/>
    <x v="2"/>
    <x v="1"/>
    <x v="1"/>
    <n v="0.92207792207792205"/>
    <x v="1"/>
    <x v="1"/>
    <n v="77"/>
    <x v="1"/>
    <x v="5"/>
  </r>
  <r>
    <x v="3"/>
    <x v="7"/>
    <x v="3"/>
    <x v="1"/>
    <x v="1"/>
    <x v="1"/>
    <x v="1"/>
    <n v="0.8571428571428571"/>
    <x v="1"/>
    <x v="1"/>
    <n v="14"/>
    <x v="3"/>
    <x v="5"/>
  </r>
  <r>
    <x v="3"/>
    <x v="7"/>
    <x v="3"/>
    <x v="1"/>
    <x v="2"/>
    <x v="1"/>
    <x v="1"/>
    <n v="1"/>
    <x v="1"/>
    <x v="1"/>
    <n v="38"/>
    <x v="3"/>
    <x v="5"/>
  </r>
  <r>
    <x v="3"/>
    <x v="7"/>
    <x v="3"/>
    <x v="1"/>
    <x v="3"/>
    <x v="1"/>
    <x v="1"/>
    <n v="1"/>
    <x v="1"/>
    <x v="1"/>
    <n v="38"/>
    <x v="3"/>
    <x v="5"/>
  </r>
  <r>
    <x v="3"/>
    <x v="7"/>
    <x v="3"/>
    <x v="1"/>
    <x v="3"/>
    <x v="1"/>
    <x v="1"/>
    <n v="1"/>
    <x v="1"/>
    <x v="1"/>
    <n v="5"/>
    <x v="2"/>
    <x v="5"/>
  </r>
  <r>
    <x v="3"/>
    <x v="7"/>
    <x v="3"/>
    <x v="1"/>
    <x v="1"/>
    <x v="1"/>
    <x v="1"/>
    <n v="1"/>
    <x v="1"/>
    <x v="1"/>
    <n v="51"/>
    <x v="1"/>
    <x v="5"/>
  </r>
  <r>
    <x v="3"/>
    <x v="7"/>
    <x v="3"/>
    <x v="1"/>
    <x v="6"/>
    <x v="1"/>
    <x v="1"/>
    <n v="0"/>
    <x v="1"/>
    <x v="1"/>
    <n v="4"/>
    <x v="2"/>
    <x v="5"/>
  </r>
  <r>
    <x v="3"/>
    <x v="7"/>
    <x v="3"/>
    <x v="1"/>
    <x v="2"/>
    <x v="1"/>
    <x v="1"/>
    <n v="0"/>
    <x v="1"/>
    <x v="1"/>
    <n v="2"/>
    <x v="2"/>
    <x v="5"/>
  </r>
  <r>
    <x v="3"/>
    <x v="7"/>
    <x v="3"/>
    <x v="1"/>
    <x v="4"/>
    <x v="1"/>
    <x v="1"/>
    <n v="1"/>
    <x v="1"/>
    <x v="1"/>
    <n v="42"/>
    <x v="3"/>
    <x v="5"/>
  </r>
  <r>
    <x v="3"/>
    <x v="7"/>
    <x v="3"/>
    <x v="1"/>
    <x v="4"/>
    <x v="1"/>
    <x v="1"/>
    <n v="0.98780487804878048"/>
    <x v="1"/>
    <x v="1"/>
    <n v="82"/>
    <x v="1"/>
    <x v="5"/>
  </r>
  <r>
    <x v="3"/>
    <x v="7"/>
    <x v="3"/>
    <x v="1"/>
    <x v="4"/>
    <x v="1"/>
    <x v="1"/>
    <n v="0.7142857142857143"/>
    <x v="1"/>
    <x v="1"/>
    <n v="7"/>
    <x v="2"/>
    <x v="5"/>
  </r>
  <r>
    <x v="3"/>
    <x v="8"/>
    <x v="3"/>
    <x v="1"/>
    <x v="3"/>
    <x v="1"/>
    <x v="1"/>
    <n v="1"/>
    <x v="1"/>
    <x v="1"/>
    <n v="9"/>
    <x v="3"/>
    <x v="5"/>
  </r>
  <r>
    <x v="3"/>
    <x v="8"/>
    <x v="3"/>
    <x v="1"/>
    <x v="2"/>
    <x v="1"/>
    <x v="1"/>
    <n v="0.9285714285714286"/>
    <x v="1"/>
    <x v="1"/>
    <n v="14"/>
    <x v="3"/>
    <x v="5"/>
  </r>
  <r>
    <x v="3"/>
    <x v="8"/>
    <x v="3"/>
    <x v="1"/>
    <x v="2"/>
    <x v="1"/>
    <x v="1"/>
    <n v="0.62745098039215685"/>
    <x v="1"/>
    <x v="1"/>
    <n v="51"/>
    <x v="1"/>
    <x v="5"/>
  </r>
  <r>
    <x v="3"/>
    <x v="8"/>
    <x v="3"/>
    <x v="1"/>
    <x v="3"/>
    <x v="1"/>
    <x v="1"/>
    <n v="1"/>
    <x v="1"/>
    <x v="1"/>
    <n v="47"/>
    <x v="1"/>
    <x v="5"/>
  </r>
  <r>
    <x v="3"/>
    <x v="8"/>
    <x v="3"/>
    <x v="1"/>
    <x v="1"/>
    <x v="1"/>
    <x v="1"/>
    <n v="1"/>
    <x v="1"/>
    <x v="1"/>
    <n v="10"/>
    <x v="3"/>
    <x v="5"/>
  </r>
  <r>
    <x v="3"/>
    <x v="8"/>
    <x v="3"/>
    <x v="1"/>
    <x v="1"/>
    <x v="1"/>
    <x v="1"/>
    <n v="1"/>
    <x v="1"/>
    <x v="1"/>
    <n v="4"/>
    <x v="1"/>
    <x v="5"/>
  </r>
  <r>
    <x v="3"/>
    <x v="8"/>
    <x v="3"/>
    <x v="1"/>
    <x v="2"/>
    <x v="1"/>
    <x v="1"/>
    <n v="0"/>
    <x v="1"/>
    <x v="1"/>
    <n v="2"/>
    <x v="2"/>
    <x v="5"/>
  </r>
  <r>
    <x v="3"/>
    <x v="8"/>
    <x v="3"/>
    <x v="1"/>
    <x v="4"/>
    <x v="1"/>
    <x v="1"/>
    <n v="1"/>
    <x v="1"/>
    <x v="1"/>
    <n v="17"/>
    <x v="3"/>
    <x v="5"/>
  </r>
  <r>
    <x v="3"/>
    <x v="8"/>
    <x v="3"/>
    <x v="1"/>
    <x v="4"/>
    <x v="1"/>
    <x v="1"/>
    <n v="0.91228070175438591"/>
    <x v="1"/>
    <x v="1"/>
    <n v="57"/>
    <x v="1"/>
    <x v="5"/>
  </r>
  <r>
    <x v="3"/>
    <x v="8"/>
    <x v="3"/>
    <x v="1"/>
    <x v="4"/>
    <x v="1"/>
    <x v="1"/>
    <n v="0"/>
    <x v="1"/>
    <x v="1"/>
    <n v="2"/>
    <x v="2"/>
    <x v="5"/>
  </r>
  <r>
    <x v="3"/>
    <x v="9"/>
    <x v="3"/>
    <x v="1"/>
    <x v="2"/>
    <x v="1"/>
    <x v="1"/>
    <n v="0.75"/>
    <x v="1"/>
    <x v="1"/>
    <n v="8"/>
    <x v="2"/>
    <x v="5"/>
  </r>
  <r>
    <x v="3"/>
    <x v="9"/>
    <x v="3"/>
    <x v="1"/>
    <x v="3"/>
    <x v="1"/>
    <x v="1"/>
    <n v="0.74285714285714288"/>
    <x v="1"/>
    <x v="1"/>
    <n v="35"/>
    <x v="1"/>
    <x v="5"/>
  </r>
  <r>
    <x v="3"/>
    <x v="9"/>
    <x v="3"/>
    <x v="1"/>
    <x v="3"/>
    <x v="1"/>
    <x v="1"/>
    <n v="1"/>
    <x v="1"/>
    <x v="1"/>
    <n v="9"/>
    <x v="3"/>
    <x v="5"/>
  </r>
  <r>
    <x v="3"/>
    <x v="9"/>
    <x v="3"/>
    <x v="1"/>
    <x v="2"/>
    <x v="1"/>
    <x v="1"/>
    <n v="1"/>
    <x v="1"/>
    <x v="1"/>
    <n v="8"/>
    <x v="3"/>
    <x v="5"/>
  </r>
  <r>
    <x v="3"/>
    <x v="9"/>
    <x v="3"/>
    <x v="1"/>
    <x v="1"/>
    <x v="1"/>
    <x v="1"/>
    <n v="1"/>
    <x v="1"/>
    <x v="1"/>
    <n v="10"/>
    <x v="2"/>
    <x v="5"/>
  </r>
  <r>
    <x v="3"/>
    <x v="9"/>
    <x v="3"/>
    <x v="1"/>
    <x v="3"/>
    <x v="1"/>
    <x v="1"/>
    <n v="0.5"/>
    <x v="1"/>
    <x v="1"/>
    <n v="2"/>
    <x v="2"/>
    <x v="5"/>
  </r>
  <r>
    <x v="3"/>
    <x v="9"/>
    <x v="3"/>
    <x v="1"/>
    <x v="1"/>
    <x v="1"/>
    <x v="1"/>
    <n v="1"/>
    <x v="1"/>
    <x v="1"/>
    <n v="39"/>
    <x v="1"/>
    <x v="5"/>
  </r>
  <r>
    <x v="3"/>
    <x v="9"/>
    <x v="3"/>
    <x v="1"/>
    <x v="2"/>
    <x v="1"/>
    <x v="1"/>
    <n v="0.79166666666666663"/>
    <x v="1"/>
    <x v="1"/>
    <n v="48"/>
    <x v="1"/>
    <x v="5"/>
  </r>
  <r>
    <x v="3"/>
    <x v="9"/>
    <x v="3"/>
    <x v="1"/>
    <x v="5"/>
    <x v="1"/>
    <x v="1"/>
    <n v="1"/>
    <x v="1"/>
    <x v="1"/>
    <n v="4"/>
    <x v="2"/>
    <x v="5"/>
  </r>
  <r>
    <x v="3"/>
    <x v="9"/>
    <x v="3"/>
    <x v="1"/>
    <x v="6"/>
    <x v="1"/>
    <x v="1"/>
    <n v="1"/>
    <x v="1"/>
    <x v="1"/>
    <n v="4"/>
    <x v="1"/>
    <x v="5"/>
  </r>
  <r>
    <x v="3"/>
    <x v="9"/>
    <x v="3"/>
    <x v="1"/>
    <x v="5"/>
    <x v="1"/>
    <x v="1"/>
    <n v="1"/>
    <x v="1"/>
    <x v="1"/>
    <n v="1"/>
    <x v="1"/>
    <x v="5"/>
  </r>
  <r>
    <x v="3"/>
    <x v="9"/>
    <x v="3"/>
    <x v="1"/>
    <x v="6"/>
    <x v="1"/>
    <x v="1"/>
    <n v="1"/>
    <x v="1"/>
    <x v="1"/>
    <n v="1"/>
    <x v="2"/>
    <x v="5"/>
  </r>
  <r>
    <x v="3"/>
    <x v="9"/>
    <x v="3"/>
    <x v="1"/>
    <x v="1"/>
    <x v="1"/>
    <x v="1"/>
    <n v="1"/>
    <x v="1"/>
    <x v="1"/>
    <n v="46"/>
    <x v="3"/>
    <x v="5"/>
  </r>
  <r>
    <x v="3"/>
    <x v="9"/>
    <x v="3"/>
    <x v="1"/>
    <x v="4"/>
    <x v="1"/>
    <x v="1"/>
    <n v="1"/>
    <x v="1"/>
    <x v="1"/>
    <n v="55"/>
    <x v="3"/>
    <x v="5"/>
  </r>
  <r>
    <x v="3"/>
    <x v="9"/>
    <x v="3"/>
    <x v="1"/>
    <x v="4"/>
    <x v="1"/>
    <x v="1"/>
    <n v="0.77777777777777779"/>
    <x v="1"/>
    <x v="1"/>
    <n v="9"/>
    <x v="2"/>
    <x v="5"/>
  </r>
  <r>
    <x v="3"/>
    <x v="9"/>
    <x v="3"/>
    <x v="1"/>
    <x v="4"/>
    <x v="1"/>
    <x v="1"/>
    <n v="0.76315789473684215"/>
    <x v="1"/>
    <x v="1"/>
    <n v="76"/>
    <x v="1"/>
    <x v="5"/>
  </r>
  <r>
    <x v="3"/>
    <x v="10"/>
    <x v="3"/>
    <x v="1"/>
    <x v="3"/>
    <x v="1"/>
    <x v="1"/>
    <n v="0.58181818181818179"/>
    <x v="1"/>
    <x v="1"/>
    <n v="55"/>
    <x v="1"/>
    <x v="5"/>
  </r>
  <r>
    <x v="3"/>
    <x v="10"/>
    <x v="3"/>
    <x v="1"/>
    <x v="1"/>
    <x v="1"/>
    <x v="1"/>
    <n v="0.72727272727272729"/>
    <x v="1"/>
    <x v="1"/>
    <n v="22"/>
    <x v="1"/>
    <x v="5"/>
  </r>
  <r>
    <x v="3"/>
    <x v="10"/>
    <x v="3"/>
    <x v="1"/>
    <x v="2"/>
    <x v="1"/>
    <x v="1"/>
    <n v="0.77777777777777779"/>
    <x v="1"/>
    <x v="1"/>
    <n v="45"/>
    <x v="1"/>
    <x v="5"/>
  </r>
  <r>
    <x v="3"/>
    <x v="10"/>
    <x v="3"/>
    <x v="1"/>
    <x v="2"/>
    <x v="1"/>
    <x v="1"/>
    <n v="0.93333333333333335"/>
    <x v="1"/>
    <x v="1"/>
    <n v="15"/>
    <x v="2"/>
    <x v="5"/>
  </r>
  <r>
    <x v="3"/>
    <x v="10"/>
    <x v="3"/>
    <x v="1"/>
    <x v="6"/>
    <x v="1"/>
    <x v="1"/>
    <n v="1"/>
    <x v="1"/>
    <x v="1"/>
    <n v="4"/>
    <x v="1"/>
    <x v="5"/>
  </r>
  <r>
    <x v="3"/>
    <x v="10"/>
    <x v="3"/>
    <x v="1"/>
    <x v="1"/>
    <x v="1"/>
    <x v="1"/>
    <n v="0.77777777777777779"/>
    <x v="1"/>
    <x v="1"/>
    <n v="9"/>
    <x v="2"/>
    <x v="5"/>
  </r>
  <r>
    <x v="3"/>
    <x v="10"/>
    <x v="3"/>
    <x v="1"/>
    <x v="3"/>
    <x v="1"/>
    <x v="1"/>
    <n v="0.9375"/>
    <x v="1"/>
    <x v="1"/>
    <n v="16"/>
    <x v="2"/>
    <x v="5"/>
  </r>
  <r>
    <x v="3"/>
    <x v="10"/>
    <x v="3"/>
    <x v="1"/>
    <x v="6"/>
    <x v="1"/>
    <x v="1"/>
    <n v="1"/>
    <x v="1"/>
    <x v="1"/>
    <n v="17"/>
    <x v="2"/>
    <x v="5"/>
  </r>
  <r>
    <x v="3"/>
    <x v="10"/>
    <x v="3"/>
    <x v="1"/>
    <x v="1"/>
    <x v="1"/>
    <x v="1"/>
    <n v="0.90625"/>
    <x v="1"/>
    <x v="1"/>
    <n v="64"/>
    <x v="3"/>
    <x v="5"/>
  </r>
  <r>
    <x v="3"/>
    <x v="10"/>
    <x v="3"/>
    <x v="1"/>
    <x v="2"/>
    <x v="1"/>
    <x v="1"/>
    <n v="1"/>
    <x v="1"/>
    <x v="1"/>
    <n v="60"/>
    <x v="3"/>
    <x v="5"/>
  </r>
  <r>
    <x v="3"/>
    <x v="10"/>
    <x v="3"/>
    <x v="1"/>
    <x v="5"/>
    <x v="1"/>
    <x v="1"/>
    <n v="1"/>
    <x v="1"/>
    <x v="1"/>
    <n v="15"/>
    <x v="1"/>
    <x v="5"/>
  </r>
  <r>
    <x v="3"/>
    <x v="10"/>
    <x v="3"/>
    <x v="1"/>
    <x v="4"/>
    <x v="1"/>
    <x v="1"/>
    <n v="0.81521739130434778"/>
    <x v="1"/>
    <x v="1"/>
    <n v="92"/>
    <x v="1"/>
    <x v="5"/>
  </r>
  <r>
    <x v="3"/>
    <x v="10"/>
    <x v="3"/>
    <x v="1"/>
    <x v="4"/>
    <x v="1"/>
    <x v="1"/>
    <n v="0.9375"/>
    <x v="1"/>
    <x v="1"/>
    <n v="16"/>
    <x v="2"/>
    <x v="5"/>
  </r>
  <r>
    <x v="3"/>
    <x v="10"/>
    <x v="3"/>
    <x v="1"/>
    <x v="4"/>
    <x v="1"/>
    <x v="1"/>
    <n v="1"/>
    <x v="1"/>
    <x v="1"/>
    <n v="64"/>
    <x v="3"/>
    <x v="5"/>
  </r>
  <r>
    <x v="3"/>
    <x v="10"/>
    <x v="3"/>
    <x v="1"/>
    <x v="3"/>
    <x v="1"/>
    <x v="1"/>
    <n v="1"/>
    <x v="1"/>
    <x v="1"/>
    <n v="20"/>
    <x v="3"/>
    <x v="5"/>
  </r>
  <r>
    <x v="3"/>
    <x v="10"/>
    <x v="3"/>
    <x v="1"/>
    <x v="5"/>
    <x v="1"/>
    <x v="1"/>
    <n v="1"/>
    <x v="1"/>
    <x v="1"/>
    <n v="1"/>
    <x v="3"/>
    <x v="5"/>
  </r>
  <r>
    <x v="3"/>
    <x v="11"/>
    <x v="3"/>
    <x v="1"/>
    <x v="2"/>
    <x v="1"/>
    <x v="1"/>
    <n v="0.54545454545454541"/>
    <x v="1"/>
    <x v="1"/>
    <n v="44"/>
    <x v="1"/>
    <x v="5"/>
  </r>
  <r>
    <x v="3"/>
    <x v="11"/>
    <x v="3"/>
    <x v="1"/>
    <x v="3"/>
    <x v="1"/>
    <x v="1"/>
    <n v="0.62318840579710144"/>
    <x v="1"/>
    <x v="1"/>
    <n v="69"/>
    <x v="1"/>
    <x v="5"/>
  </r>
  <r>
    <x v="3"/>
    <x v="11"/>
    <x v="3"/>
    <x v="1"/>
    <x v="2"/>
    <x v="1"/>
    <x v="1"/>
    <n v="1"/>
    <x v="1"/>
    <x v="1"/>
    <n v="74"/>
    <x v="3"/>
    <x v="5"/>
  </r>
  <r>
    <x v="3"/>
    <x v="11"/>
    <x v="3"/>
    <x v="1"/>
    <x v="1"/>
    <x v="1"/>
    <x v="1"/>
    <n v="0.91176470588235292"/>
    <x v="1"/>
    <x v="1"/>
    <n v="34"/>
    <x v="3"/>
    <x v="5"/>
  </r>
  <r>
    <x v="3"/>
    <x v="11"/>
    <x v="3"/>
    <x v="1"/>
    <x v="3"/>
    <x v="1"/>
    <x v="1"/>
    <n v="1"/>
    <x v="1"/>
    <x v="1"/>
    <n v="74"/>
    <x v="3"/>
    <x v="5"/>
  </r>
  <r>
    <x v="3"/>
    <x v="11"/>
    <x v="3"/>
    <x v="1"/>
    <x v="6"/>
    <x v="1"/>
    <x v="1"/>
    <n v="1"/>
    <x v="1"/>
    <x v="1"/>
    <n v="16"/>
    <x v="2"/>
    <x v="5"/>
  </r>
  <r>
    <x v="3"/>
    <x v="11"/>
    <x v="3"/>
    <x v="1"/>
    <x v="3"/>
    <x v="1"/>
    <x v="1"/>
    <n v="1"/>
    <x v="1"/>
    <x v="1"/>
    <n v="12"/>
    <x v="2"/>
    <x v="5"/>
  </r>
  <r>
    <x v="3"/>
    <x v="11"/>
    <x v="3"/>
    <x v="1"/>
    <x v="1"/>
    <x v="1"/>
    <x v="1"/>
    <n v="1"/>
    <x v="1"/>
    <x v="1"/>
    <n v="22"/>
    <x v="1"/>
    <x v="5"/>
  </r>
  <r>
    <x v="3"/>
    <x v="11"/>
    <x v="3"/>
    <x v="1"/>
    <x v="1"/>
    <x v="1"/>
    <x v="1"/>
    <n v="1"/>
    <x v="1"/>
    <x v="1"/>
    <n v="1"/>
    <x v="2"/>
    <x v="5"/>
  </r>
  <r>
    <x v="3"/>
    <x v="11"/>
    <x v="3"/>
    <x v="1"/>
    <x v="5"/>
    <x v="1"/>
    <x v="1"/>
    <n v="1"/>
    <x v="1"/>
    <x v="1"/>
    <n v="1"/>
    <x v="2"/>
    <x v="5"/>
  </r>
  <r>
    <x v="3"/>
    <x v="11"/>
    <x v="3"/>
    <x v="1"/>
    <x v="6"/>
    <x v="1"/>
    <x v="1"/>
    <n v="1"/>
    <x v="1"/>
    <x v="1"/>
    <n v="1"/>
    <x v="3"/>
    <x v="5"/>
  </r>
  <r>
    <x v="3"/>
    <x v="11"/>
    <x v="3"/>
    <x v="1"/>
    <x v="4"/>
    <x v="1"/>
    <x v="1"/>
    <n v="1"/>
    <x v="1"/>
    <x v="1"/>
    <n v="75"/>
    <x v="3"/>
    <x v="5"/>
  </r>
  <r>
    <x v="3"/>
    <x v="11"/>
    <x v="3"/>
    <x v="1"/>
    <x v="4"/>
    <x v="1"/>
    <x v="1"/>
    <n v="0.59722222222222221"/>
    <x v="1"/>
    <x v="1"/>
    <n v="72"/>
    <x v="1"/>
    <x v="5"/>
  </r>
  <r>
    <x v="3"/>
    <x v="11"/>
    <x v="3"/>
    <x v="1"/>
    <x v="4"/>
    <x v="1"/>
    <x v="1"/>
    <n v="1"/>
    <x v="1"/>
    <x v="1"/>
    <n v="17"/>
    <x v="2"/>
    <x v="5"/>
  </r>
  <r>
    <x v="3"/>
    <x v="12"/>
    <x v="3"/>
    <x v="1"/>
    <x v="3"/>
    <x v="1"/>
    <x v="1"/>
    <n v="0.66666666666666663"/>
    <x v="1"/>
    <x v="1"/>
    <n v="18"/>
    <x v="1"/>
    <x v="5"/>
  </r>
  <r>
    <x v="3"/>
    <x v="12"/>
    <x v="3"/>
    <x v="1"/>
    <x v="2"/>
    <x v="1"/>
    <x v="1"/>
    <n v="0.2"/>
    <x v="1"/>
    <x v="1"/>
    <n v="5"/>
    <x v="1"/>
    <x v="5"/>
  </r>
  <r>
    <x v="3"/>
    <x v="12"/>
    <x v="3"/>
    <x v="1"/>
    <x v="3"/>
    <x v="1"/>
    <x v="1"/>
    <n v="1"/>
    <x v="1"/>
    <x v="1"/>
    <n v="67"/>
    <x v="3"/>
    <x v="5"/>
  </r>
  <r>
    <x v="3"/>
    <x v="12"/>
    <x v="3"/>
    <x v="1"/>
    <x v="6"/>
    <x v="1"/>
    <x v="1"/>
    <n v="0"/>
    <x v="1"/>
    <x v="1"/>
    <n v="5"/>
    <x v="2"/>
    <x v="5"/>
  </r>
  <r>
    <x v="3"/>
    <x v="12"/>
    <x v="3"/>
    <x v="1"/>
    <x v="3"/>
    <x v="1"/>
    <x v="1"/>
    <n v="0.8571428571428571"/>
    <x v="1"/>
    <x v="1"/>
    <n v="7"/>
    <x v="2"/>
    <x v="5"/>
  </r>
  <r>
    <x v="3"/>
    <x v="12"/>
    <x v="3"/>
    <x v="1"/>
    <x v="1"/>
    <x v="1"/>
    <x v="1"/>
    <n v="1"/>
    <x v="1"/>
    <x v="1"/>
    <n v="38"/>
    <x v="3"/>
    <x v="5"/>
  </r>
  <r>
    <x v="3"/>
    <x v="12"/>
    <x v="3"/>
    <x v="1"/>
    <x v="2"/>
    <x v="1"/>
    <x v="1"/>
    <n v="1"/>
    <x v="1"/>
    <x v="1"/>
    <n v="38"/>
    <x v="3"/>
    <x v="5"/>
  </r>
  <r>
    <x v="3"/>
    <x v="12"/>
    <x v="3"/>
    <x v="1"/>
    <x v="6"/>
    <x v="1"/>
    <x v="1"/>
    <n v="1"/>
    <x v="1"/>
    <x v="1"/>
    <n v="1"/>
    <x v="3"/>
    <x v="5"/>
  </r>
  <r>
    <x v="3"/>
    <x v="12"/>
    <x v="3"/>
    <x v="1"/>
    <x v="1"/>
    <x v="1"/>
    <x v="1"/>
    <n v="1"/>
    <x v="1"/>
    <x v="1"/>
    <n v="3"/>
    <x v="2"/>
    <x v="5"/>
  </r>
  <r>
    <x v="3"/>
    <x v="12"/>
    <x v="3"/>
    <x v="1"/>
    <x v="4"/>
    <x v="1"/>
    <x v="1"/>
    <n v="0.83333333333333337"/>
    <x v="1"/>
    <x v="1"/>
    <n v="18"/>
    <x v="1"/>
    <x v="5"/>
  </r>
  <r>
    <x v="3"/>
    <x v="12"/>
    <x v="3"/>
    <x v="1"/>
    <x v="4"/>
    <x v="1"/>
    <x v="1"/>
    <n v="1"/>
    <x v="1"/>
    <x v="1"/>
    <n v="81"/>
    <x v="3"/>
    <x v="5"/>
  </r>
  <r>
    <x v="3"/>
    <x v="12"/>
    <x v="3"/>
    <x v="1"/>
    <x v="4"/>
    <x v="1"/>
    <x v="1"/>
    <n v="0.9"/>
    <x v="1"/>
    <x v="1"/>
    <n v="10"/>
    <x v="2"/>
    <x v="5"/>
  </r>
  <r>
    <x v="3"/>
    <x v="12"/>
    <x v="3"/>
    <x v="1"/>
    <x v="5"/>
    <x v="1"/>
    <x v="1"/>
    <n v="1"/>
    <x v="1"/>
    <x v="1"/>
    <n v="3"/>
    <x v="2"/>
    <x v="5"/>
  </r>
  <r>
    <x v="3"/>
    <x v="12"/>
    <x v="3"/>
    <x v="1"/>
    <x v="6"/>
    <x v="1"/>
    <x v="1"/>
    <n v="1"/>
    <x v="1"/>
    <x v="1"/>
    <n v="3"/>
    <x v="1"/>
    <x v="5"/>
  </r>
  <r>
    <x v="3"/>
    <x v="13"/>
    <x v="3"/>
    <x v="1"/>
    <x v="3"/>
    <x v="1"/>
    <x v="1"/>
    <n v="0.54545454545454541"/>
    <x v="1"/>
    <x v="1"/>
    <n v="11"/>
    <x v="1"/>
    <x v="5"/>
  </r>
  <r>
    <x v="3"/>
    <x v="13"/>
    <x v="3"/>
    <x v="1"/>
    <x v="3"/>
    <x v="1"/>
    <x v="1"/>
    <n v="0.53333333333333333"/>
    <x v="1"/>
    <x v="1"/>
    <n v="45"/>
    <x v="3"/>
    <x v="5"/>
  </r>
  <r>
    <x v="3"/>
    <x v="13"/>
    <x v="3"/>
    <x v="1"/>
    <x v="2"/>
    <x v="1"/>
    <x v="1"/>
    <n v="1"/>
    <x v="1"/>
    <x v="1"/>
    <n v="19"/>
    <x v="3"/>
    <x v="5"/>
  </r>
  <r>
    <x v="3"/>
    <x v="13"/>
    <x v="3"/>
    <x v="1"/>
    <x v="1"/>
    <x v="1"/>
    <x v="1"/>
    <n v="1"/>
    <x v="1"/>
    <x v="1"/>
    <n v="5"/>
    <x v="3"/>
    <x v="5"/>
  </r>
  <r>
    <x v="3"/>
    <x v="13"/>
    <x v="3"/>
    <x v="1"/>
    <x v="6"/>
    <x v="1"/>
    <x v="1"/>
    <n v="1"/>
    <x v="1"/>
    <x v="1"/>
    <n v="3"/>
    <x v="1"/>
    <x v="5"/>
  </r>
  <r>
    <x v="3"/>
    <x v="13"/>
    <x v="3"/>
    <x v="1"/>
    <x v="1"/>
    <x v="1"/>
    <x v="1"/>
    <n v="1"/>
    <x v="1"/>
    <x v="1"/>
    <n v="13"/>
    <x v="1"/>
    <x v="5"/>
  </r>
  <r>
    <x v="3"/>
    <x v="13"/>
    <x v="3"/>
    <x v="1"/>
    <x v="2"/>
    <x v="1"/>
    <x v="1"/>
    <n v="1"/>
    <x v="1"/>
    <x v="1"/>
    <n v="13"/>
    <x v="1"/>
    <x v="5"/>
  </r>
  <r>
    <x v="3"/>
    <x v="13"/>
    <x v="3"/>
    <x v="1"/>
    <x v="1"/>
    <x v="1"/>
    <x v="1"/>
    <n v="1"/>
    <x v="1"/>
    <x v="1"/>
    <n v="3"/>
    <x v="2"/>
    <x v="5"/>
  </r>
  <r>
    <x v="3"/>
    <x v="13"/>
    <x v="3"/>
    <x v="1"/>
    <x v="5"/>
    <x v="1"/>
    <x v="1"/>
    <n v="1"/>
    <x v="1"/>
    <x v="1"/>
    <n v="3"/>
    <x v="2"/>
    <x v="5"/>
  </r>
  <r>
    <x v="3"/>
    <x v="13"/>
    <x v="3"/>
    <x v="1"/>
    <x v="4"/>
    <x v="1"/>
    <x v="1"/>
    <n v="0.56818181818181823"/>
    <x v="1"/>
    <x v="1"/>
    <n v="44"/>
    <x v="3"/>
    <x v="5"/>
  </r>
  <r>
    <x v="3"/>
    <x v="13"/>
    <x v="3"/>
    <x v="1"/>
    <x v="4"/>
    <x v="1"/>
    <x v="1"/>
    <n v="0.77272727272727271"/>
    <x v="1"/>
    <x v="1"/>
    <n v="22"/>
    <x v="1"/>
    <x v="5"/>
  </r>
  <r>
    <x v="3"/>
    <x v="13"/>
    <x v="3"/>
    <x v="1"/>
    <x v="4"/>
    <x v="1"/>
    <x v="1"/>
    <n v="1"/>
    <x v="1"/>
    <x v="1"/>
    <n v="3"/>
    <x v="2"/>
    <x v="5"/>
  </r>
  <r>
    <x v="3"/>
    <x v="14"/>
    <x v="3"/>
    <x v="1"/>
    <x v="3"/>
    <x v="1"/>
    <x v="1"/>
    <n v="7.6923076923076927E-2"/>
    <x v="1"/>
    <x v="1"/>
    <n v="13"/>
    <x v="3"/>
    <x v="5"/>
  </r>
  <r>
    <x v="3"/>
    <x v="14"/>
    <x v="3"/>
    <x v="1"/>
    <x v="2"/>
    <x v="1"/>
    <x v="1"/>
    <n v="1"/>
    <x v="1"/>
    <x v="1"/>
    <n v="11"/>
    <x v="1"/>
    <x v="5"/>
  </r>
  <r>
    <x v="3"/>
    <x v="14"/>
    <x v="3"/>
    <x v="1"/>
    <x v="3"/>
    <x v="1"/>
    <x v="1"/>
    <n v="1"/>
    <x v="1"/>
    <x v="1"/>
    <n v="7"/>
    <x v="1"/>
    <x v="5"/>
  </r>
  <r>
    <x v="3"/>
    <x v="14"/>
    <x v="3"/>
    <x v="1"/>
    <x v="2"/>
    <x v="1"/>
    <x v="1"/>
    <n v="1"/>
    <x v="1"/>
    <x v="1"/>
    <n v="2"/>
    <x v="3"/>
    <x v="5"/>
  </r>
  <r>
    <x v="3"/>
    <x v="14"/>
    <x v="3"/>
    <x v="1"/>
    <x v="5"/>
    <x v="1"/>
    <x v="1"/>
    <n v="0"/>
    <x v="1"/>
    <x v="1"/>
    <n v="3"/>
    <x v="2"/>
    <x v="5"/>
  </r>
  <r>
    <x v="3"/>
    <x v="14"/>
    <x v="3"/>
    <x v="1"/>
    <x v="1"/>
    <x v="1"/>
    <x v="1"/>
    <n v="1"/>
    <x v="1"/>
    <x v="1"/>
    <n v="1"/>
    <x v="3"/>
    <x v="5"/>
  </r>
  <r>
    <x v="3"/>
    <x v="14"/>
    <x v="3"/>
    <x v="1"/>
    <x v="4"/>
    <x v="1"/>
    <x v="1"/>
    <n v="0.14285714285714285"/>
    <x v="1"/>
    <x v="1"/>
    <n v="14"/>
    <x v="3"/>
    <x v="5"/>
  </r>
  <r>
    <x v="3"/>
    <x v="14"/>
    <x v="3"/>
    <x v="1"/>
    <x v="4"/>
    <x v="1"/>
    <x v="1"/>
    <n v="1"/>
    <x v="1"/>
    <x v="1"/>
    <n v="12"/>
    <x v="1"/>
    <x v="5"/>
  </r>
  <r>
    <x v="3"/>
    <x v="14"/>
    <x v="3"/>
    <x v="1"/>
    <x v="4"/>
    <x v="1"/>
    <x v="1"/>
    <n v="1"/>
    <x v="1"/>
    <x v="1"/>
    <n v="3"/>
    <x v="2"/>
    <x v="5"/>
  </r>
  <r>
    <x v="3"/>
    <x v="14"/>
    <x v="3"/>
    <x v="1"/>
    <x v="6"/>
    <x v="1"/>
    <x v="1"/>
    <n v="1"/>
    <x v="1"/>
    <x v="1"/>
    <n v="3"/>
    <x v="1"/>
    <x v="5"/>
  </r>
  <r>
    <x v="3"/>
    <x v="15"/>
    <x v="3"/>
    <x v="1"/>
    <x v="3"/>
    <x v="1"/>
    <x v="1"/>
    <n v="0.54545454545454541"/>
    <x v="1"/>
    <x v="1"/>
    <n v="22"/>
    <x v="3"/>
    <x v="5"/>
  </r>
  <r>
    <x v="3"/>
    <x v="15"/>
    <x v="3"/>
    <x v="1"/>
    <x v="2"/>
    <x v="1"/>
    <x v="1"/>
    <n v="0.9285714285714286"/>
    <x v="1"/>
    <x v="1"/>
    <n v="70"/>
    <x v="1"/>
    <x v="5"/>
  </r>
  <r>
    <x v="3"/>
    <x v="15"/>
    <x v="3"/>
    <x v="1"/>
    <x v="2"/>
    <x v="1"/>
    <x v="1"/>
    <n v="1"/>
    <x v="1"/>
    <x v="1"/>
    <n v="34"/>
    <x v="3"/>
    <x v="5"/>
  </r>
  <r>
    <x v="3"/>
    <x v="15"/>
    <x v="3"/>
    <x v="1"/>
    <x v="3"/>
    <x v="1"/>
    <x v="1"/>
    <n v="1"/>
    <x v="1"/>
    <x v="1"/>
    <n v="68"/>
    <x v="1"/>
    <x v="5"/>
  </r>
  <r>
    <x v="3"/>
    <x v="15"/>
    <x v="3"/>
    <x v="1"/>
    <x v="1"/>
    <x v="1"/>
    <x v="1"/>
    <n v="1"/>
    <x v="1"/>
    <x v="1"/>
    <n v="79"/>
    <x v="1"/>
    <x v="5"/>
  </r>
  <r>
    <x v="3"/>
    <x v="15"/>
    <x v="3"/>
    <x v="1"/>
    <x v="6"/>
    <x v="1"/>
    <x v="1"/>
    <n v="0.5"/>
    <x v="1"/>
    <x v="1"/>
    <n v="6"/>
    <x v="1"/>
    <x v="5"/>
  </r>
  <r>
    <x v="3"/>
    <x v="15"/>
    <x v="3"/>
    <x v="1"/>
    <x v="1"/>
    <x v="1"/>
    <x v="1"/>
    <n v="1"/>
    <x v="1"/>
    <x v="1"/>
    <n v="8"/>
    <x v="2"/>
    <x v="5"/>
  </r>
  <r>
    <x v="3"/>
    <x v="15"/>
    <x v="3"/>
    <x v="1"/>
    <x v="2"/>
    <x v="1"/>
    <x v="1"/>
    <n v="1"/>
    <x v="1"/>
    <x v="1"/>
    <n v="1"/>
    <x v="2"/>
    <x v="5"/>
  </r>
  <r>
    <x v="3"/>
    <x v="15"/>
    <x v="3"/>
    <x v="1"/>
    <x v="3"/>
    <x v="1"/>
    <x v="1"/>
    <n v="1"/>
    <x v="1"/>
    <x v="1"/>
    <n v="1"/>
    <x v="2"/>
    <x v="5"/>
  </r>
  <r>
    <x v="3"/>
    <x v="15"/>
    <x v="3"/>
    <x v="1"/>
    <x v="1"/>
    <x v="1"/>
    <x v="1"/>
    <n v="1"/>
    <x v="1"/>
    <x v="1"/>
    <n v="33"/>
    <x v="3"/>
    <x v="5"/>
  </r>
  <r>
    <x v="3"/>
    <x v="15"/>
    <x v="3"/>
    <x v="1"/>
    <x v="5"/>
    <x v="1"/>
    <x v="1"/>
    <n v="1"/>
    <x v="1"/>
    <x v="1"/>
    <n v="3"/>
    <x v="2"/>
    <x v="5"/>
  </r>
  <r>
    <x v="3"/>
    <x v="15"/>
    <x v="3"/>
    <x v="1"/>
    <x v="5"/>
    <x v="1"/>
    <x v="1"/>
    <n v="1"/>
    <x v="1"/>
    <x v="1"/>
    <n v="14"/>
    <x v="1"/>
    <x v="5"/>
  </r>
  <r>
    <x v="3"/>
    <x v="15"/>
    <x v="3"/>
    <x v="1"/>
    <x v="6"/>
    <x v="1"/>
    <x v="1"/>
    <n v="1"/>
    <x v="1"/>
    <x v="1"/>
    <n v="7"/>
    <x v="2"/>
    <x v="5"/>
  </r>
  <r>
    <x v="3"/>
    <x v="15"/>
    <x v="3"/>
    <x v="1"/>
    <x v="4"/>
    <x v="1"/>
    <x v="1"/>
    <n v="1"/>
    <x v="1"/>
    <x v="1"/>
    <n v="83"/>
    <x v="1"/>
    <x v="5"/>
  </r>
  <r>
    <x v="3"/>
    <x v="15"/>
    <x v="3"/>
    <x v="1"/>
    <x v="4"/>
    <x v="1"/>
    <x v="1"/>
    <n v="0.77272727272727271"/>
    <x v="1"/>
    <x v="1"/>
    <n v="44"/>
    <x v="3"/>
    <x v="5"/>
  </r>
  <r>
    <x v="3"/>
    <x v="15"/>
    <x v="3"/>
    <x v="1"/>
    <x v="4"/>
    <x v="1"/>
    <x v="1"/>
    <n v="1"/>
    <x v="1"/>
    <x v="1"/>
    <n v="12"/>
    <x v="2"/>
    <x v="5"/>
  </r>
  <r>
    <x v="3"/>
    <x v="16"/>
    <x v="3"/>
    <x v="1"/>
    <x v="3"/>
    <x v="1"/>
    <x v="1"/>
    <n v="1"/>
    <x v="1"/>
    <x v="1"/>
    <n v="45"/>
    <x v="1"/>
    <x v="5"/>
  </r>
  <r>
    <x v="3"/>
    <x v="16"/>
    <x v="3"/>
    <x v="1"/>
    <x v="2"/>
    <x v="1"/>
    <x v="1"/>
    <n v="1"/>
    <x v="1"/>
    <x v="1"/>
    <n v="56"/>
    <x v="3"/>
    <x v="5"/>
  </r>
  <r>
    <x v="3"/>
    <x v="16"/>
    <x v="3"/>
    <x v="1"/>
    <x v="3"/>
    <x v="1"/>
    <x v="1"/>
    <n v="1"/>
    <x v="1"/>
    <x v="1"/>
    <n v="29"/>
    <x v="3"/>
    <x v="5"/>
  </r>
  <r>
    <x v="3"/>
    <x v="16"/>
    <x v="3"/>
    <x v="1"/>
    <x v="1"/>
    <x v="1"/>
    <x v="1"/>
    <n v="1"/>
    <x v="1"/>
    <x v="1"/>
    <n v="34"/>
    <x v="3"/>
    <x v="5"/>
  </r>
  <r>
    <x v="3"/>
    <x v="16"/>
    <x v="3"/>
    <x v="1"/>
    <x v="1"/>
    <x v="1"/>
    <x v="1"/>
    <n v="0.1111111111111111"/>
    <x v="1"/>
    <x v="1"/>
    <n v="18"/>
    <x v="1"/>
    <x v="5"/>
  </r>
  <r>
    <x v="3"/>
    <x v="16"/>
    <x v="3"/>
    <x v="1"/>
    <x v="2"/>
    <x v="1"/>
    <x v="1"/>
    <n v="1"/>
    <x v="1"/>
    <x v="1"/>
    <n v="21"/>
    <x v="1"/>
    <x v="5"/>
  </r>
  <r>
    <x v="3"/>
    <x v="16"/>
    <x v="3"/>
    <x v="1"/>
    <x v="6"/>
    <x v="1"/>
    <x v="1"/>
    <n v="1"/>
    <x v="1"/>
    <x v="1"/>
    <n v="2"/>
    <x v="1"/>
    <x v="5"/>
  </r>
  <r>
    <x v="3"/>
    <x v="16"/>
    <x v="3"/>
    <x v="1"/>
    <x v="1"/>
    <x v="1"/>
    <x v="1"/>
    <n v="0"/>
    <x v="1"/>
    <x v="1"/>
    <n v="4"/>
    <x v="2"/>
    <x v="5"/>
  </r>
  <r>
    <x v="3"/>
    <x v="16"/>
    <x v="3"/>
    <x v="1"/>
    <x v="6"/>
    <x v="1"/>
    <x v="1"/>
    <n v="1"/>
    <x v="1"/>
    <x v="1"/>
    <n v="17"/>
    <x v="2"/>
    <x v="5"/>
  </r>
  <r>
    <x v="3"/>
    <x v="16"/>
    <x v="3"/>
    <x v="1"/>
    <x v="5"/>
    <x v="1"/>
    <x v="1"/>
    <n v="0.8"/>
    <x v="1"/>
    <x v="1"/>
    <n v="10"/>
    <x v="1"/>
    <x v="5"/>
  </r>
  <r>
    <x v="3"/>
    <x v="16"/>
    <x v="3"/>
    <x v="1"/>
    <x v="4"/>
    <x v="1"/>
    <x v="1"/>
    <n v="1"/>
    <x v="1"/>
    <x v="1"/>
    <n v="49"/>
    <x v="1"/>
    <x v="5"/>
  </r>
  <r>
    <x v="3"/>
    <x v="16"/>
    <x v="3"/>
    <x v="1"/>
    <x v="4"/>
    <x v="1"/>
    <x v="1"/>
    <n v="1"/>
    <x v="1"/>
    <x v="1"/>
    <n v="58"/>
    <x v="3"/>
    <x v="5"/>
  </r>
  <r>
    <x v="3"/>
    <x v="16"/>
    <x v="3"/>
    <x v="1"/>
    <x v="4"/>
    <x v="1"/>
    <x v="1"/>
    <n v="0.94736842105263153"/>
    <x v="1"/>
    <x v="1"/>
    <n v="19"/>
    <x v="2"/>
    <x v="5"/>
  </r>
  <r>
    <x v="3"/>
    <x v="16"/>
    <x v="3"/>
    <x v="1"/>
    <x v="3"/>
    <x v="1"/>
    <x v="1"/>
    <n v="1"/>
    <x v="1"/>
    <x v="1"/>
    <n v="9"/>
    <x v="2"/>
    <x v="5"/>
  </r>
  <r>
    <x v="3"/>
    <x v="16"/>
    <x v="3"/>
    <x v="1"/>
    <x v="2"/>
    <x v="1"/>
    <x v="1"/>
    <n v="1"/>
    <x v="1"/>
    <x v="1"/>
    <n v="3"/>
    <x v="2"/>
    <x v="5"/>
  </r>
  <r>
    <x v="3"/>
    <x v="16"/>
    <x v="3"/>
    <x v="1"/>
    <x v="5"/>
    <x v="1"/>
    <x v="1"/>
    <n v="0"/>
    <x v="1"/>
    <x v="1"/>
    <n v="1"/>
    <x v="2"/>
    <x v="5"/>
  </r>
  <r>
    <x v="3"/>
    <x v="17"/>
    <x v="3"/>
    <x v="1"/>
    <x v="6"/>
    <x v="1"/>
    <x v="1"/>
    <n v="0"/>
    <x v="1"/>
    <x v="1"/>
    <n v="10"/>
    <x v="2"/>
    <x v="5"/>
  </r>
  <r>
    <x v="3"/>
    <x v="17"/>
    <x v="3"/>
    <x v="1"/>
    <x v="2"/>
    <x v="1"/>
    <x v="1"/>
    <n v="0.9375"/>
    <x v="1"/>
    <x v="1"/>
    <n v="32"/>
    <x v="1"/>
    <x v="5"/>
  </r>
  <r>
    <x v="3"/>
    <x v="17"/>
    <x v="3"/>
    <x v="1"/>
    <x v="3"/>
    <x v="1"/>
    <x v="1"/>
    <n v="1"/>
    <x v="1"/>
    <x v="1"/>
    <n v="13"/>
    <x v="1"/>
    <x v="5"/>
  </r>
  <r>
    <x v="3"/>
    <x v="17"/>
    <x v="3"/>
    <x v="1"/>
    <x v="2"/>
    <x v="1"/>
    <x v="1"/>
    <n v="0.65517241379310343"/>
    <x v="1"/>
    <x v="1"/>
    <n v="29"/>
    <x v="3"/>
    <x v="5"/>
  </r>
  <r>
    <x v="3"/>
    <x v="17"/>
    <x v="3"/>
    <x v="1"/>
    <x v="3"/>
    <x v="1"/>
    <x v="1"/>
    <n v="1"/>
    <x v="1"/>
    <x v="1"/>
    <n v="17"/>
    <x v="3"/>
    <x v="5"/>
  </r>
  <r>
    <x v="3"/>
    <x v="17"/>
    <x v="3"/>
    <x v="1"/>
    <x v="2"/>
    <x v="1"/>
    <x v="1"/>
    <n v="0.90909090909090906"/>
    <x v="1"/>
    <x v="1"/>
    <n v="11"/>
    <x v="2"/>
    <x v="5"/>
  </r>
  <r>
    <x v="3"/>
    <x v="17"/>
    <x v="3"/>
    <x v="1"/>
    <x v="3"/>
    <x v="1"/>
    <x v="1"/>
    <n v="1"/>
    <x v="1"/>
    <x v="1"/>
    <n v="18"/>
    <x v="2"/>
    <x v="5"/>
  </r>
  <r>
    <x v="3"/>
    <x v="17"/>
    <x v="3"/>
    <x v="1"/>
    <x v="1"/>
    <x v="1"/>
    <x v="1"/>
    <n v="1"/>
    <x v="1"/>
    <x v="1"/>
    <n v="30"/>
    <x v="1"/>
    <x v="5"/>
  </r>
  <r>
    <x v="3"/>
    <x v="17"/>
    <x v="3"/>
    <x v="1"/>
    <x v="1"/>
    <x v="1"/>
    <x v="1"/>
    <n v="1"/>
    <x v="1"/>
    <x v="1"/>
    <n v="17"/>
    <x v="2"/>
    <x v="5"/>
  </r>
  <r>
    <x v="3"/>
    <x v="17"/>
    <x v="3"/>
    <x v="1"/>
    <x v="5"/>
    <x v="1"/>
    <x v="1"/>
    <n v="0.66666666666666663"/>
    <x v="1"/>
    <x v="1"/>
    <n v="3"/>
    <x v="2"/>
    <x v="5"/>
  </r>
  <r>
    <x v="3"/>
    <x v="17"/>
    <x v="3"/>
    <x v="1"/>
    <x v="6"/>
    <x v="1"/>
    <x v="1"/>
    <n v="0.5"/>
    <x v="1"/>
    <x v="1"/>
    <n v="2"/>
    <x v="1"/>
    <x v="5"/>
  </r>
  <r>
    <x v="3"/>
    <x v="17"/>
    <x v="3"/>
    <x v="1"/>
    <x v="4"/>
    <x v="1"/>
    <x v="1"/>
    <n v="1"/>
    <x v="1"/>
    <x v="1"/>
    <n v="32"/>
    <x v="3"/>
    <x v="5"/>
  </r>
  <r>
    <x v="3"/>
    <x v="17"/>
    <x v="3"/>
    <x v="1"/>
    <x v="4"/>
    <x v="1"/>
    <x v="1"/>
    <n v="1"/>
    <x v="1"/>
    <x v="1"/>
    <n v="37"/>
    <x v="1"/>
    <x v="5"/>
  </r>
  <r>
    <x v="3"/>
    <x v="17"/>
    <x v="3"/>
    <x v="1"/>
    <x v="4"/>
    <x v="1"/>
    <x v="1"/>
    <n v="1"/>
    <x v="1"/>
    <x v="1"/>
    <n v="27"/>
    <x v="2"/>
    <x v="5"/>
  </r>
  <r>
    <x v="3"/>
    <x v="18"/>
    <x v="3"/>
    <x v="1"/>
    <x v="2"/>
    <x v="1"/>
    <x v="1"/>
    <n v="1"/>
    <x v="1"/>
    <x v="1"/>
    <n v="12"/>
    <x v="2"/>
    <x v="5"/>
  </r>
  <r>
    <x v="3"/>
    <x v="18"/>
    <x v="3"/>
    <x v="1"/>
    <x v="3"/>
    <x v="1"/>
    <x v="1"/>
    <n v="1"/>
    <x v="1"/>
    <x v="1"/>
    <n v="12"/>
    <x v="2"/>
    <x v="5"/>
  </r>
  <r>
    <x v="3"/>
    <x v="18"/>
    <x v="3"/>
    <x v="1"/>
    <x v="2"/>
    <x v="1"/>
    <x v="1"/>
    <n v="0.69387755102040816"/>
    <x v="1"/>
    <x v="1"/>
    <n v="49"/>
    <x v="3"/>
    <x v="5"/>
  </r>
  <r>
    <x v="3"/>
    <x v="18"/>
    <x v="3"/>
    <x v="1"/>
    <x v="3"/>
    <x v="1"/>
    <x v="1"/>
    <n v="1"/>
    <x v="1"/>
    <x v="1"/>
    <n v="16"/>
    <x v="3"/>
    <x v="5"/>
  </r>
  <r>
    <x v="3"/>
    <x v="18"/>
    <x v="3"/>
    <x v="1"/>
    <x v="2"/>
    <x v="1"/>
    <x v="1"/>
    <n v="1"/>
    <x v="1"/>
    <x v="1"/>
    <n v="47"/>
    <x v="1"/>
    <x v="5"/>
  </r>
  <r>
    <x v="3"/>
    <x v="18"/>
    <x v="3"/>
    <x v="1"/>
    <x v="3"/>
    <x v="1"/>
    <x v="1"/>
    <n v="0.97142857142857142"/>
    <x v="1"/>
    <x v="1"/>
    <n v="35"/>
    <x v="1"/>
    <x v="5"/>
  </r>
  <r>
    <x v="3"/>
    <x v="18"/>
    <x v="3"/>
    <x v="1"/>
    <x v="1"/>
    <x v="1"/>
    <x v="1"/>
    <n v="0.23076923076923078"/>
    <x v="1"/>
    <x v="1"/>
    <n v="13"/>
    <x v="2"/>
    <x v="5"/>
  </r>
  <r>
    <x v="3"/>
    <x v="18"/>
    <x v="3"/>
    <x v="1"/>
    <x v="6"/>
    <x v="1"/>
    <x v="1"/>
    <n v="1"/>
    <x v="1"/>
    <x v="1"/>
    <n v="5"/>
    <x v="1"/>
    <x v="5"/>
  </r>
  <r>
    <x v="3"/>
    <x v="18"/>
    <x v="3"/>
    <x v="1"/>
    <x v="5"/>
    <x v="1"/>
    <x v="1"/>
    <n v="0.5"/>
    <x v="1"/>
    <x v="1"/>
    <n v="4"/>
    <x v="2"/>
    <x v="5"/>
  </r>
  <r>
    <x v="3"/>
    <x v="18"/>
    <x v="3"/>
    <x v="1"/>
    <x v="1"/>
    <x v="1"/>
    <x v="1"/>
    <n v="0.75"/>
    <x v="1"/>
    <x v="1"/>
    <n v="24"/>
    <x v="1"/>
    <x v="5"/>
  </r>
  <r>
    <x v="3"/>
    <x v="18"/>
    <x v="3"/>
    <x v="1"/>
    <x v="1"/>
    <x v="1"/>
    <x v="1"/>
    <n v="1"/>
    <x v="1"/>
    <x v="1"/>
    <n v="35"/>
    <x v="3"/>
    <x v="5"/>
  </r>
  <r>
    <x v="3"/>
    <x v="18"/>
    <x v="3"/>
    <x v="1"/>
    <x v="4"/>
    <x v="1"/>
    <x v="1"/>
    <n v="1"/>
    <x v="1"/>
    <x v="1"/>
    <n v="17"/>
    <x v="2"/>
    <x v="5"/>
  </r>
  <r>
    <x v="3"/>
    <x v="18"/>
    <x v="3"/>
    <x v="1"/>
    <x v="4"/>
    <x v="1"/>
    <x v="1"/>
    <n v="0.86792452830188682"/>
    <x v="1"/>
    <x v="1"/>
    <n v="53"/>
    <x v="3"/>
    <x v="5"/>
  </r>
  <r>
    <x v="3"/>
    <x v="18"/>
    <x v="3"/>
    <x v="1"/>
    <x v="4"/>
    <x v="1"/>
    <x v="1"/>
    <n v="1"/>
    <x v="1"/>
    <x v="1"/>
    <n v="52"/>
    <x v="1"/>
    <x v="5"/>
  </r>
  <r>
    <x v="3"/>
    <x v="19"/>
    <x v="3"/>
    <x v="1"/>
    <x v="3"/>
    <x v="1"/>
    <x v="1"/>
    <n v="1"/>
    <x v="1"/>
    <x v="1"/>
    <n v="76"/>
    <x v="1"/>
    <x v="5"/>
  </r>
  <r>
    <x v="3"/>
    <x v="19"/>
    <x v="3"/>
    <x v="1"/>
    <x v="2"/>
    <x v="1"/>
    <x v="1"/>
    <n v="0.81081081081081086"/>
    <x v="1"/>
    <x v="1"/>
    <n v="37"/>
    <x v="3"/>
    <x v="5"/>
  </r>
  <r>
    <x v="3"/>
    <x v="19"/>
    <x v="3"/>
    <x v="1"/>
    <x v="3"/>
    <x v="1"/>
    <x v="1"/>
    <n v="0.94871794871794868"/>
    <x v="1"/>
    <x v="1"/>
    <n v="39"/>
    <x v="3"/>
    <x v="5"/>
  </r>
  <r>
    <x v="3"/>
    <x v="19"/>
    <x v="3"/>
    <x v="1"/>
    <x v="2"/>
    <x v="1"/>
    <x v="1"/>
    <n v="0.8441558441558441"/>
    <x v="1"/>
    <x v="1"/>
    <n v="77"/>
    <x v="1"/>
    <x v="5"/>
  </r>
  <r>
    <x v="3"/>
    <x v="19"/>
    <x v="3"/>
    <x v="1"/>
    <x v="1"/>
    <x v="1"/>
    <x v="1"/>
    <n v="0"/>
    <x v="1"/>
    <x v="1"/>
    <n v="1"/>
    <x v="2"/>
    <x v="5"/>
  </r>
  <r>
    <x v="3"/>
    <x v="19"/>
    <x v="3"/>
    <x v="1"/>
    <x v="1"/>
    <x v="1"/>
    <x v="1"/>
    <n v="0"/>
    <x v="1"/>
    <x v="1"/>
    <n v="1"/>
    <x v="3"/>
    <x v="5"/>
  </r>
  <r>
    <x v="3"/>
    <x v="19"/>
    <x v="3"/>
    <x v="1"/>
    <x v="6"/>
    <x v="1"/>
    <x v="1"/>
    <n v="0.6"/>
    <x v="1"/>
    <x v="1"/>
    <n v="5"/>
    <x v="1"/>
    <x v="5"/>
  </r>
  <r>
    <x v="3"/>
    <x v="19"/>
    <x v="3"/>
    <x v="1"/>
    <x v="1"/>
    <x v="1"/>
    <x v="1"/>
    <n v="1"/>
    <x v="1"/>
    <x v="1"/>
    <n v="60"/>
    <x v="1"/>
    <x v="5"/>
  </r>
  <r>
    <x v="3"/>
    <x v="19"/>
    <x v="3"/>
    <x v="1"/>
    <x v="5"/>
    <x v="1"/>
    <x v="1"/>
    <n v="1"/>
    <x v="1"/>
    <x v="1"/>
    <n v="1"/>
    <x v="2"/>
    <x v="5"/>
  </r>
  <r>
    <x v="3"/>
    <x v="19"/>
    <x v="3"/>
    <x v="1"/>
    <x v="4"/>
    <x v="1"/>
    <x v="1"/>
    <n v="1"/>
    <x v="1"/>
    <x v="1"/>
    <n v="94"/>
    <x v="1"/>
    <x v="5"/>
  </r>
  <r>
    <x v="3"/>
    <x v="19"/>
    <x v="3"/>
    <x v="1"/>
    <x v="4"/>
    <x v="1"/>
    <x v="1"/>
    <n v="0.95"/>
    <x v="1"/>
    <x v="1"/>
    <n v="40"/>
    <x v="3"/>
    <x v="5"/>
  </r>
  <r>
    <x v="3"/>
    <x v="20"/>
    <x v="3"/>
    <x v="1"/>
    <x v="2"/>
    <x v="1"/>
    <x v="1"/>
    <n v="0.96296296296296291"/>
    <x v="1"/>
    <x v="1"/>
    <n v="27"/>
    <x v="1"/>
    <x v="5"/>
  </r>
  <r>
    <x v="3"/>
    <x v="20"/>
    <x v="3"/>
    <x v="1"/>
    <x v="3"/>
    <x v="1"/>
    <x v="1"/>
    <n v="0.96666666666666667"/>
    <x v="1"/>
    <x v="1"/>
    <n v="60"/>
    <x v="1"/>
    <x v="5"/>
  </r>
  <r>
    <x v="3"/>
    <x v="20"/>
    <x v="3"/>
    <x v="1"/>
    <x v="2"/>
    <x v="1"/>
    <x v="1"/>
    <n v="0.97435897435897434"/>
    <x v="1"/>
    <x v="1"/>
    <n v="39"/>
    <x v="3"/>
    <x v="5"/>
  </r>
  <r>
    <x v="3"/>
    <x v="20"/>
    <x v="3"/>
    <x v="1"/>
    <x v="3"/>
    <x v="1"/>
    <x v="1"/>
    <n v="1"/>
    <x v="1"/>
    <x v="1"/>
    <n v="46"/>
    <x v="3"/>
    <x v="5"/>
  </r>
  <r>
    <x v="3"/>
    <x v="20"/>
    <x v="3"/>
    <x v="1"/>
    <x v="1"/>
    <x v="1"/>
    <x v="1"/>
    <n v="1"/>
    <x v="1"/>
    <x v="1"/>
    <n v="20"/>
    <x v="2"/>
    <x v="5"/>
  </r>
  <r>
    <x v="3"/>
    <x v="20"/>
    <x v="3"/>
    <x v="1"/>
    <x v="2"/>
    <x v="1"/>
    <x v="1"/>
    <n v="1"/>
    <x v="1"/>
    <x v="1"/>
    <n v="13"/>
    <x v="2"/>
    <x v="5"/>
  </r>
  <r>
    <x v="3"/>
    <x v="20"/>
    <x v="3"/>
    <x v="1"/>
    <x v="3"/>
    <x v="1"/>
    <x v="1"/>
    <n v="1"/>
    <x v="1"/>
    <x v="1"/>
    <n v="13"/>
    <x v="2"/>
    <x v="5"/>
  </r>
  <r>
    <x v="3"/>
    <x v="20"/>
    <x v="3"/>
    <x v="1"/>
    <x v="1"/>
    <x v="1"/>
    <x v="1"/>
    <n v="1"/>
    <x v="1"/>
    <x v="1"/>
    <n v="7"/>
    <x v="1"/>
    <x v="5"/>
  </r>
  <r>
    <x v="3"/>
    <x v="20"/>
    <x v="3"/>
    <x v="1"/>
    <x v="1"/>
    <x v="1"/>
    <x v="1"/>
    <n v="1"/>
    <x v="1"/>
    <x v="1"/>
    <n v="38"/>
    <x v="3"/>
    <x v="5"/>
  </r>
  <r>
    <x v="3"/>
    <x v="20"/>
    <x v="3"/>
    <x v="1"/>
    <x v="5"/>
    <x v="1"/>
    <x v="1"/>
    <n v="1"/>
    <x v="1"/>
    <x v="1"/>
    <n v="2"/>
    <x v="2"/>
    <x v="5"/>
  </r>
  <r>
    <x v="3"/>
    <x v="20"/>
    <x v="3"/>
    <x v="1"/>
    <x v="6"/>
    <x v="1"/>
    <x v="1"/>
    <n v="1"/>
    <x v="1"/>
    <x v="1"/>
    <n v="1"/>
    <x v="3"/>
    <x v="5"/>
  </r>
  <r>
    <x v="3"/>
    <x v="20"/>
    <x v="3"/>
    <x v="1"/>
    <x v="5"/>
    <x v="1"/>
    <x v="1"/>
    <n v="1"/>
    <x v="1"/>
    <x v="1"/>
    <n v="1"/>
    <x v="1"/>
    <x v="5"/>
  </r>
  <r>
    <x v="3"/>
    <x v="20"/>
    <x v="3"/>
    <x v="1"/>
    <x v="4"/>
    <x v="1"/>
    <x v="1"/>
    <n v="1"/>
    <x v="1"/>
    <x v="1"/>
    <n v="47"/>
    <x v="3"/>
    <x v="5"/>
  </r>
  <r>
    <x v="3"/>
    <x v="20"/>
    <x v="3"/>
    <x v="1"/>
    <x v="4"/>
    <x v="1"/>
    <x v="1"/>
    <n v="0.96721311475409832"/>
    <x v="1"/>
    <x v="1"/>
    <n v="61"/>
    <x v="1"/>
    <x v="5"/>
  </r>
  <r>
    <x v="3"/>
    <x v="20"/>
    <x v="3"/>
    <x v="1"/>
    <x v="4"/>
    <x v="1"/>
    <x v="1"/>
    <n v="1"/>
    <x v="1"/>
    <x v="1"/>
    <n v="19"/>
    <x v="2"/>
    <x v="5"/>
  </r>
  <r>
    <x v="3"/>
    <x v="20"/>
    <x v="3"/>
    <x v="1"/>
    <x v="6"/>
    <x v="1"/>
    <x v="1"/>
    <n v="1"/>
    <x v="1"/>
    <x v="1"/>
    <n v="1"/>
    <x v="2"/>
    <x v="5"/>
  </r>
  <r>
    <x v="3"/>
    <x v="21"/>
    <x v="3"/>
    <x v="1"/>
    <x v="2"/>
    <x v="1"/>
    <x v="1"/>
    <n v="0.5"/>
    <x v="1"/>
    <x v="1"/>
    <n v="2"/>
    <x v="1"/>
    <x v="5"/>
  </r>
  <r>
    <x v="3"/>
    <x v="21"/>
    <x v="3"/>
    <x v="1"/>
    <x v="3"/>
    <x v="1"/>
    <x v="1"/>
    <n v="1"/>
    <x v="1"/>
    <x v="1"/>
    <n v="43"/>
    <x v="1"/>
    <x v="5"/>
  </r>
  <r>
    <x v="3"/>
    <x v="21"/>
    <x v="3"/>
    <x v="1"/>
    <x v="1"/>
    <x v="1"/>
    <x v="1"/>
    <n v="0.70588235294117652"/>
    <x v="1"/>
    <x v="1"/>
    <n v="17"/>
    <x v="2"/>
    <x v="5"/>
  </r>
  <r>
    <x v="3"/>
    <x v="21"/>
    <x v="3"/>
    <x v="1"/>
    <x v="3"/>
    <x v="1"/>
    <x v="1"/>
    <n v="1"/>
    <x v="1"/>
    <x v="1"/>
    <n v="35"/>
    <x v="3"/>
    <x v="5"/>
  </r>
  <r>
    <x v="3"/>
    <x v="21"/>
    <x v="3"/>
    <x v="1"/>
    <x v="2"/>
    <x v="1"/>
    <x v="1"/>
    <n v="1"/>
    <x v="1"/>
    <x v="1"/>
    <n v="13"/>
    <x v="2"/>
    <x v="5"/>
  </r>
  <r>
    <x v="3"/>
    <x v="21"/>
    <x v="3"/>
    <x v="1"/>
    <x v="3"/>
    <x v="1"/>
    <x v="1"/>
    <n v="1"/>
    <x v="1"/>
    <x v="1"/>
    <n v="14"/>
    <x v="2"/>
    <x v="5"/>
  </r>
  <r>
    <x v="3"/>
    <x v="21"/>
    <x v="3"/>
    <x v="1"/>
    <x v="1"/>
    <x v="1"/>
    <x v="1"/>
    <n v="1"/>
    <x v="1"/>
    <x v="1"/>
    <n v="13"/>
    <x v="3"/>
    <x v="5"/>
  </r>
  <r>
    <x v="3"/>
    <x v="21"/>
    <x v="3"/>
    <x v="1"/>
    <x v="2"/>
    <x v="1"/>
    <x v="1"/>
    <n v="1"/>
    <x v="1"/>
    <x v="1"/>
    <n v="14"/>
    <x v="3"/>
    <x v="5"/>
  </r>
  <r>
    <x v="3"/>
    <x v="21"/>
    <x v="3"/>
    <x v="1"/>
    <x v="6"/>
    <x v="1"/>
    <x v="1"/>
    <n v="1"/>
    <x v="1"/>
    <x v="1"/>
    <n v="1"/>
    <x v="2"/>
    <x v="5"/>
  </r>
  <r>
    <x v="3"/>
    <x v="21"/>
    <x v="3"/>
    <x v="1"/>
    <x v="1"/>
    <x v="1"/>
    <x v="1"/>
    <n v="1"/>
    <x v="1"/>
    <x v="1"/>
    <n v="1"/>
    <x v="1"/>
    <x v="5"/>
  </r>
  <r>
    <x v="3"/>
    <x v="21"/>
    <x v="3"/>
    <x v="1"/>
    <x v="5"/>
    <x v="1"/>
    <x v="1"/>
    <n v="1"/>
    <x v="1"/>
    <x v="1"/>
    <n v="5"/>
    <x v="2"/>
    <x v="5"/>
  </r>
  <r>
    <x v="3"/>
    <x v="21"/>
    <x v="3"/>
    <x v="1"/>
    <x v="6"/>
    <x v="1"/>
    <x v="1"/>
    <n v="1"/>
    <x v="1"/>
    <x v="1"/>
    <n v="5"/>
    <x v="1"/>
    <x v="5"/>
  </r>
  <r>
    <x v="3"/>
    <x v="21"/>
    <x v="3"/>
    <x v="1"/>
    <x v="4"/>
    <x v="1"/>
    <x v="1"/>
    <n v="1"/>
    <x v="1"/>
    <x v="1"/>
    <n v="36"/>
    <x v="3"/>
    <x v="5"/>
  </r>
  <r>
    <x v="3"/>
    <x v="21"/>
    <x v="3"/>
    <x v="1"/>
    <x v="4"/>
    <x v="1"/>
    <x v="1"/>
    <n v="1"/>
    <x v="1"/>
    <x v="1"/>
    <n v="14"/>
    <x v="2"/>
    <x v="5"/>
  </r>
  <r>
    <x v="3"/>
    <x v="21"/>
    <x v="3"/>
    <x v="1"/>
    <x v="4"/>
    <x v="1"/>
    <x v="1"/>
    <n v="1"/>
    <x v="1"/>
    <x v="1"/>
    <n v="42"/>
    <x v="1"/>
    <x v="5"/>
  </r>
  <r>
    <x v="3"/>
    <x v="22"/>
    <x v="3"/>
    <x v="1"/>
    <x v="2"/>
    <x v="1"/>
    <x v="1"/>
    <n v="0.94736842105263153"/>
    <x v="1"/>
    <x v="1"/>
    <n v="19"/>
    <x v="1"/>
    <x v="5"/>
  </r>
  <r>
    <x v="3"/>
    <x v="22"/>
    <x v="3"/>
    <x v="1"/>
    <x v="3"/>
    <x v="1"/>
    <x v="1"/>
    <n v="0.30769230769230771"/>
    <x v="1"/>
    <x v="1"/>
    <n v="39"/>
    <x v="1"/>
    <x v="5"/>
  </r>
  <r>
    <x v="3"/>
    <x v="22"/>
    <x v="3"/>
    <x v="1"/>
    <x v="3"/>
    <x v="1"/>
    <x v="1"/>
    <n v="1"/>
    <x v="1"/>
    <x v="1"/>
    <n v="4"/>
    <x v="3"/>
    <x v="5"/>
  </r>
  <r>
    <x v="3"/>
    <x v="22"/>
    <x v="3"/>
    <x v="1"/>
    <x v="6"/>
    <x v="1"/>
    <x v="1"/>
    <n v="1"/>
    <x v="1"/>
    <x v="1"/>
    <n v="4"/>
    <x v="1"/>
    <x v="5"/>
  </r>
  <r>
    <x v="3"/>
    <x v="22"/>
    <x v="3"/>
    <x v="1"/>
    <x v="2"/>
    <x v="1"/>
    <x v="1"/>
    <n v="1"/>
    <x v="1"/>
    <x v="1"/>
    <n v="3"/>
    <x v="3"/>
    <x v="5"/>
  </r>
  <r>
    <x v="3"/>
    <x v="22"/>
    <x v="3"/>
    <x v="1"/>
    <x v="1"/>
    <x v="1"/>
    <x v="1"/>
    <n v="1"/>
    <x v="1"/>
    <x v="1"/>
    <n v="20"/>
    <x v="1"/>
    <x v="5"/>
  </r>
  <r>
    <x v="3"/>
    <x v="22"/>
    <x v="3"/>
    <x v="1"/>
    <x v="1"/>
    <x v="1"/>
    <x v="1"/>
    <n v="1"/>
    <x v="1"/>
    <x v="1"/>
    <n v="2"/>
    <x v="3"/>
    <x v="5"/>
  </r>
  <r>
    <x v="3"/>
    <x v="22"/>
    <x v="3"/>
    <x v="1"/>
    <x v="4"/>
    <x v="1"/>
    <x v="1"/>
    <n v="0.85185185185185186"/>
    <x v="1"/>
    <x v="1"/>
    <n v="54"/>
    <x v="1"/>
    <x v="5"/>
  </r>
  <r>
    <x v="3"/>
    <x v="22"/>
    <x v="3"/>
    <x v="1"/>
    <x v="4"/>
    <x v="1"/>
    <x v="1"/>
    <n v="1"/>
    <x v="1"/>
    <x v="1"/>
    <n v="4"/>
    <x v="3"/>
    <x v="5"/>
  </r>
  <r>
    <x v="3"/>
    <x v="23"/>
    <x v="1"/>
    <x v="1"/>
    <x v="3"/>
    <x v="1"/>
    <x v="1"/>
    <n v="0.62121212121212122"/>
    <x v="1"/>
    <x v="1"/>
    <n v="66"/>
    <x v="1"/>
    <x v="6"/>
  </r>
  <r>
    <x v="3"/>
    <x v="23"/>
    <x v="1"/>
    <x v="1"/>
    <x v="1"/>
    <x v="1"/>
    <x v="1"/>
    <n v="0.95744680851063835"/>
    <x v="1"/>
    <x v="1"/>
    <n v="47"/>
    <x v="1"/>
    <x v="6"/>
  </r>
  <r>
    <x v="3"/>
    <x v="23"/>
    <x v="1"/>
    <x v="1"/>
    <x v="2"/>
    <x v="1"/>
    <x v="1"/>
    <n v="1"/>
    <x v="1"/>
    <x v="1"/>
    <n v="56"/>
    <x v="1"/>
    <x v="6"/>
  </r>
  <r>
    <x v="3"/>
    <x v="23"/>
    <x v="1"/>
    <x v="1"/>
    <x v="3"/>
    <x v="1"/>
    <x v="1"/>
    <n v="1"/>
    <x v="1"/>
    <x v="1"/>
    <n v="1"/>
    <x v="3"/>
    <x v="6"/>
  </r>
  <r>
    <x v="3"/>
    <x v="23"/>
    <x v="1"/>
    <x v="1"/>
    <x v="1"/>
    <x v="1"/>
    <x v="1"/>
    <n v="1"/>
    <x v="1"/>
    <x v="1"/>
    <n v="5"/>
    <x v="2"/>
    <x v="6"/>
  </r>
  <r>
    <x v="3"/>
    <x v="23"/>
    <x v="1"/>
    <x v="1"/>
    <x v="2"/>
    <x v="1"/>
    <x v="1"/>
    <n v="1"/>
    <x v="1"/>
    <x v="1"/>
    <n v="4"/>
    <x v="2"/>
    <x v="6"/>
  </r>
  <r>
    <x v="3"/>
    <x v="23"/>
    <x v="1"/>
    <x v="1"/>
    <x v="5"/>
    <x v="1"/>
    <x v="1"/>
    <n v="1"/>
    <x v="1"/>
    <x v="1"/>
    <n v="1"/>
    <x v="2"/>
    <x v="6"/>
  </r>
  <r>
    <x v="3"/>
    <x v="23"/>
    <x v="1"/>
    <x v="1"/>
    <x v="6"/>
    <x v="1"/>
    <x v="1"/>
    <n v="1"/>
    <x v="1"/>
    <x v="1"/>
    <n v="1"/>
    <x v="1"/>
    <x v="6"/>
  </r>
  <r>
    <x v="3"/>
    <x v="23"/>
    <x v="1"/>
    <x v="1"/>
    <x v="1"/>
    <x v="1"/>
    <x v="1"/>
    <n v="1"/>
    <x v="1"/>
    <x v="1"/>
    <n v="1"/>
    <x v="3"/>
    <x v="6"/>
  </r>
  <r>
    <x v="3"/>
    <x v="23"/>
    <x v="1"/>
    <x v="1"/>
    <x v="2"/>
    <x v="1"/>
    <x v="1"/>
    <n v="1"/>
    <x v="1"/>
    <x v="1"/>
    <n v="1"/>
    <x v="3"/>
    <x v="6"/>
  </r>
  <r>
    <x v="3"/>
    <x v="23"/>
    <x v="1"/>
    <x v="1"/>
    <x v="4"/>
    <x v="1"/>
    <x v="1"/>
    <n v="0.77777777777777779"/>
    <x v="1"/>
    <x v="1"/>
    <n v="81"/>
    <x v="1"/>
    <x v="6"/>
  </r>
  <r>
    <x v="3"/>
    <x v="23"/>
    <x v="1"/>
    <x v="1"/>
    <x v="4"/>
    <x v="1"/>
    <x v="1"/>
    <n v="1"/>
    <x v="1"/>
    <x v="1"/>
    <n v="2"/>
    <x v="3"/>
    <x v="6"/>
  </r>
  <r>
    <x v="3"/>
    <x v="23"/>
    <x v="1"/>
    <x v="1"/>
    <x v="4"/>
    <x v="1"/>
    <x v="1"/>
    <n v="1"/>
    <x v="1"/>
    <x v="1"/>
    <n v="4"/>
    <x v="2"/>
    <x v="6"/>
  </r>
  <r>
    <x v="3"/>
    <x v="24"/>
    <x v="1"/>
    <x v="1"/>
    <x v="3"/>
    <x v="1"/>
    <x v="1"/>
    <n v="0.67500000000000004"/>
    <x v="1"/>
    <x v="1"/>
    <n v="40"/>
    <x v="1"/>
    <x v="6"/>
  </r>
  <r>
    <x v="3"/>
    <x v="24"/>
    <x v="1"/>
    <x v="1"/>
    <x v="2"/>
    <x v="1"/>
    <x v="1"/>
    <n v="1"/>
    <x v="1"/>
    <x v="1"/>
    <n v="25"/>
    <x v="1"/>
    <x v="6"/>
  </r>
  <r>
    <x v="3"/>
    <x v="24"/>
    <x v="1"/>
    <x v="1"/>
    <x v="1"/>
    <x v="1"/>
    <x v="1"/>
    <n v="1"/>
    <x v="1"/>
    <x v="1"/>
    <n v="9"/>
    <x v="2"/>
    <x v="6"/>
  </r>
  <r>
    <x v="3"/>
    <x v="24"/>
    <x v="1"/>
    <x v="1"/>
    <x v="2"/>
    <x v="1"/>
    <x v="1"/>
    <n v="1"/>
    <x v="1"/>
    <x v="1"/>
    <n v="12"/>
    <x v="2"/>
    <x v="6"/>
  </r>
  <r>
    <x v="3"/>
    <x v="24"/>
    <x v="1"/>
    <x v="1"/>
    <x v="3"/>
    <x v="1"/>
    <x v="1"/>
    <n v="1"/>
    <x v="1"/>
    <x v="1"/>
    <n v="12"/>
    <x v="2"/>
    <x v="6"/>
  </r>
  <r>
    <x v="3"/>
    <x v="24"/>
    <x v="1"/>
    <x v="1"/>
    <x v="1"/>
    <x v="1"/>
    <x v="1"/>
    <n v="1"/>
    <x v="1"/>
    <x v="1"/>
    <n v="22"/>
    <x v="3"/>
    <x v="6"/>
  </r>
  <r>
    <x v="3"/>
    <x v="24"/>
    <x v="1"/>
    <x v="1"/>
    <x v="2"/>
    <x v="1"/>
    <x v="1"/>
    <n v="1"/>
    <x v="1"/>
    <x v="1"/>
    <n v="23"/>
    <x v="3"/>
    <x v="6"/>
  </r>
  <r>
    <x v="3"/>
    <x v="24"/>
    <x v="1"/>
    <x v="1"/>
    <x v="3"/>
    <x v="1"/>
    <x v="1"/>
    <n v="1"/>
    <x v="1"/>
    <x v="1"/>
    <n v="23"/>
    <x v="3"/>
    <x v="6"/>
  </r>
  <r>
    <x v="3"/>
    <x v="24"/>
    <x v="1"/>
    <x v="1"/>
    <x v="1"/>
    <x v="1"/>
    <x v="1"/>
    <n v="0.66666666666666663"/>
    <x v="1"/>
    <x v="1"/>
    <n v="9"/>
    <x v="1"/>
    <x v="6"/>
  </r>
  <r>
    <x v="3"/>
    <x v="24"/>
    <x v="1"/>
    <x v="1"/>
    <x v="6"/>
    <x v="1"/>
    <x v="1"/>
    <n v="1"/>
    <x v="1"/>
    <x v="1"/>
    <n v="1"/>
    <x v="1"/>
    <x v="6"/>
  </r>
  <r>
    <x v="3"/>
    <x v="24"/>
    <x v="1"/>
    <x v="1"/>
    <x v="4"/>
    <x v="1"/>
    <x v="1"/>
    <n v="0.75510204081632648"/>
    <x v="1"/>
    <x v="1"/>
    <n v="49"/>
    <x v="1"/>
    <x v="6"/>
  </r>
  <r>
    <x v="3"/>
    <x v="24"/>
    <x v="1"/>
    <x v="1"/>
    <x v="4"/>
    <x v="1"/>
    <x v="1"/>
    <n v="1"/>
    <x v="1"/>
    <x v="1"/>
    <n v="12"/>
    <x v="2"/>
    <x v="6"/>
  </r>
  <r>
    <x v="3"/>
    <x v="24"/>
    <x v="1"/>
    <x v="1"/>
    <x v="4"/>
    <x v="1"/>
    <x v="1"/>
    <n v="1"/>
    <x v="1"/>
    <x v="1"/>
    <n v="23"/>
    <x v="3"/>
    <x v="6"/>
  </r>
  <r>
    <x v="3"/>
    <x v="25"/>
    <x v="1"/>
    <x v="1"/>
    <x v="3"/>
    <x v="1"/>
    <x v="1"/>
    <n v="0.90322580645161288"/>
    <x v="1"/>
    <x v="1"/>
    <n v="31"/>
    <x v="1"/>
    <x v="6"/>
  </r>
  <r>
    <x v="3"/>
    <x v="25"/>
    <x v="1"/>
    <x v="1"/>
    <x v="2"/>
    <x v="1"/>
    <x v="1"/>
    <n v="0.5"/>
    <x v="1"/>
    <x v="1"/>
    <n v="10"/>
    <x v="1"/>
    <x v="6"/>
  </r>
  <r>
    <x v="3"/>
    <x v="25"/>
    <x v="1"/>
    <x v="1"/>
    <x v="3"/>
    <x v="1"/>
    <x v="1"/>
    <n v="1"/>
    <x v="1"/>
    <x v="1"/>
    <n v="4"/>
    <x v="3"/>
    <x v="6"/>
  </r>
  <r>
    <x v="3"/>
    <x v="25"/>
    <x v="1"/>
    <x v="1"/>
    <x v="4"/>
    <x v="1"/>
    <x v="1"/>
    <n v="0.875"/>
    <x v="1"/>
    <x v="1"/>
    <n v="32"/>
    <x v="1"/>
    <x v="6"/>
  </r>
  <r>
    <x v="3"/>
    <x v="25"/>
    <x v="1"/>
    <x v="1"/>
    <x v="4"/>
    <x v="1"/>
    <x v="1"/>
    <n v="1"/>
    <x v="1"/>
    <x v="1"/>
    <n v="4"/>
    <x v="3"/>
    <x v="6"/>
  </r>
  <r>
    <x v="3"/>
    <x v="26"/>
    <x v="1"/>
    <x v="1"/>
    <x v="3"/>
    <x v="1"/>
    <x v="1"/>
    <n v="0.7142857142857143"/>
    <x v="1"/>
    <x v="1"/>
    <n v="49"/>
    <x v="1"/>
    <x v="6"/>
  </r>
  <r>
    <x v="3"/>
    <x v="26"/>
    <x v="1"/>
    <x v="1"/>
    <x v="2"/>
    <x v="1"/>
    <x v="1"/>
    <n v="0.98113207547169812"/>
    <x v="1"/>
    <x v="1"/>
    <n v="53"/>
    <x v="1"/>
    <x v="6"/>
  </r>
  <r>
    <x v="3"/>
    <x v="26"/>
    <x v="1"/>
    <x v="1"/>
    <x v="3"/>
    <x v="1"/>
    <x v="1"/>
    <n v="1"/>
    <x v="1"/>
    <x v="1"/>
    <n v="16"/>
    <x v="3"/>
    <x v="6"/>
  </r>
  <r>
    <x v="3"/>
    <x v="26"/>
    <x v="1"/>
    <x v="1"/>
    <x v="1"/>
    <x v="1"/>
    <x v="1"/>
    <n v="1"/>
    <x v="1"/>
    <x v="1"/>
    <n v="12"/>
    <x v="2"/>
    <x v="6"/>
  </r>
  <r>
    <x v="3"/>
    <x v="26"/>
    <x v="1"/>
    <x v="1"/>
    <x v="5"/>
    <x v="1"/>
    <x v="1"/>
    <n v="1"/>
    <x v="1"/>
    <x v="1"/>
    <n v="7"/>
    <x v="2"/>
    <x v="6"/>
  </r>
  <r>
    <x v="3"/>
    <x v="26"/>
    <x v="1"/>
    <x v="1"/>
    <x v="1"/>
    <x v="1"/>
    <x v="1"/>
    <n v="1"/>
    <x v="1"/>
    <x v="1"/>
    <n v="55"/>
    <x v="1"/>
    <x v="6"/>
  </r>
  <r>
    <x v="3"/>
    <x v="26"/>
    <x v="1"/>
    <x v="1"/>
    <x v="2"/>
    <x v="1"/>
    <x v="1"/>
    <n v="1"/>
    <x v="1"/>
    <x v="1"/>
    <n v="5"/>
    <x v="2"/>
    <x v="6"/>
  </r>
  <r>
    <x v="3"/>
    <x v="26"/>
    <x v="1"/>
    <x v="1"/>
    <x v="1"/>
    <x v="1"/>
    <x v="1"/>
    <n v="1"/>
    <x v="1"/>
    <x v="1"/>
    <n v="12"/>
    <x v="3"/>
    <x v="6"/>
  </r>
  <r>
    <x v="3"/>
    <x v="26"/>
    <x v="1"/>
    <x v="1"/>
    <x v="2"/>
    <x v="1"/>
    <x v="1"/>
    <n v="1"/>
    <x v="1"/>
    <x v="1"/>
    <n v="12"/>
    <x v="3"/>
    <x v="6"/>
  </r>
  <r>
    <x v="3"/>
    <x v="26"/>
    <x v="1"/>
    <x v="1"/>
    <x v="4"/>
    <x v="1"/>
    <x v="1"/>
    <n v="0.98550724637681164"/>
    <x v="1"/>
    <x v="1"/>
    <n v="69"/>
    <x v="1"/>
    <x v="6"/>
  </r>
  <r>
    <x v="3"/>
    <x v="26"/>
    <x v="1"/>
    <x v="1"/>
    <x v="4"/>
    <x v="1"/>
    <x v="1"/>
    <n v="1"/>
    <x v="1"/>
    <x v="1"/>
    <n v="16"/>
    <x v="3"/>
    <x v="6"/>
  </r>
  <r>
    <x v="3"/>
    <x v="26"/>
    <x v="1"/>
    <x v="1"/>
    <x v="4"/>
    <x v="1"/>
    <x v="1"/>
    <n v="1"/>
    <x v="1"/>
    <x v="1"/>
    <n v="12"/>
    <x v="2"/>
    <x v="6"/>
  </r>
  <r>
    <x v="3"/>
    <x v="26"/>
    <x v="1"/>
    <x v="1"/>
    <x v="3"/>
    <x v="1"/>
    <x v="1"/>
    <n v="1"/>
    <x v="1"/>
    <x v="1"/>
    <n v="5"/>
    <x v="2"/>
    <x v="6"/>
  </r>
  <r>
    <x v="3"/>
    <x v="26"/>
    <x v="1"/>
    <x v="1"/>
    <x v="6"/>
    <x v="1"/>
    <x v="1"/>
    <n v="1"/>
    <x v="1"/>
    <x v="1"/>
    <n v="4"/>
    <x v="1"/>
    <x v="6"/>
  </r>
  <r>
    <x v="3"/>
    <x v="27"/>
    <x v="1"/>
    <x v="1"/>
    <x v="3"/>
    <x v="1"/>
    <x v="1"/>
    <n v="0.78688524590163933"/>
    <x v="1"/>
    <x v="1"/>
    <n v="61"/>
    <x v="1"/>
    <x v="6"/>
  </r>
  <r>
    <x v="3"/>
    <x v="27"/>
    <x v="1"/>
    <x v="1"/>
    <x v="5"/>
    <x v="1"/>
    <x v="1"/>
    <n v="0.33333333333333331"/>
    <x v="1"/>
    <x v="1"/>
    <n v="3"/>
    <x v="2"/>
    <x v="6"/>
  </r>
  <r>
    <x v="3"/>
    <x v="27"/>
    <x v="1"/>
    <x v="1"/>
    <x v="1"/>
    <x v="1"/>
    <x v="1"/>
    <n v="0"/>
    <x v="1"/>
    <x v="1"/>
    <n v="3"/>
    <x v="1"/>
    <x v="6"/>
  </r>
  <r>
    <x v="3"/>
    <x v="27"/>
    <x v="1"/>
    <x v="1"/>
    <x v="2"/>
    <x v="1"/>
    <x v="1"/>
    <n v="1"/>
    <x v="1"/>
    <x v="1"/>
    <n v="20"/>
    <x v="1"/>
    <x v="6"/>
  </r>
  <r>
    <x v="3"/>
    <x v="27"/>
    <x v="1"/>
    <x v="1"/>
    <x v="1"/>
    <x v="1"/>
    <x v="1"/>
    <n v="1"/>
    <x v="1"/>
    <x v="1"/>
    <n v="12"/>
    <x v="2"/>
    <x v="6"/>
  </r>
  <r>
    <x v="3"/>
    <x v="27"/>
    <x v="1"/>
    <x v="1"/>
    <x v="2"/>
    <x v="1"/>
    <x v="1"/>
    <n v="1"/>
    <x v="1"/>
    <x v="1"/>
    <n v="12"/>
    <x v="2"/>
    <x v="6"/>
  </r>
  <r>
    <x v="3"/>
    <x v="27"/>
    <x v="1"/>
    <x v="1"/>
    <x v="3"/>
    <x v="1"/>
    <x v="1"/>
    <n v="1"/>
    <x v="1"/>
    <x v="1"/>
    <n v="8"/>
    <x v="2"/>
    <x v="6"/>
  </r>
  <r>
    <x v="3"/>
    <x v="27"/>
    <x v="1"/>
    <x v="1"/>
    <x v="6"/>
    <x v="1"/>
    <x v="1"/>
    <n v="1"/>
    <x v="1"/>
    <x v="1"/>
    <n v="6"/>
    <x v="1"/>
    <x v="6"/>
  </r>
  <r>
    <x v="3"/>
    <x v="27"/>
    <x v="1"/>
    <x v="1"/>
    <x v="1"/>
    <x v="1"/>
    <x v="1"/>
    <n v="1"/>
    <x v="1"/>
    <x v="1"/>
    <n v="12"/>
    <x v="3"/>
    <x v="6"/>
  </r>
  <r>
    <x v="3"/>
    <x v="27"/>
    <x v="1"/>
    <x v="1"/>
    <x v="2"/>
    <x v="1"/>
    <x v="1"/>
    <n v="1"/>
    <x v="1"/>
    <x v="1"/>
    <n v="12"/>
    <x v="3"/>
    <x v="6"/>
  </r>
  <r>
    <x v="3"/>
    <x v="27"/>
    <x v="1"/>
    <x v="1"/>
    <x v="3"/>
    <x v="1"/>
    <x v="1"/>
    <n v="0.7857142857142857"/>
    <x v="1"/>
    <x v="1"/>
    <n v="14"/>
    <x v="3"/>
    <x v="6"/>
  </r>
  <r>
    <x v="3"/>
    <x v="27"/>
    <x v="1"/>
    <x v="1"/>
    <x v="4"/>
    <x v="1"/>
    <x v="1"/>
    <n v="0.8666666666666667"/>
    <x v="1"/>
    <x v="1"/>
    <n v="60"/>
    <x v="1"/>
    <x v="6"/>
  </r>
  <r>
    <x v="3"/>
    <x v="27"/>
    <x v="1"/>
    <x v="1"/>
    <x v="4"/>
    <x v="1"/>
    <x v="1"/>
    <n v="1"/>
    <x v="1"/>
    <x v="1"/>
    <n v="12"/>
    <x v="2"/>
    <x v="6"/>
  </r>
  <r>
    <x v="3"/>
    <x v="27"/>
    <x v="1"/>
    <x v="1"/>
    <x v="4"/>
    <x v="1"/>
    <x v="1"/>
    <n v="0.8"/>
    <x v="1"/>
    <x v="1"/>
    <n v="15"/>
    <x v="3"/>
    <x v="6"/>
  </r>
  <r>
    <x v="3"/>
    <x v="28"/>
    <x v="1"/>
    <x v="1"/>
    <x v="3"/>
    <x v="1"/>
    <x v="1"/>
    <n v="0.79166666666666663"/>
    <x v="1"/>
    <x v="1"/>
    <n v="24"/>
    <x v="1"/>
    <x v="6"/>
  </r>
  <r>
    <x v="3"/>
    <x v="28"/>
    <x v="1"/>
    <x v="1"/>
    <x v="5"/>
    <x v="1"/>
    <x v="1"/>
    <n v="0"/>
    <x v="1"/>
    <x v="1"/>
    <n v="1"/>
    <x v="2"/>
    <x v="6"/>
  </r>
  <r>
    <x v="3"/>
    <x v="28"/>
    <x v="1"/>
    <x v="1"/>
    <x v="2"/>
    <x v="1"/>
    <x v="1"/>
    <n v="0.875"/>
    <x v="1"/>
    <x v="1"/>
    <n v="16"/>
    <x v="1"/>
    <x v="6"/>
  </r>
  <r>
    <x v="3"/>
    <x v="28"/>
    <x v="1"/>
    <x v="1"/>
    <x v="3"/>
    <x v="1"/>
    <x v="1"/>
    <n v="0.66666666666666663"/>
    <x v="1"/>
    <x v="1"/>
    <n v="9"/>
    <x v="3"/>
    <x v="6"/>
  </r>
  <r>
    <x v="3"/>
    <x v="28"/>
    <x v="1"/>
    <x v="1"/>
    <x v="1"/>
    <x v="1"/>
    <x v="1"/>
    <n v="1"/>
    <x v="1"/>
    <x v="1"/>
    <n v="5"/>
    <x v="2"/>
    <x v="6"/>
  </r>
  <r>
    <x v="3"/>
    <x v="28"/>
    <x v="1"/>
    <x v="1"/>
    <x v="2"/>
    <x v="1"/>
    <x v="1"/>
    <n v="1"/>
    <x v="1"/>
    <x v="1"/>
    <n v="9"/>
    <x v="2"/>
    <x v="6"/>
  </r>
  <r>
    <x v="3"/>
    <x v="28"/>
    <x v="1"/>
    <x v="1"/>
    <x v="3"/>
    <x v="1"/>
    <x v="1"/>
    <n v="1"/>
    <x v="1"/>
    <x v="1"/>
    <n v="5"/>
    <x v="2"/>
    <x v="6"/>
  </r>
  <r>
    <x v="3"/>
    <x v="28"/>
    <x v="1"/>
    <x v="1"/>
    <x v="2"/>
    <x v="1"/>
    <x v="1"/>
    <n v="1"/>
    <x v="1"/>
    <x v="1"/>
    <n v="3"/>
    <x v="3"/>
    <x v="6"/>
  </r>
  <r>
    <x v="3"/>
    <x v="28"/>
    <x v="1"/>
    <x v="1"/>
    <x v="1"/>
    <x v="1"/>
    <x v="1"/>
    <n v="1"/>
    <x v="1"/>
    <x v="1"/>
    <n v="2"/>
    <x v="3"/>
    <x v="6"/>
  </r>
  <r>
    <x v="3"/>
    <x v="28"/>
    <x v="1"/>
    <x v="1"/>
    <x v="6"/>
    <x v="1"/>
    <x v="1"/>
    <n v="0"/>
    <x v="1"/>
    <x v="1"/>
    <n v="3"/>
    <x v="1"/>
    <x v="6"/>
  </r>
  <r>
    <x v="3"/>
    <x v="28"/>
    <x v="1"/>
    <x v="1"/>
    <x v="1"/>
    <x v="1"/>
    <x v="1"/>
    <n v="1"/>
    <x v="1"/>
    <x v="1"/>
    <n v="14"/>
    <x v="1"/>
    <x v="6"/>
  </r>
  <r>
    <x v="3"/>
    <x v="28"/>
    <x v="1"/>
    <x v="1"/>
    <x v="4"/>
    <x v="1"/>
    <x v="1"/>
    <n v="0.79166666666666663"/>
    <x v="1"/>
    <x v="1"/>
    <n v="24"/>
    <x v="1"/>
    <x v="6"/>
  </r>
  <r>
    <x v="3"/>
    <x v="28"/>
    <x v="1"/>
    <x v="1"/>
    <x v="4"/>
    <x v="1"/>
    <x v="1"/>
    <n v="0.66666666666666663"/>
    <x v="1"/>
    <x v="1"/>
    <n v="9"/>
    <x v="3"/>
    <x v="6"/>
  </r>
  <r>
    <x v="3"/>
    <x v="28"/>
    <x v="1"/>
    <x v="1"/>
    <x v="4"/>
    <x v="1"/>
    <x v="1"/>
    <n v="1"/>
    <x v="1"/>
    <x v="1"/>
    <n v="9"/>
    <x v="2"/>
    <x v="6"/>
  </r>
  <r>
    <x v="3"/>
    <x v="29"/>
    <x v="1"/>
    <x v="1"/>
    <x v="1"/>
    <x v="1"/>
    <x v="1"/>
    <n v="1"/>
    <x v="1"/>
    <x v="1"/>
    <n v="11"/>
    <x v="3"/>
    <x v="6"/>
  </r>
  <r>
    <x v="3"/>
    <x v="29"/>
    <x v="1"/>
    <x v="1"/>
    <x v="2"/>
    <x v="1"/>
    <x v="1"/>
    <n v="1"/>
    <x v="1"/>
    <x v="1"/>
    <n v="11"/>
    <x v="3"/>
    <x v="6"/>
  </r>
  <r>
    <x v="3"/>
    <x v="29"/>
    <x v="1"/>
    <x v="1"/>
    <x v="3"/>
    <x v="1"/>
    <x v="1"/>
    <n v="0.83333333333333337"/>
    <x v="1"/>
    <x v="1"/>
    <n v="12"/>
    <x v="3"/>
    <x v="6"/>
  </r>
  <r>
    <x v="3"/>
    <x v="29"/>
    <x v="1"/>
    <x v="1"/>
    <x v="1"/>
    <x v="1"/>
    <x v="1"/>
    <n v="1"/>
    <x v="1"/>
    <x v="1"/>
    <n v="4"/>
    <x v="2"/>
    <x v="6"/>
  </r>
  <r>
    <x v="3"/>
    <x v="29"/>
    <x v="1"/>
    <x v="1"/>
    <x v="2"/>
    <x v="1"/>
    <x v="1"/>
    <n v="0.5"/>
    <x v="1"/>
    <x v="1"/>
    <n v="8"/>
    <x v="2"/>
    <x v="6"/>
  </r>
  <r>
    <x v="3"/>
    <x v="29"/>
    <x v="1"/>
    <x v="1"/>
    <x v="3"/>
    <x v="1"/>
    <x v="1"/>
    <n v="1"/>
    <x v="1"/>
    <x v="1"/>
    <n v="4"/>
    <x v="2"/>
    <x v="6"/>
  </r>
  <r>
    <x v="3"/>
    <x v="29"/>
    <x v="1"/>
    <x v="1"/>
    <x v="1"/>
    <x v="1"/>
    <x v="1"/>
    <n v="1"/>
    <x v="1"/>
    <x v="1"/>
    <n v="1"/>
    <x v="1"/>
    <x v="6"/>
  </r>
  <r>
    <x v="3"/>
    <x v="29"/>
    <x v="1"/>
    <x v="1"/>
    <x v="2"/>
    <x v="1"/>
    <x v="1"/>
    <n v="1"/>
    <x v="1"/>
    <x v="1"/>
    <n v="1"/>
    <x v="1"/>
    <x v="6"/>
  </r>
  <r>
    <x v="3"/>
    <x v="29"/>
    <x v="1"/>
    <x v="1"/>
    <x v="3"/>
    <x v="1"/>
    <x v="1"/>
    <n v="1"/>
    <x v="1"/>
    <x v="1"/>
    <n v="1"/>
    <x v="1"/>
    <x v="6"/>
  </r>
  <r>
    <x v="3"/>
    <x v="29"/>
    <x v="1"/>
    <x v="1"/>
    <x v="4"/>
    <x v="1"/>
    <x v="1"/>
    <n v="0.84615384615384615"/>
    <x v="1"/>
    <x v="1"/>
    <n v="13"/>
    <x v="3"/>
    <x v="6"/>
  </r>
  <r>
    <x v="3"/>
    <x v="29"/>
    <x v="1"/>
    <x v="1"/>
    <x v="4"/>
    <x v="1"/>
    <x v="1"/>
    <n v="0.5"/>
    <x v="1"/>
    <x v="1"/>
    <n v="8"/>
    <x v="2"/>
    <x v="6"/>
  </r>
  <r>
    <x v="3"/>
    <x v="29"/>
    <x v="1"/>
    <x v="1"/>
    <x v="4"/>
    <x v="1"/>
    <x v="1"/>
    <n v="1"/>
    <x v="1"/>
    <x v="1"/>
    <n v="1"/>
    <x v="1"/>
    <x v="6"/>
  </r>
  <r>
    <x v="3"/>
    <x v="30"/>
    <x v="1"/>
    <x v="1"/>
    <x v="3"/>
    <x v="1"/>
    <x v="1"/>
    <n v="0.90909090909090906"/>
    <x v="1"/>
    <x v="1"/>
    <n v="22"/>
    <x v="3"/>
    <x v="6"/>
  </r>
  <r>
    <x v="3"/>
    <x v="30"/>
    <x v="1"/>
    <x v="1"/>
    <x v="2"/>
    <x v="1"/>
    <x v="1"/>
    <n v="0.69230769230769229"/>
    <x v="1"/>
    <x v="1"/>
    <n v="13"/>
    <x v="2"/>
    <x v="6"/>
  </r>
  <r>
    <x v="3"/>
    <x v="30"/>
    <x v="1"/>
    <x v="1"/>
    <x v="2"/>
    <x v="1"/>
    <x v="1"/>
    <n v="1"/>
    <x v="1"/>
    <x v="1"/>
    <n v="30"/>
    <x v="3"/>
    <x v="6"/>
  </r>
  <r>
    <x v="3"/>
    <x v="30"/>
    <x v="1"/>
    <x v="1"/>
    <x v="1"/>
    <x v="1"/>
    <x v="1"/>
    <n v="1"/>
    <x v="1"/>
    <x v="1"/>
    <n v="11"/>
    <x v="1"/>
    <x v="6"/>
  </r>
  <r>
    <x v="3"/>
    <x v="30"/>
    <x v="1"/>
    <x v="1"/>
    <x v="2"/>
    <x v="1"/>
    <x v="1"/>
    <n v="1"/>
    <x v="1"/>
    <x v="1"/>
    <n v="11"/>
    <x v="1"/>
    <x v="6"/>
  </r>
  <r>
    <x v="3"/>
    <x v="30"/>
    <x v="1"/>
    <x v="1"/>
    <x v="1"/>
    <x v="1"/>
    <x v="1"/>
    <n v="1"/>
    <x v="1"/>
    <x v="1"/>
    <n v="29"/>
    <x v="3"/>
    <x v="6"/>
  </r>
  <r>
    <x v="3"/>
    <x v="30"/>
    <x v="1"/>
    <x v="1"/>
    <x v="1"/>
    <x v="1"/>
    <x v="1"/>
    <n v="1"/>
    <x v="1"/>
    <x v="1"/>
    <n v="9"/>
    <x v="2"/>
    <x v="6"/>
  </r>
  <r>
    <x v="3"/>
    <x v="30"/>
    <x v="1"/>
    <x v="1"/>
    <x v="4"/>
    <x v="1"/>
    <x v="1"/>
    <n v="0.9375"/>
    <x v="1"/>
    <x v="1"/>
    <n v="32"/>
    <x v="3"/>
    <x v="6"/>
  </r>
  <r>
    <x v="3"/>
    <x v="30"/>
    <x v="1"/>
    <x v="1"/>
    <x v="4"/>
    <x v="1"/>
    <x v="1"/>
    <n v="0.69230769230769229"/>
    <x v="1"/>
    <x v="1"/>
    <n v="13"/>
    <x v="2"/>
    <x v="6"/>
  </r>
  <r>
    <x v="3"/>
    <x v="30"/>
    <x v="1"/>
    <x v="1"/>
    <x v="4"/>
    <x v="1"/>
    <x v="1"/>
    <n v="1"/>
    <x v="1"/>
    <x v="1"/>
    <n v="11"/>
    <x v="1"/>
    <x v="6"/>
  </r>
  <r>
    <x v="3"/>
    <x v="30"/>
    <x v="1"/>
    <x v="1"/>
    <x v="3"/>
    <x v="1"/>
    <x v="1"/>
    <n v="0.81818181818181823"/>
    <x v="1"/>
    <x v="1"/>
    <n v="11"/>
    <x v="2"/>
    <x v="6"/>
  </r>
  <r>
    <x v="3"/>
    <x v="30"/>
    <x v="1"/>
    <x v="1"/>
    <x v="3"/>
    <x v="1"/>
    <x v="1"/>
    <n v="1"/>
    <x v="1"/>
    <x v="1"/>
    <n v="1"/>
    <x v="1"/>
    <x v="6"/>
  </r>
  <r>
    <x v="3"/>
    <x v="31"/>
    <x v="1"/>
    <x v="1"/>
    <x v="2"/>
    <x v="1"/>
    <x v="1"/>
    <n v="0.7142857142857143"/>
    <x v="1"/>
    <x v="1"/>
    <n v="7"/>
    <x v="2"/>
    <x v="6"/>
  </r>
  <r>
    <x v="3"/>
    <x v="31"/>
    <x v="1"/>
    <x v="1"/>
    <x v="2"/>
    <x v="1"/>
    <x v="1"/>
    <n v="1"/>
    <x v="1"/>
    <x v="1"/>
    <n v="11"/>
    <x v="1"/>
    <x v="6"/>
  </r>
  <r>
    <x v="3"/>
    <x v="31"/>
    <x v="1"/>
    <x v="1"/>
    <x v="2"/>
    <x v="1"/>
    <x v="1"/>
    <n v="1"/>
    <x v="1"/>
    <x v="1"/>
    <n v="12"/>
    <x v="3"/>
    <x v="6"/>
  </r>
  <r>
    <x v="3"/>
    <x v="31"/>
    <x v="1"/>
    <x v="1"/>
    <x v="3"/>
    <x v="1"/>
    <x v="1"/>
    <n v="1"/>
    <x v="1"/>
    <x v="1"/>
    <n v="10"/>
    <x v="1"/>
    <x v="6"/>
  </r>
  <r>
    <x v="3"/>
    <x v="31"/>
    <x v="1"/>
    <x v="1"/>
    <x v="3"/>
    <x v="1"/>
    <x v="1"/>
    <n v="1"/>
    <x v="1"/>
    <x v="1"/>
    <n v="26"/>
    <x v="3"/>
    <x v="6"/>
  </r>
  <r>
    <x v="3"/>
    <x v="31"/>
    <x v="1"/>
    <x v="1"/>
    <x v="3"/>
    <x v="1"/>
    <x v="1"/>
    <n v="0.7142857142857143"/>
    <x v="1"/>
    <x v="1"/>
    <n v="7"/>
    <x v="2"/>
    <x v="6"/>
  </r>
  <r>
    <x v="3"/>
    <x v="31"/>
    <x v="1"/>
    <x v="1"/>
    <x v="1"/>
    <x v="1"/>
    <x v="1"/>
    <n v="1"/>
    <x v="1"/>
    <x v="1"/>
    <n v="7"/>
    <x v="2"/>
    <x v="6"/>
  </r>
  <r>
    <x v="3"/>
    <x v="31"/>
    <x v="1"/>
    <x v="1"/>
    <x v="1"/>
    <x v="1"/>
    <x v="1"/>
    <n v="1"/>
    <x v="1"/>
    <x v="1"/>
    <n v="2"/>
    <x v="3"/>
    <x v="6"/>
  </r>
  <r>
    <x v="3"/>
    <x v="31"/>
    <x v="1"/>
    <x v="1"/>
    <x v="1"/>
    <x v="1"/>
    <x v="1"/>
    <n v="1"/>
    <x v="1"/>
    <x v="1"/>
    <n v="7"/>
    <x v="1"/>
    <x v="6"/>
  </r>
  <r>
    <x v="3"/>
    <x v="31"/>
    <x v="1"/>
    <x v="1"/>
    <x v="4"/>
    <x v="1"/>
    <x v="1"/>
    <n v="1"/>
    <x v="1"/>
    <x v="1"/>
    <n v="17"/>
    <x v="1"/>
    <x v="6"/>
  </r>
  <r>
    <x v="3"/>
    <x v="31"/>
    <x v="1"/>
    <x v="1"/>
    <x v="4"/>
    <x v="1"/>
    <x v="1"/>
    <n v="1"/>
    <x v="1"/>
    <x v="1"/>
    <n v="26"/>
    <x v="3"/>
    <x v="6"/>
  </r>
  <r>
    <x v="3"/>
    <x v="31"/>
    <x v="1"/>
    <x v="1"/>
    <x v="4"/>
    <x v="1"/>
    <x v="1"/>
    <n v="0.77777777777777779"/>
    <x v="1"/>
    <x v="1"/>
    <n v="9"/>
    <x v="2"/>
    <x v="6"/>
  </r>
  <r>
    <x v="3"/>
    <x v="32"/>
    <x v="1"/>
    <x v="1"/>
    <x v="3"/>
    <x v="1"/>
    <x v="1"/>
    <n v="1"/>
    <x v="1"/>
    <x v="1"/>
    <n v="3"/>
    <x v="3"/>
    <x v="6"/>
  </r>
  <r>
    <x v="3"/>
    <x v="32"/>
    <x v="1"/>
    <x v="1"/>
    <x v="1"/>
    <x v="1"/>
    <x v="1"/>
    <n v="1"/>
    <x v="1"/>
    <x v="1"/>
    <n v="101"/>
    <x v="1"/>
    <x v="6"/>
  </r>
  <r>
    <x v="3"/>
    <x v="32"/>
    <x v="1"/>
    <x v="1"/>
    <x v="2"/>
    <x v="1"/>
    <x v="1"/>
    <n v="1"/>
    <x v="1"/>
    <x v="1"/>
    <n v="89"/>
    <x v="1"/>
    <x v="6"/>
  </r>
  <r>
    <x v="3"/>
    <x v="32"/>
    <x v="1"/>
    <x v="1"/>
    <x v="3"/>
    <x v="1"/>
    <x v="1"/>
    <n v="1"/>
    <x v="1"/>
    <x v="1"/>
    <n v="60"/>
    <x v="1"/>
    <x v="6"/>
  </r>
  <r>
    <x v="3"/>
    <x v="32"/>
    <x v="1"/>
    <x v="1"/>
    <x v="1"/>
    <x v="1"/>
    <x v="1"/>
    <n v="1"/>
    <x v="1"/>
    <x v="1"/>
    <n v="10"/>
    <x v="2"/>
    <x v="6"/>
  </r>
  <r>
    <x v="3"/>
    <x v="32"/>
    <x v="1"/>
    <x v="1"/>
    <x v="2"/>
    <x v="1"/>
    <x v="1"/>
    <n v="1"/>
    <x v="1"/>
    <x v="1"/>
    <n v="10"/>
    <x v="2"/>
    <x v="6"/>
  </r>
  <r>
    <x v="3"/>
    <x v="32"/>
    <x v="1"/>
    <x v="1"/>
    <x v="3"/>
    <x v="1"/>
    <x v="1"/>
    <n v="1"/>
    <x v="1"/>
    <x v="1"/>
    <n v="10"/>
    <x v="2"/>
    <x v="6"/>
  </r>
  <r>
    <x v="3"/>
    <x v="32"/>
    <x v="1"/>
    <x v="1"/>
    <x v="1"/>
    <x v="1"/>
    <x v="1"/>
    <n v="1"/>
    <x v="1"/>
    <x v="1"/>
    <n v="1"/>
    <x v="3"/>
    <x v="6"/>
  </r>
  <r>
    <x v="3"/>
    <x v="32"/>
    <x v="1"/>
    <x v="1"/>
    <x v="2"/>
    <x v="1"/>
    <x v="1"/>
    <n v="1"/>
    <x v="1"/>
    <x v="1"/>
    <n v="1"/>
    <x v="3"/>
    <x v="6"/>
  </r>
  <r>
    <x v="3"/>
    <x v="32"/>
    <x v="1"/>
    <x v="1"/>
    <x v="4"/>
    <x v="1"/>
    <x v="1"/>
    <n v="1"/>
    <x v="1"/>
    <x v="1"/>
    <n v="3"/>
    <x v="3"/>
    <x v="6"/>
  </r>
  <r>
    <x v="3"/>
    <x v="32"/>
    <x v="1"/>
    <x v="1"/>
    <x v="4"/>
    <x v="1"/>
    <x v="1"/>
    <n v="1"/>
    <x v="1"/>
    <x v="1"/>
    <n v="102"/>
    <x v="1"/>
    <x v="6"/>
  </r>
  <r>
    <x v="3"/>
    <x v="32"/>
    <x v="1"/>
    <x v="1"/>
    <x v="4"/>
    <x v="1"/>
    <x v="1"/>
    <n v="1"/>
    <x v="1"/>
    <x v="1"/>
    <n v="10"/>
    <x v="2"/>
    <x v="6"/>
  </r>
  <r>
    <x v="4"/>
    <x v="33"/>
    <x v="1"/>
    <x v="1"/>
    <x v="1"/>
    <x v="1"/>
    <x v="1"/>
    <n v="0"/>
    <x v="1"/>
    <x v="1"/>
    <n v="13"/>
    <x v="1"/>
    <x v="6"/>
  </r>
  <r>
    <x v="4"/>
    <x v="33"/>
    <x v="1"/>
    <x v="1"/>
    <x v="2"/>
    <x v="1"/>
    <x v="1"/>
    <n v="1"/>
    <x v="1"/>
    <x v="1"/>
    <n v="42"/>
    <x v="1"/>
    <x v="6"/>
  </r>
  <r>
    <x v="4"/>
    <x v="33"/>
    <x v="1"/>
    <x v="1"/>
    <x v="3"/>
    <x v="1"/>
    <x v="1"/>
    <n v="1"/>
    <x v="1"/>
    <x v="1"/>
    <n v="54"/>
    <x v="1"/>
    <x v="6"/>
  </r>
  <r>
    <x v="4"/>
    <x v="33"/>
    <x v="1"/>
    <x v="1"/>
    <x v="1"/>
    <x v="1"/>
    <x v="1"/>
    <n v="1"/>
    <x v="1"/>
    <x v="1"/>
    <n v="5"/>
    <x v="2"/>
    <x v="6"/>
  </r>
  <r>
    <x v="4"/>
    <x v="33"/>
    <x v="1"/>
    <x v="1"/>
    <x v="2"/>
    <x v="1"/>
    <x v="1"/>
    <n v="1"/>
    <x v="1"/>
    <x v="1"/>
    <n v="2"/>
    <x v="2"/>
    <x v="6"/>
  </r>
  <r>
    <x v="4"/>
    <x v="33"/>
    <x v="1"/>
    <x v="1"/>
    <x v="3"/>
    <x v="1"/>
    <x v="1"/>
    <n v="1"/>
    <x v="1"/>
    <x v="1"/>
    <n v="2"/>
    <x v="2"/>
    <x v="6"/>
  </r>
  <r>
    <x v="4"/>
    <x v="33"/>
    <x v="1"/>
    <x v="1"/>
    <x v="1"/>
    <x v="1"/>
    <x v="1"/>
    <n v="1"/>
    <x v="1"/>
    <x v="1"/>
    <n v="11"/>
    <x v="3"/>
    <x v="6"/>
  </r>
  <r>
    <x v="4"/>
    <x v="33"/>
    <x v="1"/>
    <x v="1"/>
    <x v="2"/>
    <x v="1"/>
    <x v="1"/>
    <n v="1"/>
    <x v="1"/>
    <x v="1"/>
    <n v="11"/>
    <x v="3"/>
    <x v="6"/>
  </r>
  <r>
    <x v="4"/>
    <x v="33"/>
    <x v="1"/>
    <x v="1"/>
    <x v="3"/>
    <x v="1"/>
    <x v="1"/>
    <n v="1"/>
    <x v="1"/>
    <x v="1"/>
    <n v="4"/>
    <x v="3"/>
    <x v="6"/>
  </r>
  <r>
    <x v="4"/>
    <x v="33"/>
    <x v="1"/>
    <x v="1"/>
    <x v="5"/>
    <x v="1"/>
    <x v="1"/>
    <n v="1"/>
    <x v="1"/>
    <x v="1"/>
    <n v="3"/>
    <x v="2"/>
    <x v="6"/>
  </r>
  <r>
    <x v="4"/>
    <x v="33"/>
    <x v="1"/>
    <x v="1"/>
    <x v="6"/>
    <x v="1"/>
    <x v="1"/>
    <n v="1"/>
    <x v="1"/>
    <x v="1"/>
    <n v="3"/>
    <x v="3"/>
    <x v="6"/>
  </r>
  <r>
    <x v="4"/>
    <x v="33"/>
    <x v="1"/>
    <x v="1"/>
    <x v="4"/>
    <x v="1"/>
    <x v="1"/>
    <n v="1"/>
    <x v="1"/>
    <x v="1"/>
    <n v="59"/>
    <x v="1"/>
    <x v="6"/>
  </r>
  <r>
    <x v="4"/>
    <x v="33"/>
    <x v="1"/>
    <x v="1"/>
    <x v="4"/>
    <x v="1"/>
    <x v="1"/>
    <n v="1"/>
    <x v="1"/>
    <x v="1"/>
    <n v="2"/>
    <x v="2"/>
    <x v="6"/>
  </r>
  <r>
    <x v="4"/>
    <x v="33"/>
    <x v="1"/>
    <x v="1"/>
    <x v="4"/>
    <x v="1"/>
    <x v="1"/>
    <n v="1"/>
    <x v="1"/>
    <x v="1"/>
    <n v="15"/>
    <x v="3"/>
    <x v="6"/>
  </r>
  <r>
    <x v="4"/>
    <x v="34"/>
    <x v="1"/>
    <x v="1"/>
    <x v="2"/>
    <x v="1"/>
    <x v="1"/>
    <n v="1"/>
    <x v="1"/>
    <x v="1"/>
    <n v="9"/>
    <x v="3"/>
    <x v="6"/>
  </r>
  <r>
    <x v="4"/>
    <x v="34"/>
    <x v="1"/>
    <x v="1"/>
    <x v="3"/>
    <x v="1"/>
    <x v="1"/>
    <n v="1"/>
    <x v="1"/>
    <x v="1"/>
    <n v="15"/>
    <x v="3"/>
    <x v="6"/>
  </r>
  <r>
    <x v="4"/>
    <x v="34"/>
    <x v="1"/>
    <x v="1"/>
    <x v="3"/>
    <x v="1"/>
    <x v="1"/>
    <n v="1"/>
    <x v="1"/>
    <x v="1"/>
    <n v="31"/>
    <x v="1"/>
    <x v="6"/>
  </r>
  <r>
    <x v="4"/>
    <x v="34"/>
    <x v="1"/>
    <x v="1"/>
    <x v="1"/>
    <x v="1"/>
    <x v="1"/>
    <n v="1"/>
    <x v="1"/>
    <x v="1"/>
    <n v="11"/>
    <x v="2"/>
    <x v="6"/>
  </r>
  <r>
    <x v="4"/>
    <x v="34"/>
    <x v="1"/>
    <x v="1"/>
    <x v="2"/>
    <x v="1"/>
    <x v="1"/>
    <n v="1"/>
    <x v="1"/>
    <x v="1"/>
    <n v="11"/>
    <x v="2"/>
    <x v="6"/>
  </r>
  <r>
    <x v="4"/>
    <x v="34"/>
    <x v="1"/>
    <x v="1"/>
    <x v="3"/>
    <x v="1"/>
    <x v="1"/>
    <n v="1"/>
    <x v="1"/>
    <x v="1"/>
    <n v="8"/>
    <x v="2"/>
    <x v="6"/>
  </r>
  <r>
    <x v="4"/>
    <x v="34"/>
    <x v="1"/>
    <x v="1"/>
    <x v="2"/>
    <x v="1"/>
    <x v="1"/>
    <n v="0.16666666666666666"/>
    <x v="1"/>
    <x v="1"/>
    <n v="6"/>
    <x v="1"/>
    <x v="6"/>
  </r>
  <r>
    <x v="4"/>
    <x v="34"/>
    <x v="1"/>
    <x v="1"/>
    <x v="6"/>
    <x v="1"/>
    <x v="1"/>
    <n v="1"/>
    <x v="1"/>
    <x v="1"/>
    <n v="3"/>
    <x v="3"/>
    <x v="6"/>
  </r>
  <r>
    <x v="4"/>
    <x v="34"/>
    <x v="1"/>
    <x v="1"/>
    <x v="1"/>
    <x v="1"/>
    <x v="1"/>
    <n v="1"/>
    <x v="1"/>
    <x v="1"/>
    <n v="2"/>
    <x v="1"/>
    <x v="6"/>
  </r>
  <r>
    <x v="4"/>
    <x v="34"/>
    <x v="1"/>
    <x v="1"/>
    <x v="5"/>
    <x v="1"/>
    <x v="1"/>
    <n v="1"/>
    <x v="1"/>
    <x v="1"/>
    <n v="1"/>
    <x v="1"/>
    <x v="6"/>
  </r>
  <r>
    <x v="4"/>
    <x v="34"/>
    <x v="1"/>
    <x v="1"/>
    <x v="6"/>
    <x v="1"/>
    <x v="1"/>
    <n v="1"/>
    <x v="1"/>
    <x v="1"/>
    <n v="1"/>
    <x v="2"/>
    <x v="6"/>
  </r>
  <r>
    <x v="4"/>
    <x v="34"/>
    <x v="1"/>
    <x v="1"/>
    <x v="1"/>
    <x v="1"/>
    <x v="1"/>
    <n v="1"/>
    <x v="1"/>
    <x v="1"/>
    <n v="1"/>
    <x v="3"/>
    <x v="6"/>
  </r>
  <r>
    <x v="4"/>
    <x v="34"/>
    <x v="1"/>
    <x v="1"/>
    <x v="4"/>
    <x v="1"/>
    <x v="1"/>
    <n v="1"/>
    <x v="1"/>
    <x v="1"/>
    <n v="16"/>
    <x v="3"/>
    <x v="6"/>
  </r>
  <r>
    <x v="4"/>
    <x v="34"/>
    <x v="1"/>
    <x v="1"/>
    <x v="4"/>
    <x v="1"/>
    <x v="1"/>
    <n v="0.91176470588235292"/>
    <x v="1"/>
    <x v="1"/>
    <n v="34"/>
    <x v="1"/>
    <x v="6"/>
  </r>
  <r>
    <x v="4"/>
    <x v="34"/>
    <x v="1"/>
    <x v="1"/>
    <x v="4"/>
    <x v="1"/>
    <x v="1"/>
    <n v="1"/>
    <x v="1"/>
    <x v="1"/>
    <n v="12"/>
    <x v="2"/>
    <x v="6"/>
  </r>
  <r>
    <x v="4"/>
    <x v="35"/>
    <x v="1"/>
    <x v="1"/>
    <x v="3"/>
    <x v="1"/>
    <x v="1"/>
    <n v="0.4"/>
    <x v="1"/>
    <x v="1"/>
    <n v="20"/>
    <x v="1"/>
    <x v="6"/>
  </r>
  <r>
    <x v="4"/>
    <x v="35"/>
    <x v="1"/>
    <x v="1"/>
    <x v="2"/>
    <x v="1"/>
    <x v="1"/>
    <n v="0.66666666666666663"/>
    <x v="1"/>
    <x v="1"/>
    <n v="9"/>
    <x v="1"/>
    <x v="6"/>
  </r>
  <r>
    <x v="4"/>
    <x v="35"/>
    <x v="1"/>
    <x v="1"/>
    <x v="6"/>
    <x v="1"/>
    <x v="1"/>
    <n v="0"/>
    <x v="1"/>
    <x v="1"/>
    <n v="1"/>
    <x v="3"/>
    <x v="6"/>
  </r>
  <r>
    <x v="4"/>
    <x v="35"/>
    <x v="1"/>
    <x v="1"/>
    <x v="6"/>
    <x v="1"/>
    <x v="1"/>
    <n v="1"/>
    <x v="1"/>
    <x v="1"/>
    <n v="1"/>
    <x v="2"/>
    <x v="6"/>
  </r>
  <r>
    <x v="4"/>
    <x v="35"/>
    <x v="1"/>
    <x v="1"/>
    <x v="3"/>
    <x v="1"/>
    <x v="1"/>
    <n v="1"/>
    <x v="1"/>
    <x v="1"/>
    <n v="8"/>
    <x v="3"/>
    <x v="6"/>
  </r>
  <r>
    <x v="4"/>
    <x v="35"/>
    <x v="1"/>
    <x v="1"/>
    <x v="3"/>
    <x v="1"/>
    <x v="1"/>
    <n v="1"/>
    <x v="1"/>
    <x v="1"/>
    <n v="5"/>
    <x v="2"/>
    <x v="6"/>
  </r>
  <r>
    <x v="4"/>
    <x v="35"/>
    <x v="1"/>
    <x v="1"/>
    <x v="1"/>
    <x v="1"/>
    <x v="1"/>
    <n v="1"/>
    <x v="1"/>
    <x v="1"/>
    <n v="8"/>
    <x v="2"/>
    <x v="6"/>
  </r>
  <r>
    <x v="4"/>
    <x v="35"/>
    <x v="1"/>
    <x v="1"/>
    <x v="2"/>
    <x v="1"/>
    <x v="1"/>
    <n v="1"/>
    <x v="1"/>
    <x v="1"/>
    <n v="11"/>
    <x v="2"/>
    <x v="6"/>
  </r>
  <r>
    <x v="4"/>
    <x v="35"/>
    <x v="1"/>
    <x v="1"/>
    <x v="1"/>
    <x v="1"/>
    <x v="1"/>
    <n v="1"/>
    <x v="1"/>
    <x v="1"/>
    <n v="19"/>
    <x v="1"/>
    <x v="6"/>
  </r>
  <r>
    <x v="4"/>
    <x v="35"/>
    <x v="1"/>
    <x v="1"/>
    <x v="1"/>
    <x v="1"/>
    <x v="1"/>
    <n v="1"/>
    <x v="1"/>
    <x v="1"/>
    <n v="21"/>
    <x v="3"/>
    <x v="6"/>
  </r>
  <r>
    <x v="4"/>
    <x v="35"/>
    <x v="1"/>
    <x v="1"/>
    <x v="2"/>
    <x v="1"/>
    <x v="1"/>
    <n v="1"/>
    <x v="1"/>
    <x v="1"/>
    <n v="17"/>
    <x v="3"/>
    <x v="6"/>
  </r>
  <r>
    <x v="4"/>
    <x v="35"/>
    <x v="1"/>
    <x v="1"/>
    <x v="4"/>
    <x v="1"/>
    <x v="1"/>
    <n v="1"/>
    <x v="1"/>
    <x v="1"/>
    <n v="23"/>
    <x v="3"/>
    <x v="6"/>
  </r>
  <r>
    <x v="4"/>
    <x v="35"/>
    <x v="1"/>
    <x v="1"/>
    <x v="4"/>
    <x v="1"/>
    <x v="1"/>
    <n v="0.85185185185185186"/>
    <x v="1"/>
    <x v="1"/>
    <n v="27"/>
    <x v="1"/>
    <x v="6"/>
  </r>
  <r>
    <x v="4"/>
    <x v="35"/>
    <x v="1"/>
    <x v="1"/>
    <x v="4"/>
    <x v="1"/>
    <x v="1"/>
    <n v="1"/>
    <x v="1"/>
    <x v="1"/>
    <n v="12"/>
    <x v="2"/>
    <x v="6"/>
  </r>
  <r>
    <x v="4"/>
    <x v="36"/>
    <x v="1"/>
    <x v="1"/>
    <x v="3"/>
    <x v="1"/>
    <x v="1"/>
    <n v="0.6470588235294118"/>
    <x v="1"/>
    <x v="1"/>
    <n v="34"/>
    <x v="1"/>
    <x v="6"/>
  </r>
  <r>
    <x v="4"/>
    <x v="36"/>
    <x v="1"/>
    <x v="1"/>
    <x v="2"/>
    <x v="1"/>
    <x v="1"/>
    <n v="0.81818181818181823"/>
    <x v="1"/>
    <x v="1"/>
    <n v="11"/>
    <x v="2"/>
    <x v="6"/>
  </r>
  <r>
    <x v="4"/>
    <x v="36"/>
    <x v="1"/>
    <x v="1"/>
    <x v="3"/>
    <x v="1"/>
    <x v="1"/>
    <n v="1"/>
    <x v="1"/>
    <x v="1"/>
    <n v="11"/>
    <x v="2"/>
    <x v="6"/>
  </r>
  <r>
    <x v="4"/>
    <x v="36"/>
    <x v="1"/>
    <x v="1"/>
    <x v="2"/>
    <x v="1"/>
    <x v="1"/>
    <n v="1"/>
    <x v="1"/>
    <x v="1"/>
    <n v="22"/>
    <x v="1"/>
    <x v="6"/>
  </r>
  <r>
    <x v="4"/>
    <x v="36"/>
    <x v="1"/>
    <x v="1"/>
    <x v="2"/>
    <x v="1"/>
    <x v="1"/>
    <n v="1"/>
    <x v="1"/>
    <x v="1"/>
    <n v="25"/>
    <x v="3"/>
    <x v="6"/>
  </r>
  <r>
    <x v="4"/>
    <x v="36"/>
    <x v="1"/>
    <x v="1"/>
    <x v="3"/>
    <x v="1"/>
    <x v="1"/>
    <n v="1"/>
    <x v="1"/>
    <x v="1"/>
    <n v="31"/>
    <x v="3"/>
    <x v="6"/>
  </r>
  <r>
    <x v="4"/>
    <x v="36"/>
    <x v="1"/>
    <x v="1"/>
    <x v="1"/>
    <x v="1"/>
    <x v="1"/>
    <n v="0.6"/>
    <x v="1"/>
    <x v="1"/>
    <n v="20"/>
    <x v="1"/>
    <x v="6"/>
  </r>
  <r>
    <x v="4"/>
    <x v="36"/>
    <x v="1"/>
    <x v="1"/>
    <x v="1"/>
    <x v="1"/>
    <x v="1"/>
    <n v="0.8666666666666667"/>
    <x v="1"/>
    <x v="1"/>
    <n v="15"/>
    <x v="3"/>
    <x v="6"/>
  </r>
  <r>
    <x v="4"/>
    <x v="36"/>
    <x v="1"/>
    <x v="1"/>
    <x v="1"/>
    <x v="1"/>
    <x v="1"/>
    <n v="1"/>
    <x v="1"/>
    <x v="1"/>
    <n v="4"/>
    <x v="2"/>
    <x v="6"/>
  </r>
  <r>
    <x v="4"/>
    <x v="36"/>
    <x v="1"/>
    <x v="1"/>
    <x v="4"/>
    <x v="1"/>
    <x v="1"/>
    <n v="1"/>
    <x v="1"/>
    <x v="1"/>
    <n v="11"/>
    <x v="2"/>
    <x v="6"/>
  </r>
  <r>
    <x v="4"/>
    <x v="36"/>
    <x v="1"/>
    <x v="1"/>
    <x v="4"/>
    <x v="1"/>
    <x v="1"/>
    <n v="0.6470588235294118"/>
    <x v="1"/>
    <x v="1"/>
    <n v="34"/>
    <x v="1"/>
    <x v="6"/>
  </r>
  <r>
    <x v="4"/>
    <x v="36"/>
    <x v="1"/>
    <x v="1"/>
    <x v="4"/>
    <x v="1"/>
    <x v="1"/>
    <n v="1"/>
    <x v="1"/>
    <x v="1"/>
    <n v="32"/>
    <x v="3"/>
    <x v="6"/>
  </r>
  <r>
    <x v="4"/>
    <x v="37"/>
    <x v="1"/>
    <x v="1"/>
    <x v="1"/>
    <x v="1"/>
    <x v="1"/>
    <n v="0.5"/>
    <x v="1"/>
    <x v="1"/>
    <n v="2"/>
    <x v="3"/>
    <x v="6"/>
  </r>
  <r>
    <x v="4"/>
    <x v="37"/>
    <x v="1"/>
    <x v="1"/>
    <x v="3"/>
    <x v="1"/>
    <x v="1"/>
    <n v="1"/>
    <x v="1"/>
    <x v="1"/>
    <n v="6"/>
    <x v="3"/>
    <x v="6"/>
  </r>
  <r>
    <x v="4"/>
    <x v="37"/>
    <x v="1"/>
    <x v="1"/>
    <x v="1"/>
    <x v="1"/>
    <x v="1"/>
    <n v="1"/>
    <x v="1"/>
    <x v="1"/>
    <n v="5"/>
    <x v="2"/>
    <x v="6"/>
  </r>
  <r>
    <x v="4"/>
    <x v="37"/>
    <x v="1"/>
    <x v="1"/>
    <x v="2"/>
    <x v="1"/>
    <x v="1"/>
    <n v="1"/>
    <x v="1"/>
    <x v="1"/>
    <n v="5"/>
    <x v="2"/>
    <x v="6"/>
  </r>
  <r>
    <x v="4"/>
    <x v="37"/>
    <x v="1"/>
    <x v="1"/>
    <x v="3"/>
    <x v="1"/>
    <x v="1"/>
    <n v="1"/>
    <x v="1"/>
    <x v="1"/>
    <n v="2"/>
    <x v="2"/>
    <x v="6"/>
  </r>
  <r>
    <x v="4"/>
    <x v="37"/>
    <x v="1"/>
    <x v="1"/>
    <x v="2"/>
    <x v="1"/>
    <x v="1"/>
    <n v="1"/>
    <x v="1"/>
    <x v="1"/>
    <n v="2"/>
    <x v="3"/>
    <x v="6"/>
  </r>
  <r>
    <x v="4"/>
    <x v="37"/>
    <x v="1"/>
    <x v="1"/>
    <x v="1"/>
    <x v="1"/>
    <x v="1"/>
    <n v="1"/>
    <x v="1"/>
    <x v="1"/>
    <n v="2"/>
    <x v="1"/>
    <x v="6"/>
  </r>
  <r>
    <x v="4"/>
    <x v="37"/>
    <x v="1"/>
    <x v="1"/>
    <x v="2"/>
    <x v="1"/>
    <x v="1"/>
    <n v="1"/>
    <x v="1"/>
    <x v="1"/>
    <n v="2"/>
    <x v="1"/>
    <x v="6"/>
  </r>
  <r>
    <x v="4"/>
    <x v="37"/>
    <x v="1"/>
    <x v="1"/>
    <x v="3"/>
    <x v="1"/>
    <x v="1"/>
    <n v="1"/>
    <x v="1"/>
    <x v="1"/>
    <n v="2"/>
    <x v="1"/>
    <x v="6"/>
  </r>
  <r>
    <x v="4"/>
    <x v="37"/>
    <x v="1"/>
    <x v="1"/>
    <x v="4"/>
    <x v="1"/>
    <x v="1"/>
    <n v="1"/>
    <x v="1"/>
    <x v="1"/>
    <n v="6"/>
    <x v="3"/>
    <x v="6"/>
  </r>
  <r>
    <x v="4"/>
    <x v="37"/>
    <x v="1"/>
    <x v="1"/>
    <x v="4"/>
    <x v="1"/>
    <x v="1"/>
    <n v="1"/>
    <x v="1"/>
    <x v="1"/>
    <n v="5"/>
    <x v="2"/>
    <x v="6"/>
  </r>
  <r>
    <x v="4"/>
    <x v="37"/>
    <x v="1"/>
    <x v="1"/>
    <x v="4"/>
    <x v="1"/>
    <x v="1"/>
    <n v="1"/>
    <x v="1"/>
    <x v="1"/>
    <n v="2"/>
    <x v="1"/>
    <x v="6"/>
  </r>
  <r>
    <x v="4"/>
    <x v="38"/>
    <x v="1"/>
    <x v="1"/>
    <x v="3"/>
    <x v="1"/>
    <x v="1"/>
    <n v="1"/>
    <x v="1"/>
    <x v="1"/>
    <n v="4"/>
    <x v="3"/>
    <x v="6"/>
  </r>
  <r>
    <x v="4"/>
    <x v="38"/>
    <x v="1"/>
    <x v="1"/>
    <x v="2"/>
    <x v="1"/>
    <x v="1"/>
    <n v="1"/>
    <x v="1"/>
    <x v="1"/>
    <n v="3"/>
    <x v="2"/>
    <x v="6"/>
  </r>
  <r>
    <x v="4"/>
    <x v="38"/>
    <x v="1"/>
    <x v="1"/>
    <x v="1"/>
    <x v="1"/>
    <x v="1"/>
    <n v="1"/>
    <x v="1"/>
    <x v="1"/>
    <n v="4"/>
    <x v="2"/>
    <x v="6"/>
  </r>
  <r>
    <x v="4"/>
    <x v="38"/>
    <x v="1"/>
    <x v="1"/>
    <x v="1"/>
    <x v="1"/>
    <x v="1"/>
    <n v="1"/>
    <x v="1"/>
    <x v="1"/>
    <n v="53"/>
    <x v="1"/>
    <x v="6"/>
  </r>
  <r>
    <x v="4"/>
    <x v="38"/>
    <x v="1"/>
    <x v="1"/>
    <x v="2"/>
    <x v="1"/>
    <x v="1"/>
    <n v="1"/>
    <x v="1"/>
    <x v="1"/>
    <n v="7"/>
    <x v="1"/>
    <x v="6"/>
  </r>
  <r>
    <x v="4"/>
    <x v="38"/>
    <x v="1"/>
    <x v="1"/>
    <x v="1"/>
    <x v="1"/>
    <x v="1"/>
    <n v="1"/>
    <x v="1"/>
    <x v="1"/>
    <n v="6"/>
    <x v="3"/>
    <x v="6"/>
  </r>
  <r>
    <x v="4"/>
    <x v="38"/>
    <x v="1"/>
    <x v="1"/>
    <x v="2"/>
    <x v="1"/>
    <x v="1"/>
    <n v="1"/>
    <x v="1"/>
    <x v="1"/>
    <n v="6"/>
    <x v="3"/>
    <x v="6"/>
  </r>
  <r>
    <x v="4"/>
    <x v="38"/>
    <x v="1"/>
    <x v="1"/>
    <x v="4"/>
    <x v="1"/>
    <x v="1"/>
    <n v="1"/>
    <x v="1"/>
    <x v="1"/>
    <n v="7"/>
    <x v="3"/>
    <x v="6"/>
  </r>
  <r>
    <x v="4"/>
    <x v="38"/>
    <x v="1"/>
    <x v="1"/>
    <x v="4"/>
    <x v="1"/>
    <x v="1"/>
    <n v="1"/>
    <x v="1"/>
    <x v="1"/>
    <n v="7"/>
    <x v="2"/>
    <x v="6"/>
  </r>
  <r>
    <x v="4"/>
    <x v="38"/>
    <x v="1"/>
    <x v="1"/>
    <x v="4"/>
    <x v="1"/>
    <x v="1"/>
    <n v="1"/>
    <x v="1"/>
    <x v="1"/>
    <n v="53"/>
    <x v="1"/>
    <x v="6"/>
  </r>
  <r>
    <x v="4"/>
    <x v="38"/>
    <x v="1"/>
    <x v="1"/>
    <x v="3"/>
    <x v="1"/>
    <x v="1"/>
    <n v="1"/>
    <x v="1"/>
    <x v="1"/>
    <n v="4"/>
    <x v="1"/>
    <x v="6"/>
  </r>
  <r>
    <x v="4"/>
    <x v="39"/>
    <x v="1"/>
    <x v="1"/>
    <x v="3"/>
    <x v="1"/>
    <x v="1"/>
    <n v="1"/>
    <x v="1"/>
    <x v="1"/>
    <n v="12"/>
    <x v="3"/>
    <x v="6"/>
  </r>
  <r>
    <x v="4"/>
    <x v="39"/>
    <x v="1"/>
    <x v="1"/>
    <x v="2"/>
    <x v="1"/>
    <x v="1"/>
    <n v="0.72727272727272729"/>
    <x v="1"/>
    <x v="1"/>
    <n v="11"/>
    <x v="2"/>
    <x v="6"/>
  </r>
  <r>
    <x v="4"/>
    <x v="39"/>
    <x v="1"/>
    <x v="1"/>
    <x v="1"/>
    <x v="1"/>
    <x v="1"/>
    <n v="0.5"/>
    <x v="1"/>
    <x v="1"/>
    <n v="8"/>
    <x v="2"/>
    <x v="6"/>
  </r>
  <r>
    <x v="4"/>
    <x v="39"/>
    <x v="1"/>
    <x v="1"/>
    <x v="1"/>
    <x v="1"/>
    <x v="1"/>
    <n v="2.1739130434782608E-2"/>
    <x v="1"/>
    <x v="1"/>
    <n v="46"/>
    <x v="1"/>
    <x v="6"/>
  </r>
  <r>
    <x v="4"/>
    <x v="39"/>
    <x v="1"/>
    <x v="1"/>
    <x v="2"/>
    <x v="1"/>
    <x v="1"/>
    <n v="1"/>
    <x v="1"/>
    <x v="1"/>
    <n v="12"/>
    <x v="3"/>
    <x v="6"/>
  </r>
  <r>
    <x v="4"/>
    <x v="39"/>
    <x v="1"/>
    <x v="1"/>
    <x v="2"/>
    <x v="1"/>
    <x v="1"/>
    <n v="1"/>
    <x v="1"/>
    <x v="1"/>
    <n v="32"/>
    <x v="1"/>
    <x v="6"/>
  </r>
  <r>
    <x v="4"/>
    <x v="39"/>
    <x v="1"/>
    <x v="1"/>
    <x v="3"/>
    <x v="1"/>
    <x v="1"/>
    <n v="1"/>
    <x v="1"/>
    <x v="1"/>
    <n v="22"/>
    <x v="1"/>
    <x v="6"/>
  </r>
  <r>
    <x v="4"/>
    <x v="39"/>
    <x v="1"/>
    <x v="1"/>
    <x v="3"/>
    <x v="1"/>
    <x v="1"/>
    <n v="1"/>
    <x v="1"/>
    <x v="1"/>
    <n v="11"/>
    <x v="2"/>
    <x v="6"/>
  </r>
  <r>
    <x v="4"/>
    <x v="39"/>
    <x v="1"/>
    <x v="1"/>
    <x v="1"/>
    <x v="1"/>
    <x v="1"/>
    <n v="1"/>
    <x v="1"/>
    <x v="1"/>
    <n v="9"/>
    <x v="3"/>
    <x v="6"/>
  </r>
  <r>
    <x v="4"/>
    <x v="39"/>
    <x v="1"/>
    <x v="1"/>
    <x v="4"/>
    <x v="1"/>
    <x v="1"/>
    <n v="0.71111111111111114"/>
    <x v="1"/>
    <x v="1"/>
    <n v="45"/>
    <x v="1"/>
    <x v="6"/>
  </r>
  <r>
    <x v="4"/>
    <x v="39"/>
    <x v="1"/>
    <x v="1"/>
    <x v="4"/>
    <x v="1"/>
    <x v="1"/>
    <n v="1"/>
    <x v="1"/>
    <x v="1"/>
    <n v="11"/>
    <x v="2"/>
    <x v="6"/>
  </r>
  <r>
    <x v="4"/>
    <x v="39"/>
    <x v="1"/>
    <x v="1"/>
    <x v="4"/>
    <x v="1"/>
    <x v="1"/>
    <n v="1"/>
    <x v="1"/>
    <x v="1"/>
    <n v="16"/>
    <x v="3"/>
    <x v="6"/>
  </r>
  <r>
    <x v="4"/>
    <x v="40"/>
    <x v="1"/>
    <x v="1"/>
    <x v="1"/>
    <x v="1"/>
    <x v="1"/>
    <n v="0.10526315789473684"/>
    <x v="1"/>
    <x v="1"/>
    <n v="19"/>
    <x v="1"/>
    <x v="6"/>
  </r>
  <r>
    <x v="4"/>
    <x v="40"/>
    <x v="1"/>
    <x v="1"/>
    <x v="2"/>
    <x v="1"/>
    <x v="1"/>
    <n v="4.5454545454545456E-2"/>
    <x v="1"/>
    <x v="1"/>
    <n v="22"/>
    <x v="1"/>
    <x v="6"/>
  </r>
  <r>
    <x v="4"/>
    <x v="40"/>
    <x v="1"/>
    <x v="1"/>
    <x v="3"/>
    <x v="1"/>
    <x v="1"/>
    <n v="1"/>
    <x v="1"/>
    <x v="1"/>
    <n v="21"/>
    <x v="1"/>
    <x v="6"/>
  </r>
  <r>
    <x v="4"/>
    <x v="40"/>
    <x v="1"/>
    <x v="1"/>
    <x v="1"/>
    <x v="1"/>
    <x v="1"/>
    <n v="1"/>
    <x v="1"/>
    <x v="1"/>
    <n v="23"/>
    <x v="2"/>
    <x v="6"/>
  </r>
  <r>
    <x v="4"/>
    <x v="40"/>
    <x v="1"/>
    <x v="1"/>
    <x v="2"/>
    <x v="1"/>
    <x v="1"/>
    <n v="1"/>
    <x v="1"/>
    <x v="1"/>
    <n v="16"/>
    <x v="2"/>
    <x v="6"/>
  </r>
  <r>
    <x v="4"/>
    <x v="40"/>
    <x v="1"/>
    <x v="1"/>
    <x v="3"/>
    <x v="1"/>
    <x v="1"/>
    <n v="1"/>
    <x v="1"/>
    <x v="1"/>
    <n v="13"/>
    <x v="2"/>
    <x v="6"/>
  </r>
  <r>
    <x v="4"/>
    <x v="40"/>
    <x v="1"/>
    <x v="1"/>
    <x v="1"/>
    <x v="1"/>
    <x v="1"/>
    <n v="1"/>
    <x v="1"/>
    <x v="1"/>
    <n v="12"/>
    <x v="3"/>
    <x v="6"/>
  </r>
  <r>
    <x v="4"/>
    <x v="40"/>
    <x v="1"/>
    <x v="1"/>
    <x v="2"/>
    <x v="1"/>
    <x v="1"/>
    <n v="1"/>
    <x v="1"/>
    <x v="1"/>
    <n v="15"/>
    <x v="3"/>
    <x v="6"/>
  </r>
  <r>
    <x v="4"/>
    <x v="40"/>
    <x v="1"/>
    <x v="1"/>
    <x v="3"/>
    <x v="1"/>
    <x v="1"/>
    <n v="1"/>
    <x v="1"/>
    <x v="1"/>
    <n v="11"/>
    <x v="3"/>
    <x v="6"/>
  </r>
  <r>
    <x v="4"/>
    <x v="40"/>
    <x v="1"/>
    <x v="1"/>
    <x v="5"/>
    <x v="1"/>
    <x v="1"/>
    <n v="1"/>
    <x v="1"/>
    <x v="1"/>
    <n v="7"/>
    <x v="2"/>
    <x v="6"/>
  </r>
  <r>
    <x v="4"/>
    <x v="40"/>
    <x v="1"/>
    <x v="1"/>
    <x v="6"/>
    <x v="1"/>
    <x v="1"/>
    <n v="1"/>
    <x v="1"/>
    <x v="1"/>
    <n v="4"/>
    <x v="1"/>
    <x v="6"/>
  </r>
  <r>
    <x v="4"/>
    <x v="40"/>
    <x v="1"/>
    <x v="1"/>
    <x v="4"/>
    <x v="1"/>
    <x v="1"/>
    <n v="0.77419354838709675"/>
    <x v="1"/>
    <x v="1"/>
    <n v="31"/>
    <x v="1"/>
    <x v="6"/>
  </r>
  <r>
    <x v="4"/>
    <x v="40"/>
    <x v="1"/>
    <x v="1"/>
    <x v="4"/>
    <x v="1"/>
    <x v="1"/>
    <n v="1"/>
    <x v="1"/>
    <x v="1"/>
    <n v="22"/>
    <x v="2"/>
    <x v="6"/>
  </r>
  <r>
    <x v="4"/>
    <x v="40"/>
    <x v="1"/>
    <x v="1"/>
    <x v="4"/>
    <x v="1"/>
    <x v="1"/>
    <n v="1"/>
    <x v="1"/>
    <x v="1"/>
    <n v="16"/>
    <x v="3"/>
    <x v="6"/>
  </r>
  <r>
    <x v="4"/>
    <x v="41"/>
    <x v="1"/>
    <x v="1"/>
    <x v="1"/>
    <x v="1"/>
    <x v="1"/>
    <n v="0.125"/>
    <x v="1"/>
    <x v="1"/>
    <n v="8"/>
    <x v="1"/>
    <x v="6"/>
  </r>
  <r>
    <x v="4"/>
    <x v="41"/>
    <x v="1"/>
    <x v="1"/>
    <x v="2"/>
    <x v="1"/>
    <x v="1"/>
    <n v="0.125"/>
    <x v="1"/>
    <x v="1"/>
    <n v="8"/>
    <x v="1"/>
    <x v="6"/>
  </r>
  <r>
    <x v="4"/>
    <x v="41"/>
    <x v="1"/>
    <x v="1"/>
    <x v="1"/>
    <x v="1"/>
    <x v="1"/>
    <n v="0.93333333333333335"/>
    <x v="1"/>
    <x v="1"/>
    <n v="15"/>
    <x v="3"/>
    <x v="6"/>
  </r>
  <r>
    <x v="4"/>
    <x v="41"/>
    <x v="1"/>
    <x v="1"/>
    <x v="6"/>
    <x v="1"/>
    <x v="1"/>
    <n v="1"/>
    <x v="1"/>
    <x v="1"/>
    <n v="7"/>
    <x v="1"/>
    <x v="6"/>
  </r>
  <r>
    <x v="4"/>
    <x v="41"/>
    <x v="1"/>
    <x v="1"/>
    <x v="3"/>
    <x v="1"/>
    <x v="1"/>
    <n v="1"/>
    <x v="1"/>
    <x v="1"/>
    <n v="14"/>
    <x v="1"/>
    <x v="6"/>
  </r>
  <r>
    <x v="4"/>
    <x v="41"/>
    <x v="1"/>
    <x v="1"/>
    <x v="2"/>
    <x v="1"/>
    <x v="1"/>
    <n v="1"/>
    <x v="1"/>
    <x v="1"/>
    <n v="3"/>
    <x v="2"/>
    <x v="6"/>
  </r>
  <r>
    <x v="4"/>
    <x v="41"/>
    <x v="1"/>
    <x v="1"/>
    <x v="3"/>
    <x v="1"/>
    <x v="1"/>
    <n v="1"/>
    <x v="1"/>
    <x v="1"/>
    <n v="3"/>
    <x v="2"/>
    <x v="6"/>
  </r>
  <r>
    <x v="4"/>
    <x v="41"/>
    <x v="1"/>
    <x v="1"/>
    <x v="2"/>
    <x v="1"/>
    <x v="1"/>
    <n v="0.89473684210526316"/>
    <x v="1"/>
    <x v="1"/>
    <n v="19"/>
    <x v="3"/>
    <x v="6"/>
  </r>
  <r>
    <x v="4"/>
    <x v="41"/>
    <x v="1"/>
    <x v="1"/>
    <x v="3"/>
    <x v="1"/>
    <x v="1"/>
    <n v="1"/>
    <x v="1"/>
    <x v="1"/>
    <n v="18"/>
    <x v="3"/>
    <x v="6"/>
  </r>
  <r>
    <x v="4"/>
    <x v="41"/>
    <x v="1"/>
    <x v="1"/>
    <x v="5"/>
    <x v="1"/>
    <x v="1"/>
    <n v="0.66666666666666663"/>
    <x v="1"/>
    <x v="1"/>
    <n v="3"/>
    <x v="2"/>
    <x v="6"/>
  </r>
  <r>
    <x v="4"/>
    <x v="41"/>
    <x v="1"/>
    <x v="1"/>
    <x v="5"/>
    <x v="1"/>
    <x v="1"/>
    <n v="0"/>
    <x v="1"/>
    <x v="1"/>
    <n v="1"/>
    <x v="1"/>
    <x v="6"/>
  </r>
  <r>
    <x v="4"/>
    <x v="41"/>
    <x v="1"/>
    <x v="1"/>
    <x v="6"/>
    <x v="1"/>
    <x v="1"/>
    <n v="1"/>
    <x v="1"/>
    <x v="1"/>
    <n v="1"/>
    <x v="2"/>
    <x v="6"/>
  </r>
  <r>
    <x v="4"/>
    <x v="41"/>
    <x v="1"/>
    <x v="1"/>
    <x v="4"/>
    <x v="1"/>
    <x v="1"/>
    <n v="0.9375"/>
    <x v="1"/>
    <x v="1"/>
    <n v="16"/>
    <x v="1"/>
    <x v="6"/>
  </r>
  <r>
    <x v="4"/>
    <x v="41"/>
    <x v="1"/>
    <x v="1"/>
    <x v="4"/>
    <x v="1"/>
    <x v="1"/>
    <n v="1"/>
    <x v="1"/>
    <x v="1"/>
    <n v="4"/>
    <x v="2"/>
    <x v="6"/>
  </r>
  <r>
    <x v="4"/>
    <x v="41"/>
    <x v="1"/>
    <x v="1"/>
    <x v="4"/>
    <x v="1"/>
    <x v="1"/>
    <n v="0.90476190476190477"/>
    <x v="1"/>
    <x v="1"/>
    <n v="21"/>
    <x v="3"/>
    <x v="6"/>
  </r>
  <r>
    <x v="4"/>
    <x v="42"/>
    <x v="1"/>
    <x v="1"/>
    <x v="1"/>
    <x v="1"/>
    <x v="1"/>
    <n v="0.75"/>
    <x v="1"/>
    <x v="1"/>
    <n v="4"/>
    <x v="1"/>
    <x v="6"/>
  </r>
  <r>
    <x v="4"/>
    <x v="42"/>
    <x v="1"/>
    <x v="1"/>
    <x v="6"/>
    <x v="1"/>
    <x v="1"/>
    <n v="1"/>
    <x v="1"/>
    <x v="1"/>
    <n v="1"/>
    <x v="1"/>
    <x v="6"/>
  </r>
  <r>
    <x v="4"/>
    <x v="42"/>
    <x v="1"/>
    <x v="1"/>
    <x v="3"/>
    <x v="1"/>
    <x v="1"/>
    <n v="1"/>
    <x v="1"/>
    <x v="1"/>
    <n v="5"/>
    <x v="1"/>
    <x v="6"/>
  </r>
  <r>
    <x v="4"/>
    <x v="42"/>
    <x v="1"/>
    <x v="1"/>
    <x v="2"/>
    <x v="1"/>
    <x v="1"/>
    <n v="0.5"/>
    <x v="1"/>
    <x v="1"/>
    <n v="4"/>
    <x v="3"/>
    <x v="6"/>
  </r>
  <r>
    <x v="4"/>
    <x v="42"/>
    <x v="1"/>
    <x v="1"/>
    <x v="3"/>
    <x v="1"/>
    <x v="1"/>
    <n v="0.77777777777777779"/>
    <x v="1"/>
    <x v="1"/>
    <n v="9"/>
    <x v="3"/>
    <x v="6"/>
  </r>
  <r>
    <x v="4"/>
    <x v="42"/>
    <x v="1"/>
    <x v="1"/>
    <x v="6"/>
    <x v="1"/>
    <x v="1"/>
    <n v="0"/>
    <x v="1"/>
    <x v="1"/>
    <n v="1"/>
    <x v="2"/>
    <x v="6"/>
  </r>
  <r>
    <x v="4"/>
    <x v="42"/>
    <x v="1"/>
    <x v="1"/>
    <x v="1"/>
    <x v="1"/>
    <x v="1"/>
    <n v="1"/>
    <x v="1"/>
    <x v="1"/>
    <n v="14"/>
    <x v="2"/>
    <x v="6"/>
  </r>
  <r>
    <x v="4"/>
    <x v="42"/>
    <x v="1"/>
    <x v="1"/>
    <x v="2"/>
    <x v="1"/>
    <x v="1"/>
    <n v="0.75"/>
    <x v="1"/>
    <x v="1"/>
    <n v="4"/>
    <x v="1"/>
    <x v="6"/>
  </r>
  <r>
    <x v="4"/>
    <x v="42"/>
    <x v="1"/>
    <x v="1"/>
    <x v="4"/>
    <x v="1"/>
    <x v="1"/>
    <n v="1"/>
    <x v="1"/>
    <x v="1"/>
    <n v="5"/>
    <x v="1"/>
    <x v="6"/>
  </r>
  <r>
    <x v="4"/>
    <x v="42"/>
    <x v="1"/>
    <x v="1"/>
    <x v="4"/>
    <x v="1"/>
    <x v="1"/>
    <n v="0.66666666666666663"/>
    <x v="1"/>
    <x v="1"/>
    <n v="12"/>
    <x v="3"/>
    <x v="6"/>
  </r>
  <r>
    <x v="4"/>
    <x v="42"/>
    <x v="1"/>
    <x v="1"/>
    <x v="4"/>
    <x v="1"/>
    <x v="1"/>
    <n v="1"/>
    <x v="1"/>
    <x v="1"/>
    <n v="15"/>
    <x v="2"/>
    <x v="6"/>
  </r>
  <r>
    <x v="4"/>
    <x v="42"/>
    <x v="1"/>
    <x v="1"/>
    <x v="3"/>
    <x v="1"/>
    <x v="1"/>
    <n v="1"/>
    <x v="1"/>
    <x v="1"/>
    <n v="5"/>
    <x v="2"/>
    <x v="6"/>
  </r>
  <r>
    <x v="4"/>
    <x v="42"/>
    <x v="1"/>
    <x v="1"/>
    <x v="2"/>
    <x v="1"/>
    <x v="1"/>
    <n v="1"/>
    <x v="1"/>
    <x v="1"/>
    <n v="12"/>
    <x v="2"/>
    <x v="6"/>
  </r>
  <r>
    <x v="4"/>
    <x v="42"/>
    <x v="1"/>
    <x v="1"/>
    <x v="1"/>
    <x v="1"/>
    <x v="1"/>
    <n v="1"/>
    <x v="1"/>
    <x v="1"/>
    <n v="1"/>
    <x v="3"/>
    <x v="6"/>
  </r>
  <r>
    <x v="4"/>
    <x v="43"/>
    <x v="1"/>
    <x v="1"/>
    <x v="2"/>
    <x v="1"/>
    <x v="1"/>
    <n v="0.88235294117647056"/>
    <x v="1"/>
    <x v="1"/>
    <n v="17"/>
    <x v="3"/>
    <x v="6"/>
  </r>
  <r>
    <x v="4"/>
    <x v="43"/>
    <x v="1"/>
    <x v="1"/>
    <x v="1"/>
    <x v="1"/>
    <x v="1"/>
    <n v="0.8571428571428571"/>
    <x v="1"/>
    <x v="1"/>
    <n v="14"/>
    <x v="2"/>
    <x v="6"/>
  </r>
  <r>
    <x v="4"/>
    <x v="43"/>
    <x v="1"/>
    <x v="1"/>
    <x v="2"/>
    <x v="1"/>
    <x v="1"/>
    <n v="1"/>
    <x v="1"/>
    <x v="1"/>
    <n v="22"/>
    <x v="2"/>
    <x v="6"/>
  </r>
  <r>
    <x v="4"/>
    <x v="43"/>
    <x v="1"/>
    <x v="1"/>
    <x v="3"/>
    <x v="1"/>
    <x v="1"/>
    <n v="1"/>
    <x v="1"/>
    <x v="1"/>
    <n v="22"/>
    <x v="2"/>
    <x v="6"/>
  </r>
  <r>
    <x v="4"/>
    <x v="43"/>
    <x v="1"/>
    <x v="1"/>
    <x v="3"/>
    <x v="1"/>
    <x v="1"/>
    <n v="0.9"/>
    <x v="1"/>
    <x v="1"/>
    <n v="20"/>
    <x v="3"/>
    <x v="6"/>
  </r>
  <r>
    <x v="4"/>
    <x v="43"/>
    <x v="1"/>
    <x v="1"/>
    <x v="1"/>
    <x v="1"/>
    <x v="1"/>
    <n v="1"/>
    <x v="1"/>
    <x v="1"/>
    <n v="14"/>
    <x v="3"/>
    <x v="6"/>
  </r>
  <r>
    <x v="4"/>
    <x v="43"/>
    <x v="1"/>
    <x v="1"/>
    <x v="4"/>
    <x v="1"/>
    <x v="1"/>
    <n v="1"/>
    <x v="1"/>
    <x v="1"/>
    <n v="22"/>
    <x v="2"/>
    <x v="6"/>
  </r>
  <r>
    <x v="4"/>
    <x v="43"/>
    <x v="1"/>
    <x v="1"/>
    <x v="4"/>
    <x v="1"/>
    <x v="1"/>
    <n v="0.9"/>
    <x v="1"/>
    <x v="1"/>
    <n v="20"/>
    <x v="3"/>
    <x v="6"/>
  </r>
  <r>
    <x v="4"/>
    <x v="44"/>
    <x v="1"/>
    <x v="1"/>
    <x v="3"/>
    <x v="1"/>
    <x v="1"/>
    <n v="0.83333333333333337"/>
    <x v="1"/>
    <x v="1"/>
    <n v="6"/>
    <x v="3"/>
    <x v="6"/>
  </r>
  <r>
    <x v="4"/>
    <x v="44"/>
    <x v="1"/>
    <x v="1"/>
    <x v="1"/>
    <x v="1"/>
    <x v="1"/>
    <n v="1"/>
    <x v="1"/>
    <x v="1"/>
    <n v="48"/>
    <x v="1"/>
    <x v="6"/>
  </r>
  <r>
    <x v="4"/>
    <x v="44"/>
    <x v="1"/>
    <x v="1"/>
    <x v="2"/>
    <x v="1"/>
    <x v="1"/>
    <n v="1"/>
    <x v="1"/>
    <x v="1"/>
    <n v="32"/>
    <x v="1"/>
    <x v="6"/>
  </r>
  <r>
    <x v="4"/>
    <x v="44"/>
    <x v="1"/>
    <x v="1"/>
    <x v="3"/>
    <x v="1"/>
    <x v="1"/>
    <n v="1"/>
    <x v="1"/>
    <x v="1"/>
    <n v="28"/>
    <x v="1"/>
    <x v="6"/>
  </r>
  <r>
    <x v="4"/>
    <x v="44"/>
    <x v="1"/>
    <x v="1"/>
    <x v="1"/>
    <x v="1"/>
    <x v="1"/>
    <n v="1"/>
    <x v="1"/>
    <x v="1"/>
    <n v="1"/>
    <x v="3"/>
    <x v="6"/>
  </r>
  <r>
    <x v="4"/>
    <x v="44"/>
    <x v="1"/>
    <x v="1"/>
    <x v="4"/>
    <x v="1"/>
    <x v="1"/>
    <n v="1"/>
    <x v="1"/>
    <x v="1"/>
    <n v="6"/>
    <x v="3"/>
    <x v="6"/>
  </r>
  <r>
    <x v="4"/>
    <x v="44"/>
    <x v="1"/>
    <x v="1"/>
    <x v="4"/>
    <x v="1"/>
    <x v="1"/>
    <n v="1"/>
    <x v="1"/>
    <x v="1"/>
    <n v="48"/>
    <x v="1"/>
    <x v="6"/>
  </r>
  <r>
    <x v="4"/>
    <x v="44"/>
    <x v="1"/>
    <x v="1"/>
    <x v="2"/>
    <x v="1"/>
    <x v="1"/>
    <n v="1"/>
    <x v="1"/>
    <x v="1"/>
    <n v="1"/>
    <x v="3"/>
    <x v="6"/>
  </r>
  <r>
    <x v="4"/>
    <x v="45"/>
    <x v="1"/>
    <x v="1"/>
    <x v="3"/>
    <x v="1"/>
    <x v="1"/>
    <n v="0.8571428571428571"/>
    <x v="1"/>
    <x v="1"/>
    <n v="7"/>
    <x v="3"/>
    <x v="6"/>
  </r>
  <r>
    <x v="4"/>
    <x v="45"/>
    <x v="1"/>
    <x v="1"/>
    <x v="1"/>
    <x v="1"/>
    <x v="1"/>
    <n v="0.38461538461538464"/>
    <x v="1"/>
    <x v="1"/>
    <n v="26"/>
    <x v="1"/>
    <x v="6"/>
  </r>
  <r>
    <x v="4"/>
    <x v="45"/>
    <x v="1"/>
    <x v="1"/>
    <x v="2"/>
    <x v="1"/>
    <x v="1"/>
    <n v="1"/>
    <x v="1"/>
    <x v="1"/>
    <n v="22"/>
    <x v="1"/>
    <x v="6"/>
  </r>
  <r>
    <x v="4"/>
    <x v="45"/>
    <x v="1"/>
    <x v="1"/>
    <x v="3"/>
    <x v="1"/>
    <x v="1"/>
    <n v="1"/>
    <x v="1"/>
    <x v="1"/>
    <n v="23"/>
    <x v="1"/>
    <x v="6"/>
  </r>
  <r>
    <x v="4"/>
    <x v="45"/>
    <x v="1"/>
    <x v="1"/>
    <x v="1"/>
    <x v="1"/>
    <x v="1"/>
    <n v="1"/>
    <x v="1"/>
    <x v="1"/>
    <n v="14"/>
    <x v="3"/>
    <x v="6"/>
  </r>
  <r>
    <x v="4"/>
    <x v="45"/>
    <x v="1"/>
    <x v="1"/>
    <x v="2"/>
    <x v="1"/>
    <x v="1"/>
    <n v="1"/>
    <x v="1"/>
    <x v="1"/>
    <n v="14"/>
    <x v="3"/>
    <x v="6"/>
  </r>
  <r>
    <x v="4"/>
    <x v="45"/>
    <x v="1"/>
    <x v="1"/>
    <x v="1"/>
    <x v="1"/>
    <x v="1"/>
    <n v="1"/>
    <x v="1"/>
    <x v="1"/>
    <n v="16"/>
    <x v="2"/>
    <x v="6"/>
  </r>
  <r>
    <x v="4"/>
    <x v="45"/>
    <x v="1"/>
    <x v="1"/>
    <x v="2"/>
    <x v="1"/>
    <x v="1"/>
    <n v="1"/>
    <x v="1"/>
    <x v="1"/>
    <n v="16"/>
    <x v="2"/>
    <x v="6"/>
  </r>
  <r>
    <x v="4"/>
    <x v="45"/>
    <x v="1"/>
    <x v="1"/>
    <x v="3"/>
    <x v="1"/>
    <x v="1"/>
    <n v="1"/>
    <x v="1"/>
    <x v="1"/>
    <n v="14"/>
    <x v="2"/>
    <x v="6"/>
  </r>
  <r>
    <x v="4"/>
    <x v="45"/>
    <x v="1"/>
    <x v="1"/>
    <x v="5"/>
    <x v="1"/>
    <x v="1"/>
    <n v="1"/>
    <x v="1"/>
    <x v="1"/>
    <n v="8"/>
    <x v="1"/>
    <x v="6"/>
  </r>
  <r>
    <x v="4"/>
    <x v="45"/>
    <x v="1"/>
    <x v="1"/>
    <x v="6"/>
    <x v="1"/>
    <x v="1"/>
    <n v="1"/>
    <x v="1"/>
    <x v="1"/>
    <n v="7"/>
    <x v="2"/>
    <x v="6"/>
  </r>
  <r>
    <x v="4"/>
    <x v="45"/>
    <x v="1"/>
    <x v="1"/>
    <x v="4"/>
    <x v="1"/>
    <x v="1"/>
    <n v="1"/>
    <x v="1"/>
    <x v="1"/>
    <n v="24"/>
    <x v="1"/>
    <x v="6"/>
  </r>
  <r>
    <x v="4"/>
    <x v="45"/>
    <x v="1"/>
    <x v="1"/>
    <x v="4"/>
    <x v="1"/>
    <x v="1"/>
    <n v="0.93333333333333335"/>
    <x v="1"/>
    <x v="1"/>
    <n v="15"/>
    <x v="3"/>
    <x v="6"/>
  </r>
  <r>
    <x v="4"/>
    <x v="45"/>
    <x v="1"/>
    <x v="1"/>
    <x v="4"/>
    <x v="1"/>
    <x v="1"/>
    <n v="1"/>
    <x v="1"/>
    <x v="1"/>
    <n v="23"/>
    <x v="2"/>
    <x v="6"/>
  </r>
  <r>
    <x v="4"/>
    <x v="46"/>
    <x v="1"/>
    <x v="1"/>
    <x v="2"/>
    <x v="1"/>
    <x v="1"/>
    <n v="1"/>
    <x v="1"/>
    <x v="1"/>
    <n v="16"/>
    <x v="3"/>
    <x v="6"/>
  </r>
  <r>
    <x v="4"/>
    <x v="46"/>
    <x v="1"/>
    <x v="1"/>
    <x v="6"/>
    <x v="1"/>
    <x v="1"/>
    <n v="1"/>
    <x v="1"/>
    <x v="1"/>
    <n v="8"/>
    <x v="2"/>
    <x v="6"/>
  </r>
  <r>
    <x v="4"/>
    <x v="46"/>
    <x v="1"/>
    <x v="1"/>
    <x v="2"/>
    <x v="1"/>
    <x v="1"/>
    <n v="1"/>
    <x v="1"/>
    <x v="1"/>
    <n v="2"/>
    <x v="2"/>
    <x v="6"/>
  </r>
  <r>
    <x v="4"/>
    <x v="46"/>
    <x v="1"/>
    <x v="1"/>
    <x v="5"/>
    <x v="1"/>
    <x v="1"/>
    <n v="0"/>
    <x v="1"/>
    <x v="1"/>
    <n v="1"/>
    <x v="1"/>
    <x v="6"/>
  </r>
  <r>
    <x v="4"/>
    <x v="46"/>
    <x v="1"/>
    <x v="1"/>
    <x v="1"/>
    <x v="1"/>
    <x v="1"/>
    <n v="1"/>
    <x v="1"/>
    <x v="1"/>
    <n v="9"/>
    <x v="3"/>
    <x v="6"/>
  </r>
  <r>
    <x v="4"/>
    <x v="46"/>
    <x v="1"/>
    <x v="1"/>
    <x v="1"/>
    <x v="1"/>
    <x v="1"/>
    <n v="1"/>
    <x v="1"/>
    <x v="1"/>
    <n v="1"/>
    <x v="2"/>
    <x v="6"/>
  </r>
  <r>
    <x v="4"/>
    <x v="46"/>
    <x v="1"/>
    <x v="1"/>
    <x v="1"/>
    <x v="1"/>
    <x v="1"/>
    <n v="1"/>
    <x v="1"/>
    <x v="1"/>
    <n v="1"/>
    <x v="1"/>
    <x v="6"/>
  </r>
  <r>
    <x v="4"/>
    <x v="46"/>
    <x v="1"/>
    <x v="1"/>
    <x v="4"/>
    <x v="1"/>
    <x v="1"/>
    <n v="1"/>
    <x v="1"/>
    <x v="1"/>
    <n v="17"/>
    <x v="3"/>
    <x v="6"/>
  </r>
  <r>
    <x v="4"/>
    <x v="46"/>
    <x v="1"/>
    <x v="1"/>
    <x v="4"/>
    <x v="1"/>
    <x v="1"/>
    <n v="1"/>
    <x v="1"/>
    <x v="1"/>
    <n v="10"/>
    <x v="2"/>
    <x v="6"/>
  </r>
  <r>
    <x v="4"/>
    <x v="46"/>
    <x v="1"/>
    <x v="1"/>
    <x v="4"/>
    <x v="1"/>
    <x v="1"/>
    <n v="1"/>
    <x v="1"/>
    <x v="1"/>
    <n v="2"/>
    <x v="1"/>
    <x v="6"/>
  </r>
  <r>
    <x v="4"/>
    <x v="46"/>
    <x v="3"/>
    <x v="1"/>
    <x v="3"/>
    <x v="1"/>
    <x v="1"/>
    <n v="1"/>
    <x v="1"/>
    <x v="1"/>
    <n v="13"/>
    <x v="3"/>
    <x v="6"/>
  </r>
  <r>
    <x v="4"/>
    <x v="46"/>
    <x v="3"/>
    <x v="1"/>
    <x v="2"/>
    <x v="1"/>
    <x v="1"/>
    <n v="1"/>
    <x v="1"/>
    <x v="1"/>
    <n v="1"/>
    <x v="1"/>
    <x v="6"/>
  </r>
  <r>
    <x v="4"/>
    <x v="46"/>
    <x v="3"/>
    <x v="1"/>
    <x v="3"/>
    <x v="1"/>
    <x v="1"/>
    <n v="1"/>
    <x v="1"/>
    <x v="1"/>
    <n v="1"/>
    <x v="1"/>
    <x v="6"/>
  </r>
  <r>
    <x v="4"/>
    <x v="46"/>
    <x v="3"/>
    <x v="1"/>
    <x v="3"/>
    <x v="1"/>
    <x v="1"/>
    <n v="1"/>
    <x v="1"/>
    <x v="1"/>
    <n v="5"/>
    <x v="2"/>
    <x v="6"/>
  </r>
  <r>
    <x v="4"/>
    <x v="46"/>
    <x v="3"/>
    <x v="1"/>
    <x v="5"/>
    <x v="1"/>
    <x v="1"/>
    <n v="1"/>
    <x v="1"/>
    <x v="1"/>
    <n v="1"/>
    <x v="2"/>
    <x v="6"/>
  </r>
  <r>
    <x v="4"/>
    <x v="47"/>
    <x v="3"/>
    <x v="1"/>
    <x v="2"/>
    <x v="1"/>
    <x v="1"/>
    <n v="0.92307692307692313"/>
    <x v="1"/>
    <x v="1"/>
    <n v="26"/>
    <x v="2"/>
    <x v="7"/>
  </r>
  <r>
    <x v="4"/>
    <x v="47"/>
    <x v="3"/>
    <x v="1"/>
    <x v="6"/>
    <x v="1"/>
    <x v="1"/>
    <n v="0"/>
    <x v="1"/>
    <x v="1"/>
    <n v="3"/>
    <x v="2"/>
    <x v="7"/>
  </r>
  <r>
    <x v="4"/>
    <x v="47"/>
    <x v="3"/>
    <x v="1"/>
    <x v="1"/>
    <x v="1"/>
    <x v="1"/>
    <n v="0.9"/>
    <x v="1"/>
    <x v="1"/>
    <n v="10"/>
    <x v="3"/>
    <x v="7"/>
  </r>
  <r>
    <x v="4"/>
    <x v="47"/>
    <x v="3"/>
    <x v="1"/>
    <x v="3"/>
    <x v="1"/>
    <x v="1"/>
    <n v="1"/>
    <x v="1"/>
    <x v="1"/>
    <n v="17"/>
    <x v="2"/>
    <x v="7"/>
  </r>
  <r>
    <x v="4"/>
    <x v="47"/>
    <x v="3"/>
    <x v="1"/>
    <x v="1"/>
    <x v="1"/>
    <x v="1"/>
    <n v="1"/>
    <x v="1"/>
    <x v="1"/>
    <n v="7"/>
    <x v="1"/>
    <x v="7"/>
  </r>
  <r>
    <x v="4"/>
    <x v="47"/>
    <x v="3"/>
    <x v="1"/>
    <x v="2"/>
    <x v="1"/>
    <x v="1"/>
    <n v="1"/>
    <x v="1"/>
    <x v="1"/>
    <n v="7"/>
    <x v="1"/>
    <x v="7"/>
  </r>
  <r>
    <x v="4"/>
    <x v="47"/>
    <x v="3"/>
    <x v="1"/>
    <x v="3"/>
    <x v="1"/>
    <x v="1"/>
    <n v="1"/>
    <x v="1"/>
    <x v="1"/>
    <n v="7"/>
    <x v="1"/>
    <x v="7"/>
  </r>
  <r>
    <x v="4"/>
    <x v="47"/>
    <x v="3"/>
    <x v="1"/>
    <x v="2"/>
    <x v="1"/>
    <x v="1"/>
    <n v="1"/>
    <x v="1"/>
    <x v="1"/>
    <n v="13"/>
    <x v="3"/>
    <x v="7"/>
  </r>
  <r>
    <x v="4"/>
    <x v="47"/>
    <x v="3"/>
    <x v="1"/>
    <x v="3"/>
    <x v="1"/>
    <x v="1"/>
    <n v="1"/>
    <x v="1"/>
    <x v="1"/>
    <n v="16"/>
    <x v="3"/>
    <x v="7"/>
  </r>
  <r>
    <x v="4"/>
    <x v="47"/>
    <x v="3"/>
    <x v="1"/>
    <x v="1"/>
    <x v="1"/>
    <x v="1"/>
    <n v="1"/>
    <x v="1"/>
    <x v="1"/>
    <n v="24"/>
    <x v="2"/>
    <x v="7"/>
  </r>
  <r>
    <x v="4"/>
    <x v="47"/>
    <x v="3"/>
    <x v="1"/>
    <x v="5"/>
    <x v="1"/>
    <x v="1"/>
    <n v="0"/>
    <x v="1"/>
    <x v="1"/>
    <n v="1"/>
    <x v="2"/>
    <x v="7"/>
  </r>
  <r>
    <x v="4"/>
    <x v="47"/>
    <x v="3"/>
    <x v="1"/>
    <x v="6"/>
    <x v="1"/>
    <x v="1"/>
    <n v="1"/>
    <x v="1"/>
    <x v="1"/>
    <n v="1"/>
    <x v="1"/>
    <x v="7"/>
  </r>
  <r>
    <x v="4"/>
    <x v="47"/>
    <x v="3"/>
    <x v="1"/>
    <x v="4"/>
    <x v="1"/>
    <x v="1"/>
    <n v="1"/>
    <x v="1"/>
    <x v="1"/>
    <n v="31"/>
    <x v="2"/>
    <x v="7"/>
  </r>
  <r>
    <x v="4"/>
    <x v="47"/>
    <x v="3"/>
    <x v="1"/>
    <x v="4"/>
    <x v="1"/>
    <x v="1"/>
    <n v="1"/>
    <x v="1"/>
    <x v="1"/>
    <n v="8"/>
    <x v="1"/>
    <x v="7"/>
  </r>
  <r>
    <x v="4"/>
    <x v="47"/>
    <x v="3"/>
    <x v="1"/>
    <x v="4"/>
    <x v="1"/>
    <x v="1"/>
    <n v="1"/>
    <x v="1"/>
    <x v="1"/>
    <n v="16"/>
    <x v="3"/>
    <x v="7"/>
  </r>
  <r>
    <x v="4"/>
    <x v="48"/>
    <x v="3"/>
    <x v="1"/>
    <x v="2"/>
    <x v="1"/>
    <x v="1"/>
    <n v="0.95238095238095233"/>
    <x v="1"/>
    <x v="1"/>
    <n v="21"/>
    <x v="2"/>
    <x v="7"/>
  </r>
  <r>
    <x v="4"/>
    <x v="48"/>
    <x v="3"/>
    <x v="1"/>
    <x v="3"/>
    <x v="1"/>
    <x v="1"/>
    <n v="0.73913043478260865"/>
    <x v="1"/>
    <x v="1"/>
    <n v="23"/>
    <x v="2"/>
    <x v="7"/>
  </r>
  <r>
    <x v="4"/>
    <x v="48"/>
    <x v="3"/>
    <x v="1"/>
    <x v="3"/>
    <x v="1"/>
    <x v="1"/>
    <n v="1"/>
    <x v="1"/>
    <x v="1"/>
    <n v="6"/>
    <x v="3"/>
    <x v="7"/>
  </r>
  <r>
    <x v="4"/>
    <x v="48"/>
    <x v="3"/>
    <x v="1"/>
    <x v="1"/>
    <x v="1"/>
    <x v="1"/>
    <n v="1"/>
    <x v="1"/>
    <x v="1"/>
    <n v="10"/>
    <x v="1"/>
    <x v="7"/>
  </r>
  <r>
    <x v="4"/>
    <x v="48"/>
    <x v="3"/>
    <x v="1"/>
    <x v="2"/>
    <x v="1"/>
    <x v="1"/>
    <n v="1"/>
    <x v="1"/>
    <x v="1"/>
    <n v="10"/>
    <x v="1"/>
    <x v="7"/>
  </r>
  <r>
    <x v="4"/>
    <x v="48"/>
    <x v="3"/>
    <x v="1"/>
    <x v="3"/>
    <x v="1"/>
    <x v="1"/>
    <n v="1"/>
    <x v="1"/>
    <x v="1"/>
    <n v="11"/>
    <x v="1"/>
    <x v="7"/>
  </r>
  <r>
    <x v="4"/>
    <x v="48"/>
    <x v="3"/>
    <x v="1"/>
    <x v="6"/>
    <x v="1"/>
    <x v="1"/>
    <n v="0"/>
    <x v="1"/>
    <x v="1"/>
    <n v="1"/>
    <x v="1"/>
    <x v="7"/>
  </r>
  <r>
    <x v="4"/>
    <x v="48"/>
    <x v="3"/>
    <x v="1"/>
    <x v="1"/>
    <x v="1"/>
    <x v="1"/>
    <n v="1"/>
    <x v="1"/>
    <x v="1"/>
    <n v="7"/>
    <x v="2"/>
    <x v="7"/>
  </r>
  <r>
    <x v="4"/>
    <x v="48"/>
    <x v="3"/>
    <x v="1"/>
    <x v="4"/>
    <x v="1"/>
    <x v="1"/>
    <n v="0.81481481481481477"/>
    <x v="1"/>
    <x v="1"/>
    <n v="27"/>
    <x v="2"/>
    <x v="7"/>
  </r>
  <r>
    <x v="4"/>
    <x v="48"/>
    <x v="3"/>
    <x v="1"/>
    <x v="4"/>
    <x v="1"/>
    <x v="1"/>
    <n v="1"/>
    <x v="1"/>
    <x v="1"/>
    <n v="6"/>
    <x v="3"/>
    <x v="7"/>
  </r>
  <r>
    <x v="4"/>
    <x v="48"/>
    <x v="3"/>
    <x v="1"/>
    <x v="4"/>
    <x v="1"/>
    <x v="1"/>
    <n v="1"/>
    <x v="1"/>
    <x v="1"/>
    <n v="11"/>
    <x v="1"/>
    <x v="7"/>
  </r>
  <r>
    <x v="4"/>
    <x v="48"/>
    <x v="3"/>
    <x v="1"/>
    <x v="5"/>
    <x v="1"/>
    <x v="1"/>
    <n v="1"/>
    <x v="1"/>
    <x v="1"/>
    <n v="1"/>
    <x v="2"/>
    <x v="7"/>
  </r>
  <r>
    <x v="4"/>
    <x v="1"/>
    <x v="3"/>
    <x v="1"/>
    <x v="3"/>
    <x v="1"/>
    <x v="1"/>
    <n v="0.25"/>
    <x v="1"/>
    <x v="1"/>
    <n v="8"/>
    <x v="2"/>
    <x v="7"/>
  </r>
  <r>
    <x v="4"/>
    <x v="1"/>
    <x v="3"/>
    <x v="1"/>
    <x v="2"/>
    <x v="1"/>
    <x v="1"/>
    <n v="0"/>
    <x v="1"/>
    <x v="1"/>
    <n v="3"/>
    <x v="2"/>
    <x v="7"/>
  </r>
  <r>
    <x v="4"/>
    <x v="1"/>
    <x v="3"/>
    <x v="1"/>
    <x v="3"/>
    <x v="1"/>
    <x v="1"/>
    <n v="1"/>
    <x v="1"/>
    <x v="1"/>
    <n v="11"/>
    <x v="1"/>
    <x v="7"/>
  </r>
  <r>
    <x v="4"/>
    <x v="1"/>
    <x v="3"/>
    <x v="1"/>
    <x v="1"/>
    <x v="1"/>
    <x v="1"/>
    <n v="1"/>
    <x v="1"/>
    <x v="1"/>
    <n v="12"/>
    <x v="1"/>
    <x v="7"/>
  </r>
  <r>
    <x v="4"/>
    <x v="1"/>
    <x v="3"/>
    <x v="1"/>
    <x v="2"/>
    <x v="1"/>
    <x v="1"/>
    <n v="1"/>
    <x v="1"/>
    <x v="1"/>
    <n v="12"/>
    <x v="1"/>
    <x v="7"/>
  </r>
  <r>
    <x v="4"/>
    <x v="1"/>
    <x v="3"/>
    <x v="1"/>
    <x v="1"/>
    <x v="1"/>
    <x v="1"/>
    <n v="1"/>
    <x v="1"/>
    <x v="1"/>
    <n v="9"/>
    <x v="3"/>
    <x v="7"/>
  </r>
  <r>
    <x v="4"/>
    <x v="1"/>
    <x v="3"/>
    <x v="1"/>
    <x v="2"/>
    <x v="1"/>
    <x v="1"/>
    <n v="1"/>
    <x v="1"/>
    <x v="1"/>
    <n v="9"/>
    <x v="3"/>
    <x v="7"/>
  </r>
  <r>
    <x v="4"/>
    <x v="1"/>
    <x v="3"/>
    <x v="1"/>
    <x v="3"/>
    <x v="1"/>
    <x v="1"/>
    <n v="1"/>
    <x v="1"/>
    <x v="1"/>
    <n v="3"/>
    <x v="3"/>
    <x v="7"/>
  </r>
  <r>
    <x v="4"/>
    <x v="1"/>
    <x v="3"/>
    <x v="1"/>
    <x v="5"/>
    <x v="1"/>
    <x v="1"/>
    <n v="1"/>
    <x v="1"/>
    <x v="1"/>
    <n v="1"/>
    <x v="2"/>
    <x v="7"/>
  </r>
  <r>
    <x v="4"/>
    <x v="1"/>
    <x v="3"/>
    <x v="1"/>
    <x v="6"/>
    <x v="1"/>
    <x v="1"/>
    <n v="1"/>
    <x v="1"/>
    <x v="1"/>
    <n v="1"/>
    <x v="1"/>
    <x v="7"/>
  </r>
  <r>
    <x v="4"/>
    <x v="1"/>
    <x v="3"/>
    <x v="1"/>
    <x v="4"/>
    <x v="1"/>
    <x v="1"/>
    <n v="1"/>
    <x v="1"/>
    <x v="1"/>
    <n v="14"/>
    <x v="1"/>
    <x v="7"/>
  </r>
  <r>
    <x v="4"/>
    <x v="1"/>
    <x v="3"/>
    <x v="1"/>
    <x v="4"/>
    <x v="1"/>
    <x v="1"/>
    <n v="1"/>
    <x v="1"/>
    <x v="1"/>
    <n v="9"/>
    <x v="3"/>
    <x v="7"/>
  </r>
  <r>
    <x v="4"/>
    <x v="1"/>
    <x v="3"/>
    <x v="1"/>
    <x v="4"/>
    <x v="1"/>
    <x v="1"/>
    <n v="0.25"/>
    <x v="1"/>
    <x v="1"/>
    <n v="8"/>
    <x v="2"/>
    <x v="7"/>
  </r>
  <r>
    <x v="4"/>
    <x v="2"/>
    <x v="3"/>
    <x v="1"/>
    <x v="3"/>
    <x v="1"/>
    <x v="1"/>
    <n v="0.14285714285714285"/>
    <x v="1"/>
    <x v="1"/>
    <n v="7"/>
    <x v="2"/>
    <x v="7"/>
  </r>
  <r>
    <x v="4"/>
    <x v="2"/>
    <x v="3"/>
    <x v="1"/>
    <x v="3"/>
    <x v="1"/>
    <x v="1"/>
    <n v="1"/>
    <x v="1"/>
    <x v="1"/>
    <n v="19"/>
    <x v="1"/>
    <x v="7"/>
  </r>
  <r>
    <x v="4"/>
    <x v="2"/>
    <x v="3"/>
    <x v="1"/>
    <x v="3"/>
    <x v="1"/>
    <x v="1"/>
    <n v="1"/>
    <x v="1"/>
    <x v="1"/>
    <n v="19"/>
    <x v="3"/>
    <x v="7"/>
  </r>
  <r>
    <x v="4"/>
    <x v="2"/>
    <x v="3"/>
    <x v="1"/>
    <x v="2"/>
    <x v="1"/>
    <x v="1"/>
    <n v="1"/>
    <x v="1"/>
    <x v="1"/>
    <n v="16"/>
    <x v="1"/>
    <x v="7"/>
  </r>
  <r>
    <x v="4"/>
    <x v="2"/>
    <x v="3"/>
    <x v="1"/>
    <x v="1"/>
    <x v="1"/>
    <x v="1"/>
    <n v="1"/>
    <x v="1"/>
    <x v="1"/>
    <n v="12"/>
    <x v="3"/>
    <x v="7"/>
  </r>
  <r>
    <x v="4"/>
    <x v="2"/>
    <x v="3"/>
    <x v="1"/>
    <x v="2"/>
    <x v="1"/>
    <x v="1"/>
    <n v="1"/>
    <x v="1"/>
    <x v="1"/>
    <n v="18"/>
    <x v="3"/>
    <x v="7"/>
  </r>
  <r>
    <x v="4"/>
    <x v="2"/>
    <x v="3"/>
    <x v="1"/>
    <x v="2"/>
    <x v="1"/>
    <x v="1"/>
    <n v="0"/>
    <x v="1"/>
    <x v="1"/>
    <n v="1"/>
    <x v="2"/>
    <x v="7"/>
  </r>
  <r>
    <x v="4"/>
    <x v="2"/>
    <x v="3"/>
    <x v="1"/>
    <x v="1"/>
    <x v="1"/>
    <x v="1"/>
    <n v="1"/>
    <x v="1"/>
    <x v="1"/>
    <n v="1"/>
    <x v="2"/>
    <x v="7"/>
  </r>
  <r>
    <x v="4"/>
    <x v="2"/>
    <x v="3"/>
    <x v="1"/>
    <x v="5"/>
    <x v="1"/>
    <x v="1"/>
    <n v="1"/>
    <x v="1"/>
    <x v="1"/>
    <n v="1"/>
    <x v="2"/>
    <x v="7"/>
  </r>
  <r>
    <x v="4"/>
    <x v="2"/>
    <x v="3"/>
    <x v="1"/>
    <x v="1"/>
    <x v="1"/>
    <x v="1"/>
    <n v="1"/>
    <x v="1"/>
    <x v="1"/>
    <n v="13"/>
    <x v="1"/>
    <x v="7"/>
  </r>
  <r>
    <x v="4"/>
    <x v="2"/>
    <x v="3"/>
    <x v="1"/>
    <x v="4"/>
    <x v="1"/>
    <x v="1"/>
    <n v="1"/>
    <x v="1"/>
    <x v="1"/>
    <n v="19"/>
    <x v="1"/>
    <x v="7"/>
  </r>
  <r>
    <x v="4"/>
    <x v="2"/>
    <x v="3"/>
    <x v="1"/>
    <x v="4"/>
    <x v="1"/>
    <x v="1"/>
    <n v="0.25"/>
    <x v="1"/>
    <x v="1"/>
    <n v="8"/>
    <x v="2"/>
    <x v="7"/>
  </r>
  <r>
    <x v="4"/>
    <x v="2"/>
    <x v="3"/>
    <x v="1"/>
    <x v="4"/>
    <x v="1"/>
    <x v="1"/>
    <n v="1"/>
    <x v="1"/>
    <x v="1"/>
    <n v="19"/>
    <x v="3"/>
    <x v="7"/>
  </r>
  <r>
    <x v="4"/>
    <x v="2"/>
    <x v="3"/>
    <x v="1"/>
    <x v="6"/>
    <x v="1"/>
    <x v="1"/>
    <n v="1"/>
    <x v="1"/>
    <x v="1"/>
    <n v="1"/>
    <x v="1"/>
    <x v="7"/>
  </r>
  <r>
    <x v="4"/>
    <x v="3"/>
    <x v="3"/>
    <x v="1"/>
    <x v="3"/>
    <x v="1"/>
    <x v="1"/>
    <n v="0.5714285714285714"/>
    <x v="1"/>
    <x v="1"/>
    <n v="7"/>
    <x v="2"/>
    <x v="7"/>
  </r>
  <r>
    <x v="4"/>
    <x v="3"/>
    <x v="3"/>
    <x v="1"/>
    <x v="3"/>
    <x v="1"/>
    <x v="1"/>
    <n v="1"/>
    <x v="1"/>
    <x v="1"/>
    <n v="28"/>
    <x v="1"/>
    <x v="7"/>
  </r>
  <r>
    <x v="4"/>
    <x v="3"/>
    <x v="3"/>
    <x v="1"/>
    <x v="6"/>
    <x v="1"/>
    <x v="1"/>
    <n v="1"/>
    <x v="1"/>
    <x v="1"/>
    <n v="3"/>
    <x v="1"/>
    <x v="7"/>
  </r>
  <r>
    <x v="4"/>
    <x v="3"/>
    <x v="3"/>
    <x v="1"/>
    <x v="3"/>
    <x v="1"/>
    <x v="1"/>
    <n v="1"/>
    <x v="1"/>
    <x v="1"/>
    <n v="4"/>
    <x v="3"/>
    <x v="7"/>
  </r>
  <r>
    <x v="4"/>
    <x v="3"/>
    <x v="3"/>
    <x v="1"/>
    <x v="1"/>
    <x v="1"/>
    <x v="1"/>
    <n v="1"/>
    <x v="1"/>
    <x v="1"/>
    <n v="26"/>
    <x v="1"/>
    <x v="7"/>
  </r>
  <r>
    <x v="4"/>
    <x v="3"/>
    <x v="3"/>
    <x v="1"/>
    <x v="2"/>
    <x v="1"/>
    <x v="1"/>
    <n v="1"/>
    <x v="1"/>
    <x v="1"/>
    <n v="24"/>
    <x v="1"/>
    <x v="7"/>
  </r>
  <r>
    <x v="4"/>
    <x v="3"/>
    <x v="3"/>
    <x v="1"/>
    <x v="1"/>
    <x v="1"/>
    <x v="1"/>
    <n v="1"/>
    <x v="1"/>
    <x v="1"/>
    <n v="8"/>
    <x v="2"/>
    <x v="7"/>
  </r>
  <r>
    <x v="4"/>
    <x v="3"/>
    <x v="3"/>
    <x v="1"/>
    <x v="2"/>
    <x v="1"/>
    <x v="1"/>
    <n v="1"/>
    <x v="1"/>
    <x v="1"/>
    <n v="5"/>
    <x v="2"/>
    <x v="7"/>
  </r>
  <r>
    <x v="4"/>
    <x v="3"/>
    <x v="3"/>
    <x v="1"/>
    <x v="5"/>
    <x v="1"/>
    <x v="1"/>
    <n v="1"/>
    <x v="1"/>
    <x v="1"/>
    <n v="2"/>
    <x v="1"/>
    <x v="7"/>
  </r>
  <r>
    <x v="4"/>
    <x v="3"/>
    <x v="3"/>
    <x v="1"/>
    <x v="6"/>
    <x v="1"/>
    <x v="1"/>
    <n v="1"/>
    <x v="1"/>
    <x v="1"/>
    <n v="1"/>
    <x v="2"/>
    <x v="7"/>
  </r>
  <r>
    <x v="4"/>
    <x v="3"/>
    <x v="3"/>
    <x v="1"/>
    <x v="5"/>
    <x v="1"/>
    <x v="1"/>
    <n v="1"/>
    <x v="1"/>
    <x v="1"/>
    <n v="3"/>
    <x v="2"/>
    <x v="7"/>
  </r>
  <r>
    <x v="4"/>
    <x v="3"/>
    <x v="3"/>
    <x v="1"/>
    <x v="4"/>
    <x v="1"/>
    <x v="1"/>
    <n v="1"/>
    <x v="1"/>
    <x v="1"/>
    <n v="31"/>
    <x v="1"/>
    <x v="7"/>
  </r>
  <r>
    <x v="4"/>
    <x v="3"/>
    <x v="3"/>
    <x v="1"/>
    <x v="4"/>
    <x v="1"/>
    <x v="1"/>
    <n v="0.7"/>
    <x v="1"/>
    <x v="1"/>
    <n v="10"/>
    <x v="2"/>
    <x v="7"/>
  </r>
  <r>
    <x v="4"/>
    <x v="3"/>
    <x v="3"/>
    <x v="1"/>
    <x v="4"/>
    <x v="1"/>
    <x v="1"/>
    <n v="1"/>
    <x v="1"/>
    <x v="1"/>
    <n v="4"/>
    <x v="3"/>
    <x v="7"/>
  </r>
  <r>
    <x v="4"/>
    <x v="4"/>
    <x v="3"/>
    <x v="1"/>
    <x v="6"/>
    <x v="1"/>
    <x v="1"/>
    <n v="1"/>
    <x v="1"/>
    <x v="1"/>
    <n v="5"/>
    <x v="2"/>
    <x v="7"/>
  </r>
  <r>
    <x v="4"/>
    <x v="4"/>
    <x v="3"/>
    <x v="1"/>
    <x v="3"/>
    <x v="1"/>
    <x v="1"/>
    <n v="1"/>
    <x v="1"/>
    <x v="1"/>
    <n v="11"/>
    <x v="2"/>
    <x v="7"/>
  </r>
  <r>
    <x v="4"/>
    <x v="4"/>
    <x v="3"/>
    <x v="1"/>
    <x v="2"/>
    <x v="1"/>
    <x v="1"/>
    <n v="1"/>
    <x v="1"/>
    <x v="1"/>
    <n v="10"/>
    <x v="2"/>
    <x v="7"/>
  </r>
  <r>
    <x v="4"/>
    <x v="4"/>
    <x v="3"/>
    <x v="1"/>
    <x v="1"/>
    <x v="1"/>
    <x v="1"/>
    <n v="1"/>
    <x v="1"/>
    <x v="1"/>
    <n v="9"/>
    <x v="2"/>
    <x v="7"/>
  </r>
  <r>
    <x v="4"/>
    <x v="4"/>
    <x v="3"/>
    <x v="1"/>
    <x v="1"/>
    <x v="1"/>
    <x v="1"/>
    <n v="1"/>
    <x v="1"/>
    <x v="1"/>
    <n v="30"/>
    <x v="3"/>
    <x v="7"/>
  </r>
  <r>
    <x v="4"/>
    <x v="4"/>
    <x v="3"/>
    <x v="1"/>
    <x v="2"/>
    <x v="1"/>
    <x v="1"/>
    <n v="1"/>
    <x v="1"/>
    <x v="1"/>
    <n v="28"/>
    <x v="3"/>
    <x v="7"/>
  </r>
  <r>
    <x v="4"/>
    <x v="4"/>
    <x v="3"/>
    <x v="1"/>
    <x v="3"/>
    <x v="1"/>
    <x v="1"/>
    <n v="1"/>
    <x v="1"/>
    <x v="1"/>
    <n v="27"/>
    <x v="3"/>
    <x v="7"/>
  </r>
  <r>
    <x v="4"/>
    <x v="4"/>
    <x v="3"/>
    <x v="1"/>
    <x v="1"/>
    <x v="1"/>
    <x v="1"/>
    <n v="1"/>
    <x v="1"/>
    <x v="1"/>
    <n v="52"/>
    <x v="1"/>
    <x v="7"/>
  </r>
  <r>
    <x v="4"/>
    <x v="4"/>
    <x v="3"/>
    <x v="1"/>
    <x v="2"/>
    <x v="1"/>
    <x v="1"/>
    <n v="1"/>
    <x v="1"/>
    <x v="1"/>
    <n v="48"/>
    <x v="1"/>
    <x v="7"/>
  </r>
  <r>
    <x v="4"/>
    <x v="4"/>
    <x v="3"/>
    <x v="1"/>
    <x v="3"/>
    <x v="1"/>
    <x v="1"/>
    <n v="1"/>
    <x v="1"/>
    <x v="1"/>
    <n v="33"/>
    <x v="1"/>
    <x v="7"/>
  </r>
  <r>
    <x v="4"/>
    <x v="4"/>
    <x v="3"/>
    <x v="1"/>
    <x v="5"/>
    <x v="1"/>
    <x v="1"/>
    <n v="1"/>
    <x v="1"/>
    <x v="1"/>
    <n v="4"/>
    <x v="1"/>
    <x v="7"/>
  </r>
  <r>
    <x v="4"/>
    <x v="4"/>
    <x v="3"/>
    <x v="1"/>
    <x v="6"/>
    <x v="1"/>
    <x v="1"/>
    <n v="1"/>
    <x v="1"/>
    <x v="1"/>
    <n v="3"/>
    <x v="1"/>
    <x v="7"/>
  </r>
  <r>
    <x v="4"/>
    <x v="4"/>
    <x v="3"/>
    <x v="1"/>
    <x v="5"/>
    <x v="1"/>
    <x v="1"/>
    <n v="1"/>
    <x v="1"/>
    <x v="1"/>
    <n v="1"/>
    <x v="2"/>
    <x v="7"/>
  </r>
  <r>
    <x v="4"/>
    <x v="4"/>
    <x v="3"/>
    <x v="1"/>
    <x v="4"/>
    <x v="1"/>
    <x v="1"/>
    <n v="1"/>
    <x v="1"/>
    <x v="1"/>
    <n v="13"/>
    <x v="2"/>
    <x v="7"/>
  </r>
  <r>
    <x v="4"/>
    <x v="4"/>
    <x v="3"/>
    <x v="1"/>
    <x v="4"/>
    <x v="1"/>
    <x v="1"/>
    <n v="1"/>
    <x v="1"/>
    <x v="1"/>
    <n v="30"/>
    <x v="3"/>
    <x v="7"/>
  </r>
  <r>
    <x v="4"/>
    <x v="4"/>
    <x v="3"/>
    <x v="1"/>
    <x v="4"/>
    <x v="1"/>
    <x v="1"/>
    <n v="1"/>
    <x v="1"/>
    <x v="1"/>
    <n v="54"/>
    <x v="1"/>
    <x v="7"/>
  </r>
  <r>
    <x v="4"/>
    <x v="5"/>
    <x v="3"/>
    <x v="1"/>
    <x v="1"/>
    <x v="1"/>
    <x v="1"/>
    <n v="0"/>
    <x v="1"/>
    <x v="1"/>
    <n v="2"/>
    <x v="3"/>
    <x v="7"/>
  </r>
  <r>
    <x v="4"/>
    <x v="5"/>
    <x v="3"/>
    <x v="1"/>
    <x v="1"/>
    <x v="1"/>
    <x v="1"/>
    <n v="0.8"/>
    <x v="1"/>
    <x v="1"/>
    <n v="5"/>
    <x v="1"/>
    <x v="7"/>
  </r>
  <r>
    <x v="4"/>
    <x v="5"/>
    <x v="3"/>
    <x v="1"/>
    <x v="2"/>
    <x v="1"/>
    <x v="1"/>
    <n v="1"/>
    <x v="1"/>
    <x v="1"/>
    <n v="23"/>
    <x v="1"/>
    <x v="7"/>
  </r>
  <r>
    <x v="4"/>
    <x v="5"/>
    <x v="3"/>
    <x v="1"/>
    <x v="3"/>
    <x v="1"/>
    <x v="1"/>
    <n v="1"/>
    <x v="1"/>
    <x v="1"/>
    <n v="32"/>
    <x v="1"/>
    <x v="7"/>
  </r>
  <r>
    <x v="4"/>
    <x v="5"/>
    <x v="3"/>
    <x v="1"/>
    <x v="2"/>
    <x v="1"/>
    <x v="1"/>
    <n v="1"/>
    <x v="1"/>
    <x v="1"/>
    <n v="3"/>
    <x v="2"/>
    <x v="7"/>
  </r>
  <r>
    <x v="4"/>
    <x v="5"/>
    <x v="3"/>
    <x v="1"/>
    <x v="3"/>
    <x v="1"/>
    <x v="1"/>
    <n v="1"/>
    <x v="1"/>
    <x v="1"/>
    <n v="4"/>
    <x v="2"/>
    <x v="7"/>
  </r>
  <r>
    <x v="4"/>
    <x v="5"/>
    <x v="3"/>
    <x v="1"/>
    <x v="3"/>
    <x v="1"/>
    <x v="1"/>
    <n v="1"/>
    <x v="1"/>
    <x v="1"/>
    <n v="12"/>
    <x v="3"/>
    <x v="7"/>
  </r>
  <r>
    <x v="4"/>
    <x v="5"/>
    <x v="3"/>
    <x v="1"/>
    <x v="6"/>
    <x v="1"/>
    <x v="1"/>
    <n v="1"/>
    <x v="1"/>
    <x v="1"/>
    <n v="1"/>
    <x v="2"/>
    <x v="7"/>
  </r>
  <r>
    <x v="4"/>
    <x v="5"/>
    <x v="3"/>
    <x v="1"/>
    <x v="2"/>
    <x v="1"/>
    <x v="1"/>
    <n v="1"/>
    <x v="1"/>
    <x v="1"/>
    <n v="3"/>
    <x v="3"/>
    <x v="7"/>
  </r>
  <r>
    <x v="4"/>
    <x v="5"/>
    <x v="3"/>
    <x v="1"/>
    <x v="1"/>
    <x v="1"/>
    <x v="1"/>
    <n v="1"/>
    <x v="1"/>
    <x v="1"/>
    <n v="1"/>
    <x v="2"/>
    <x v="7"/>
  </r>
  <r>
    <x v="4"/>
    <x v="5"/>
    <x v="3"/>
    <x v="1"/>
    <x v="5"/>
    <x v="1"/>
    <x v="1"/>
    <n v="1"/>
    <x v="1"/>
    <x v="1"/>
    <n v="1"/>
    <x v="2"/>
    <x v="7"/>
  </r>
  <r>
    <x v="4"/>
    <x v="5"/>
    <x v="3"/>
    <x v="1"/>
    <x v="4"/>
    <x v="1"/>
    <x v="1"/>
    <n v="1"/>
    <x v="1"/>
    <x v="1"/>
    <n v="32"/>
    <x v="1"/>
    <x v="7"/>
  </r>
  <r>
    <x v="4"/>
    <x v="5"/>
    <x v="3"/>
    <x v="1"/>
    <x v="4"/>
    <x v="1"/>
    <x v="1"/>
    <n v="1"/>
    <x v="1"/>
    <x v="1"/>
    <n v="5"/>
    <x v="2"/>
    <x v="7"/>
  </r>
  <r>
    <x v="4"/>
    <x v="5"/>
    <x v="3"/>
    <x v="1"/>
    <x v="4"/>
    <x v="1"/>
    <x v="1"/>
    <n v="1"/>
    <x v="1"/>
    <x v="1"/>
    <n v="12"/>
    <x v="3"/>
    <x v="7"/>
  </r>
  <r>
    <x v="4"/>
    <x v="6"/>
    <x v="3"/>
    <x v="1"/>
    <x v="3"/>
    <x v="1"/>
    <x v="1"/>
    <n v="1"/>
    <x v="1"/>
    <x v="1"/>
    <n v="1"/>
    <x v="3"/>
    <x v="7"/>
  </r>
  <r>
    <x v="4"/>
    <x v="6"/>
    <x v="3"/>
    <x v="1"/>
    <x v="5"/>
    <x v="1"/>
    <x v="1"/>
    <n v="0"/>
    <x v="1"/>
    <x v="1"/>
    <n v="1"/>
    <x v="2"/>
    <x v="7"/>
  </r>
  <r>
    <x v="4"/>
    <x v="6"/>
    <x v="3"/>
    <x v="1"/>
    <x v="1"/>
    <x v="1"/>
    <x v="1"/>
    <n v="1"/>
    <x v="1"/>
    <x v="1"/>
    <n v="16"/>
    <x v="2"/>
    <x v="7"/>
  </r>
  <r>
    <x v="4"/>
    <x v="6"/>
    <x v="3"/>
    <x v="1"/>
    <x v="2"/>
    <x v="1"/>
    <x v="1"/>
    <n v="1"/>
    <x v="1"/>
    <x v="1"/>
    <n v="9"/>
    <x v="2"/>
    <x v="7"/>
  </r>
  <r>
    <x v="4"/>
    <x v="6"/>
    <x v="3"/>
    <x v="1"/>
    <x v="1"/>
    <x v="1"/>
    <x v="1"/>
    <n v="1"/>
    <x v="1"/>
    <x v="1"/>
    <n v="14"/>
    <x v="1"/>
    <x v="7"/>
  </r>
  <r>
    <x v="4"/>
    <x v="6"/>
    <x v="3"/>
    <x v="1"/>
    <x v="2"/>
    <x v="1"/>
    <x v="1"/>
    <n v="1"/>
    <x v="1"/>
    <x v="1"/>
    <n v="12"/>
    <x v="1"/>
    <x v="7"/>
  </r>
  <r>
    <x v="4"/>
    <x v="6"/>
    <x v="3"/>
    <x v="1"/>
    <x v="5"/>
    <x v="1"/>
    <x v="1"/>
    <n v="1"/>
    <x v="1"/>
    <x v="1"/>
    <n v="2"/>
    <x v="1"/>
    <x v="7"/>
  </r>
  <r>
    <x v="4"/>
    <x v="6"/>
    <x v="3"/>
    <x v="1"/>
    <x v="4"/>
    <x v="1"/>
    <x v="1"/>
    <n v="1"/>
    <x v="1"/>
    <x v="1"/>
    <n v="1"/>
    <x v="3"/>
    <x v="7"/>
  </r>
  <r>
    <x v="4"/>
    <x v="6"/>
    <x v="3"/>
    <x v="1"/>
    <x v="4"/>
    <x v="1"/>
    <x v="1"/>
    <n v="1"/>
    <x v="1"/>
    <x v="1"/>
    <n v="17"/>
    <x v="2"/>
    <x v="7"/>
  </r>
  <r>
    <x v="4"/>
    <x v="6"/>
    <x v="3"/>
    <x v="1"/>
    <x v="4"/>
    <x v="1"/>
    <x v="1"/>
    <n v="1"/>
    <x v="1"/>
    <x v="1"/>
    <n v="14"/>
    <x v="1"/>
    <x v="7"/>
  </r>
  <r>
    <x v="4"/>
    <x v="6"/>
    <x v="3"/>
    <x v="1"/>
    <x v="3"/>
    <x v="1"/>
    <x v="1"/>
    <n v="1"/>
    <x v="1"/>
    <x v="1"/>
    <n v="8"/>
    <x v="2"/>
    <x v="7"/>
  </r>
  <r>
    <x v="4"/>
    <x v="6"/>
    <x v="3"/>
    <x v="1"/>
    <x v="3"/>
    <x v="1"/>
    <x v="1"/>
    <n v="1"/>
    <x v="1"/>
    <x v="1"/>
    <n v="11"/>
    <x v="1"/>
    <x v="7"/>
  </r>
  <r>
    <x v="4"/>
    <x v="6"/>
    <x v="3"/>
    <x v="1"/>
    <x v="6"/>
    <x v="1"/>
    <x v="1"/>
    <n v="1"/>
    <x v="1"/>
    <x v="1"/>
    <n v="1"/>
    <x v="2"/>
    <x v="7"/>
  </r>
  <r>
    <x v="4"/>
    <x v="6"/>
    <x v="3"/>
    <x v="1"/>
    <x v="6"/>
    <x v="1"/>
    <x v="1"/>
    <n v="1"/>
    <x v="1"/>
    <x v="1"/>
    <n v="1"/>
    <x v="1"/>
    <x v="7"/>
  </r>
  <r>
    <x v="4"/>
    <x v="7"/>
    <x v="3"/>
    <x v="1"/>
    <x v="3"/>
    <x v="1"/>
    <x v="1"/>
    <n v="0.8"/>
    <x v="1"/>
    <x v="1"/>
    <n v="5"/>
    <x v="3"/>
    <x v="7"/>
  </r>
  <r>
    <x v="4"/>
    <x v="7"/>
    <x v="3"/>
    <x v="1"/>
    <x v="1"/>
    <x v="1"/>
    <x v="1"/>
    <n v="0.14285714285714285"/>
    <x v="1"/>
    <x v="1"/>
    <n v="7"/>
    <x v="2"/>
    <x v="7"/>
  </r>
  <r>
    <x v="4"/>
    <x v="7"/>
    <x v="3"/>
    <x v="1"/>
    <x v="5"/>
    <x v="1"/>
    <x v="1"/>
    <n v="1"/>
    <x v="1"/>
    <x v="1"/>
    <n v="1"/>
    <x v="1"/>
    <x v="7"/>
  </r>
  <r>
    <x v="4"/>
    <x v="7"/>
    <x v="3"/>
    <x v="1"/>
    <x v="3"/>
    <x v="1"/>
    <x v="1"/>
    <n v="1"/>
    <x v="1"/>
    <x v="1"/>
    <n v="7"/>
    <x v="1"/>
    <x v="7"/>
  </r>
  <r>
    <x v="4"/>
    <x v="7"/>
    <x v="3"/>
    <x v="1"/>
    <x v="2"/>
    <x v="1"/>
    <x v="1"/>
    <n v="1"/>
    <x v="1"/>
    <x v="1"/>
    <n v="8"/>
    <x v="2"/>
    <x v="7"/>
  </r>
  <r>
    <x v="4"/>
    <x v="7"/>
    <x v="3"/>
    <x v="1"/>
    <x v="3"/>
    <x v="1"/>
    <x v="1"/>
    <n v="1"/>
    <x v="1"/>
    <x v="1"/>
    <n v="10"/>
    <x v="2"/>
    <x v="7"/>
  </r>
  <r>
    <x v="4"/>
    <x v="7"/>
    <x v="3"/>
    <x v="1"/>
    <x v="2"/>
    <x v="1"/>
    <x v="1"/>
    <n v="1"/>
    <x v="1"/>
    <x v="1"/>
    <n v="3"/>
    <x v="1"/>
    <x v="7"/>
  </r>
  <r>
    <x v="4"/>
    <x v="7"/>
    <x v="3"/>
    <x v="1"/>
    <x v="1"/>
    <x v="1"/>
    <x v="1"/>
    <n v="1"/>
    <x v="1"/>
    <x v="1"/>
    <n v="4"/>
    <x v="3"/>
    <x v="7"/>
  </r>
  <r>
    <x v="4"/>
    <x v="7"/>
    <x v="3"/>
    <x v="1"/>
    <x v="2"/>
    <x v="1"/>
    <x v="1"/>
    <n v="1"/>
    <x v="1"/>
    <x v="1"/>
    <n v="4"/>
    <x v="3"/>
    <x v="7"/>
  </r>
  <r>
    <x v="4"/>
    <x v="7"/>
    <x v="3"/>
    <x v="1"/>
    <x v="6"/>
    <x v="1"/>
    <x v="1"/>
    <n v="1"/>
    <x v="1"/>
    <x v="1"/>
    <n v="2"/>
    <x v="2"/>
    <x v="7"/>
  </r>
  <r>
    <x v="4"/>
    <x v="7"/>
    <x v="3"/>
    <x v="1"/>
    <x v="1"/>
    <x v="1"/>
    <x v="1"/>
    <n v="1"/>
    <x v="1"/>
    <x v="1"/>
    <n v="2"/>
    <x v="1"/>
    <x v="7"/>
  </r>
  <r>
    <x v="4"/>
    <x v="7"/>
    <x v="3"/>
    <x v="1"/>
    <x v="6"/>
    <x v="1"/>
    <x v="1"/>
    <n v="0"/>
    <x v="1"/>
    <x v="1"/>
    <n v="1"/>
    <x v="1"/>
    <x v="7"/>
  </r>
  <r>
    <x v="4"/>
    <x v="7"/>
    <x v="3"/>
    <x v="1"/>
    <x v="4"/>
    <x v="1"/>
    <x v="1"/>
    <n v="1"/>
    <x v="1"/>
    <x v="1"/>
    <n v="7"/>
    <x v="1"/>
    <x v="7"/>
  </r>
  <r>
    <x v="4"/>
    <x v="7"/>
    <x v="3"/>
    <x v="1"/>
    <x v="4"/>
    <x v="1"/>
    <x v="1"/>
    <n v="1"/>
    <x v="1"/>
    <x v="1"/>
    <n v="10"/>
    <x v="2"/>
    <x v="7"/>
  </r>
  <r>
    <x v="4"/>
    <x v="7"/>
    <x v="3"/>
    <x v="1"/>
    <x v="4"/>
    <x v="1"/>
    <x v="1"/>
    <n v="1"/>
    <x v="1"/>
    <x v="1"/>
    <n v="4"/>
    <x v="3"/>
    <x v="7"/>
  </r>
  <r>
    <x v="4"/>
    <x v="8"/>
    <x v="3"/>
    <x v="1"/>
    <x v="3"/>
    <x v="1"/>
    <x v="1"/>
    <n v="0.66666666666666663"/>
    <x v="1"/>
    <x v="1"/>
    <n v="3"/>
    <x v="3"/>
    <x v="7"/>
  </r>
  <r>
    <x v="4"/>
    <x v="8"/>
    <x v="3"/>
    <x v="1"/>
    <x v="3"/>
    <x v="1"/>
    <x v="1"/>
    <n v="1"/>
    <x v="1"/>
    <x v="1"/>
    <n v="13"/>
    <x v="1"/>
    <x v="7"/>
  </r>
  <r>
    <x v="4"/>
    <x v="8"/>
    <x v="3"/>
    <x v="1"/>
    <x v="1"/>
    <x v="1"/>
    <x v="1"/>
    <n v="1"/>
    <x v="1"/>
    <x v="1"/>
    <n v="3"/>
    <x v="2"/>
    <x v="7"/>
  </r>
  <r>
    <x v="4"/>
    <x v="8"/>
    <x v="3"/>
    <x v="1"/>
    <x v="2"/>
    <x v="1"/>
    <x v="1"/>
    <n v="1"/>
    <x v="1"/>
    <x v="1"/>
    <n v="3"/>
    <x v="2"/>
    <x v="7"/>
  </r>
  <r>
    <x v="4"/>
    <x v="8"/>
    <x v="3"/>
    <x v="1"/>
    <x v="3"/>
    <x v="1"/>
    <x v="1"/>
    <n v="1"/>
    <x v="1"/>
    <x v="1"/>
    <n v="3"/>
    <x v="2"/>
    <x v="7"/>
  </r>
  <r>
    <x v="4"/>
    <x v="8"/>
    <x v="3"/>
    <x v="1"/>
    <x v="1"/>
    <x v="1"/>
    <x v="1"/>
    <n v="1"/>
    <x v="1"/>
    <x v="1"/>
    <n v="14"/>
    <x v="1"/>
    <x v="7"/>
  </r>
  <r>
    <x v="4"/>
    <x v="8"/>
    <x v="3"/>
    <x v="1"/>
    <x v="2"/>
    <x v="1"/>
    <x v="1"/>
    <n v="1"/>
    <x v="1"/>
    <x v="1"/>
    <n v="12"/>
    <x v="1"/>
    <x v="7"/>
  </r>
  <r>
    <x v="4"/>
    <x v="8"/>
    <x v="3"/>
    <x v="1"/>
    <x v="1"/>
    <x v="1"/>
    <x v="1"/>
    <n v="1"/>
    <x v="1"/>
    <x v="1"/>
    <n v="2"/>
    <x v="3"/>
    <x v="7"/>
  </r>
  <r>
    <x v="4"/>
    <x v="8"/>
    <x v="3"/>
    <x v="1"/>
    <x v="4"/>
    <x v="1"/>
    <x v="1"/>
    <n v="1"/>
    <x v="1"/>
    <x v="1"/>
    <n v="15"/>
    <x v="1"/>
    <x v="7"/>
  </r>
  <r>
    <x v="4"/>
    <x v="8"/>
    <x v="3"/>
    <x v="1"/>
    <x v="4"/>
    <x v="1"/>
    <x v="1"/>
    <n v="1"/>
    <x v="1"/>
    <x v="1"/>
    <n v="3"/>
    <x v="2"/>
    <x v="7"/>
  </r>
  <r>
    <x v="4"/>
    <x v="8"/>
    <x v="3"/>
    <x v="1"/>
    <x v="4"/>
    <x v="1"/>
    <x v="1"/>
    <n v="1"/>
    <x v="1"/>
    <x v="1"/>
    <n v="2"/>
    <x v="3"/>
    <x v="7"/>
  </r>
  <r>
    <x v="4"/>
    <x v="8"/>
    <x v="3"/>
    <x v="1"/>
    <x v="2"/>
    <x v="1"/>
    <x v="1"/>
    <n v="1"/>
    <x v="1"/>
    <x v="1"/>
    <n v="2"/>
    <x v="3"/>
    <x v="7"/>
  </r>
  <r>
    <x v="4"/>
    <x v="9"/>
    <x v="3"/>
    <x v="1"/>
    <x v="1"/>
    <x v="1"/>
    <x v="1"/>
    <n v="0.96"/>
    <x v="1"/>
    <x v="1"/>
    <n v="50"/>
    <x v="1"/>
    <x v="7"/>
  </r>
  <r>
    <x v="4"/>
    <x v="9"/>
    <x v="3"/>
    <x v="1"/>
    <x v="1"/>
    <x v="1"/>
    <x v="1"/>
    <n v="1"/>
    <x v="1"/>
    <x v="1"/>
    <n v="17"/>
    <x v="2"/>
    <x v="7"/>
  </r>
  <r>
    <x v="4"/>
    <x v="9"/>
    <x v="3"/>
    <x v="1"/>
    <x v="2"/>
    <x v="1"/>
    <x v="1"/>
    <n v="1"/>
    <x v="1"/>
    <x v="1"/>
    <n v="5"/>
    <x v="2"/>
    <x v="7"/>
  </r>
  <r>
    <x v="4"/>
    <x v="9"/>
    <x v="3"/>
    <x v="1"/>
    <x v="3"/>
    <x v="1"/>
    <x v="1"/>
    <n v="1"/>
    <x v="1"/>
    <x v="1"/>
    <n v="5"/>
    <x v="2"/>
    <x v="7"/>
  </r>
  <r>
    <x v="4"/>
    <x v="9"/>
    <x v="3"/>
    <x v="1"/>
    <x v="2"/>
    <x v="1"/>
    <x v="1"/>
    <n v="1"/>
    <x v="1"/>
    <x v="1"/>
    <n v="38"/>
    <x v="1"/>
    <x v="7"/>
  </r>
  <r>
    <x v="4"/>
    <x v="9"/>
    <x v="3"/>
    <x v="1"/>
    <x v="3"/>
    <x v="1"/>
    <x v="1"/>
    <n v="1"/>
    <x v="1"/>
    <x v="1"/>
    <n v="28"/>
    <x v="1"/>
    <x v="7"/>
  </r>
  <r>
    <x v="4"/>
    <x v="9"/>
    <x v="3"/>
    <x v="1"/>
    <x v="5"/>
    <x v="1"/>
    <x v="1"/>
    <n v="1"/>
    <x v="1"/>
    <x v="1"/>
    <n v="1"/>
    <x v="1"/>
    <x v="7"/>
  </r>
  <r>
    <x v="4"/>
    <x v="9"/>
    <x v="3"/>
    <x v="1"/>
    <x v="6"/>
    <x v="1"/>
    <x v="1"/>
    <n v="1"/>
    <x v="1"/>
    <x v="1"/>
    <n v="1"/>
    <x v="2"/>
    <x v="7"/>
  </r>
  <r>
    <x v="4"/>
    <x v="9"/>
    <x v="3"/>
    <x v="1"/>
    <x v="1"/>
    <x v="1"/>
    <x v="1"/>
    <n v="1"/>
    <x v="1"/>
    <x v="1"/>
    <n v="20"/>
    <x v="3"/>
    <x v="7"/>
  </r>
  <r>
    <x v="4"/>
    <x v="9"/>
    <x v="3"/>
    <x v="1"/>
    <x v="4"/>
    <x v="1"/>
    <x v="1"/>
    <n v="1"/>
    <x v="1"/>
    <x v="1"/>
    <n v="18"/>
    <x v="2"/>
    <x v="7"/>
  </r>
  <r>
    <x v="4"/>
    <x v="9"/>
    <x v="3"/>
    <x v="1"/>
    <x v="4"/>
    <x v="1"/>
    <x v="1"/>
    <n v="1"/>
    <x v="1"/>
    <x v="1"/>
    <n v="50"/>
    <x v="1"/>
    <x v="7"/>
  </r>
  <r>
    <x v="4"/>
    <x v="9"/>
    <x v="3"/>
    <x v="1"/>
    <x v="4"/>
    <x v="1"/>
    <x v="1"/>
    <n v="1"/>
    <x v="1"/>
    <x v="1"/>
    <n v="20"/>
    <x v="3"/>
    <x v="7"/>
  </r>
  <r>
    <x v="4"/>
    <x v="10"/>
    <x v="3"/>
    <x v="1"/>
    <x v="1"/>
    <x v="1"/>
    <x v="1"/>
    <n v="0.56000000000000005"/>
    <x v="1"/>
    <x v="1"/>
    <n v="25"/>
    <x v="2"/>
    <x v="7"/>
  </r>
  <r>
    <x v="4"/>
    <x v="10"/>
    <x v="3"/>
    <x v="1"/>
    <x v="2"/>
    <x v="1"/>
    <x v="1"/>
    <n v="1"/>
    <x v="1"/>
    <x v="1"/>
    <n v="23"/>
    <x v="2"/>
    <x v="7"/>
  </r>
  <r>
    <x v="4"/>
    <x v="10"/>
    <x v="3"/>
    <x v="1"/>
    <x v="3"/>
    <x v="1"/>
    <x v="1"/>
    <n v="1"/>
    <x v="1"/>
    <x v="1"/>
    <n v="23"/>
    <x v="2"/>
    <x v="7"/>
  </r>
  <r>
    <x v="4"/>
    <x v="10"/>
    <x v="3"/>
    <x v="1"/>
    <x v="3"/>
    <x v="1"/>
    <x v="1"/>
    <n v="1"/>
    <x v="1"/>
    <x v="1"/>
    <n v="50"/>
    <x v="1"/>
    <x v="7"/>
  </r>
  <r>
    <x v="4"/>
    <x v="10"/>
    <x v="3"/>
    <x v="1"/>
    <x v="1"/>
    <x v="1"/>
    <x v="1"/>
    <n v="9.5238095238095233E-2"/>
    <x v="1"/>
    <x v="1"/>
    <n v="21"/>
    <x v="1"/>
    <x v="7"/>
  </r>
  <r>
    <x v="4"/>
    <x v="10"/>
    <x v="3"/>
    <x v="1"/>
    <x v="2"/>
    <x v="1"/>
    <x v="1"/>
    <n v="1"/>
    <x v="1"/>
    <x v="1"/>
    <n v="31"/>
    <x v="1"/>
    <x v="7"/>
  </r>
  <r>
    <x v="4"/>
    <x v="10"/>
    <x v="3"/>
    <x v="1"/>
    <x v="6"/>
    <x v="1"/>
    <x v="1"/>
    <n v="1"/>
    <x v="1"/>
    <x v="1"/>
    <n v="2"/>
    <x v="2"/>
    <x v="7"/>
  </r>
  <r>
    <x v="4"/>
    <x v="10"/>
    <x v="3"/>
    <x v="1"/>
    <x v="1"/>
    <x v="1"/>
    <x v="1"/>
    <n v="0.5"/>
    <x v="1"/>
    <x v="1"/>
    <n v="26"/>
    <x v="3"/>
    <x v="7"/>
  </r>
  <r>
    <x v="4"/>
    <x v="10"/>
    <x v="3"/>
    <x v="1"/>
    <x v="2"/>
    <x v="1"/>
    <x v="1"/>
    <n v="1"/>
    <x v="1"/>
    <x v="1"/>
    <n v="22"/>
    <x v="3"/>
    <x v="7"/>
  </r>
  <r>
    <x v="4"/>
    <x v="10"/>
    <x v="3"/>
    <x v="1"/>
    <x v="5"/>
    <x v="1"/>
    <x v="1"/>
    <n v="1"/>
    <x v="1"/>
    <x v="1"/>
    <n v="1"/>
    <x v="1"/>
    <x v="7"/>
  </r>
  <r>
    <x v="4"/>
    <x v="10"/>
    <x v="3"/>
    <x v="1"/>
    <x v="4"/>
    <x v="1"/>
    <x v="1"/>
    <n v="1"/>
    <x v="1"/>
    <x v="1"/>
    <n v="26"/>
    <x v="2"/>
    <x v="7"/>
  </r>
  <r>
    <x v="4"/>
    <x v="10"/>
    <x v="3"/>
    <x v="1"/>
    <x v="4"/>
    <x v="1"/>
    <x v="1"/>
    <n v="1"/>
    <x v="1"/>
    <x v="1"/>
    <n v="55"/>
    <x v="1"/>
    <x v="7"/>
  </r>
  <r>
    <x v="4"/>
    <x v="10"/>
    <x v="3"/>
    <x v="1"/>
    <x v="4"/>
    <x v="1"/>
    <x v="1"/>
    <n v="1"/>
    <x v="1"/>
    <x v="1"/>
    <n v="26"/>
    <x v="3"/>
    <x v="7"/>
  </r>
  <r>
    <x v="4"/>
    <x v="10"/>
    <x v="3"/>
    <x v="1"/>
    <x v="3"/>
    <x v="1"/>
    <x v="1"/>
    <n v="1"/>
    <x v="1"/>
    <x v="1"/>
    <n v="14"/>
    <x v="3"/>
    <x v="7"/>
  </r>
  <r>
    <x v="4"/>
    <x v="10"/>
    <x v="3"/>
    <x v="1"/>
    <x v="5"/>
    <x v="1"/>
    <x v="1"/>
    <n v="1"/>
    <x v="1"/>
    <x v="1"/>
    <n v="1"/>
    <x v="2"/>
    <x v="7"/>
  </r>
  <r>
    <x v="4"/>
    <x v="10"/>
    <x v="3"/>
    <x v="1"/>
    <x v="6"/>
    <x v="1"/>
    <x v="1"/>
    <n v="1"/>
    <x v="1"/>
    <x v="1"/>
    <n v="1"/>
    <x v="1"/>
    <x v="7"/>
  </r>
  <r>
    <x v="4"/>
    <x v="11"/>
    <x v="3"/>
    <x v="1"/>
    <x v="3"/>
    <x v="1"/>
    <x v="1"/>
    <n v="1"/>
    <x v="1"/>
    <x v="1"/>
    <n v="29"/>
    <x v="1"/>
    <x v="7"/>
  </r>
  <r>
    <x v="4"/>
    <x v="11"/>
    <x v="3"/>
    <x v="1"/>
    <x v="1"/>
    <x v="1"/>
    <x v="1"/>
    <n v="0.42857142857142855"/>
    <x v="1"/>
    <x v="1"/>
    <n v="7"/>
    <x v="3"/>
    <x v="7"/>
  </r>
  <r>
    <x v="4"/>
    <x v="11"/>
    <x v="3"/>
    <x v="1"/>
    <x v="1"/>
    <x v="1"/>
    <x v="1"/>
    <n v="0.96153846153846156"/>
    <x v="1"/>
    <x v="1"/>
    <n v="26"/>
    <x v="2"/>
    <x v="7"/>
  </r>
  <r>
    <x v="4"/>
    <x v="11"/>
    <x v="3"/>
    <x v="1"/>
    <x v="2"/>
    <x v="1"/>
    <x v="1"/>
    <n v="1"/>
    <x v="1"/>
    <x v="1"/>
    <n v="15"/>
    <x v="3"/>
    <x v="7"/>
  </r>
  <r>
    <x v="4"/>
    <x v="11"/>
    <x v="3"/>
    <x v="1"/>
    <x v="3"/>
    <x v="1"/>
    <x v="1"/>
    <n v="1"/>
    <x v="1"/>
    <x v="1"/>
    <n v="21"/>
    <x v="3"/>
    <x v="7"/>
  </r>
  <r>
    <x v="4"/>
    <x v="11"/>
    <x v="3"/>
    <x v="1"/>
    <x v="2"/>
    <x v="1"/>
    <x v="1"/>
    <n v="1"/>
    <x v="1"/>
    <x v="1"/>
    <n v="26"/>
    <x v="2"/>
    <x v="7"/>
  </r>
  <r>
    <x v="4"/>
    <x v="11"/>
    <x v="3"/>
    <x v="1"/>
    <x v="3"/>
    <x v="1"/>
    <x v="1"/>
    <n v="1"/>
    <x v="1"/>
    <x v="1"/>
    <n v="24"/>
    <x v="2"/>
    <x v="7"/>
  </r>
  <r>
    <x v="4"/>
    <x v="11"/>
    <x v="3"/>
    <x v="1"/>
    <x v="2"/>
    <x v="1"/>
    <x v="1"/>
    <n v="0.75"/>
    <x v="1"/>
    <x v="1"/>
    <n v="16"/>
    <x v="1"/>
    <x v="7"/>
  </r>
  <r>
    <x v="4"/>
    <x v="11"/>
    <x v="3"/>
    <x v="1"/>
    <x v="6"/>
    <x v="1"/>
    <x v="1"/>
    <n v="1"/>
    <x v="1"/>
    <x v="1"/>
    <n v="1"/>
    <x v="1"/>
    <x v="7"/>
  </r>
  <r>
    <x v="4"/>
    <x v="11"/>
    <x v="3"/>
    <x v="1"/>
    <x v="1"/>
    <x v="1"/>
    <x v="1"/>
    <n v="1"/>
    <x v="1"/>
    <x v="1"/>
    <n v="27"/>
    <x v="1"/>
    <x v="7"/>
  </r>
  <r>
    <x v="4"/>
    <x v="11"/>
    <x v="3"/>
    <x v="1"/>
    <x v="6"/>
    <x v="1"/>
    <x v="1"/>
    <n v="1"/>
    <x v="1"/>
    <x v="1"/>
    <n v="16"/>
    <x v="2"/>
    <x v="7"/>
  </r>
  <r>
    <x v="4"/>
    <x v="11"/>
    <x v="3"/>
    <x v="1"/>
    <x v="5"/>
    <x v="1"/>
    <x v="1"/>
    <n v="1"/>
    <x v="1"/>
    <x v="1"/>
    <n v="15"/>
    <x v="1"/>
    <x v="7"/>
  </r>
  <r>
    <x v="4"/>
    <x v="11"/>
    <x v="3"/>
    <x v="1"/>
    <x v="4"/>
    <x v="1"/>
    <x v="1"/>
    <n v="1"/>
    <x v="1"/>
    <x v="1"/>
    <n v="21"/>
    <x v="3"/>
    <x v="7"/>
  </r>
  <r>
    <x v="4"/>
    <x v="11"/>
    <x v="3"/>
    <x v="1"/>
    <x v="4"/>
    <x v="1"/>
    <x v="1"/>
    <n v="1"/>
    <x v="1"/>
    <x v="1"/>
    <n v="30"/>
    <x v="1"/>
    <x v="7"/>
  </r>
  <r>
    <x v="4"/>
    <x v="11"/>
    <x v="3"/>
    <x v="1"/>
    <x v="4"/>
    <x v="1"/>
    <x v="1"/>
    <n v="1"/>
    <x v="1"/>
    <x v="1"/>
    <n v="43"/>
    <x v="2"/>
    <x v="7"/>
  </r>
  <r>
    <x v="4"/>
    <x v="12"/>
    <x v="3"/>
    <x v="1"/>
    <x v="2"/>
    <x v="1"/>
    <x v="1"/>
    <n v="1"/>
    <x v="1"/>
    <x v="1"/>
    <n v="14"/>
    <x v="2"/>
    <x v="7"/>
  </r>
  <r>
    <x v="4"/>
    <x v="12"/>
    <x v="3"/>
    <x v="1"/>
    <x v="3"/>
    <x v="1"/>
    <x v="1"/>
    <n v="1"/>
    <x v="1"/>
    <x v="1"/>
    <n v="26"/>
    <x v="2"/>
    <x v="7"/>
  </r>
  <r>
    <x v="4"/>
    <x v="12"/>
    <x v="3"/>
    <x v="1"/>
    <x v="2"/>
    <x v="1"/>
    <x v="1"/>
    <n v="1"/>
    <x v="1"/>
    <x v="1"/>
    <n v="13"/>
    <x v="1"/>
    <x v="7"/>
  </r>
  <r>
    <x v="4"/>
    <x v="12"/>
    <x v="3"/>
    <x v="1"/>
    <x v="3"/>
    <x v="1"/>
    <x v="1"/>
    <n v="1"/>
    <x v="1"/>
    <x v="1"/>
    <n v="13"/>
    <x v="1"/>
    <x v="7"/>
  </r>
  <r>
    <x v="4"/>
    <x v="12"/>
    <x v="3"/>
    <x v="1"/>
    <x v="3"/>
    <x v="1"/>
    <x v="1"/>
    <n v="1"/>
    <x v="1"/>
    <x v="1"/>
    <n v="3"/>
    <x v="3"/>
    <x v="7"/>
  </r>
  <r>
    <x v="4"/>
    <x v="12"/>
    <x v="3"/>
    <x v="1"/>
    <x v="1"/>
    <x v="1"/>
    <x v="1"/>
    <n v="0.76923076923076927"/>
    <x v="1"/>
    <x v="1"/>
    <n v="13"/>
    <x v="2"/>
    <x v="7"/>
  </r>
  <r>
    <x v="4"/>
    <x v="12"/>
    <x v="3"/>
    <x v="1"/>
    <x v="6"/>
    <x v="1"/>
    <x v="1"/>
    <n v="1"/>
    <x v="1"/>
    <x v="1"/>
    <n v="16"/>
    <x v="2"/>
    <x v="7"/>
  </r>
  <r>
    <x v="4"/>
    <x v="12"/>
    <x v="3"/>
    <x v="1"/>
    <x v="5"/>
    <x v="1"/>
    <x v="1"/>
    <n v="1"/>
    <x v="1"/>
    <x v="1"/>
    <n v="2"/>
    <x v="2"/>
    <x v="7"/>
  </r>
  <r>
    <x v="4"/>
    <x v="12"/>
    <x v="3"/>
    <x v="1"/>
    <x v="6"/>
    <x v="1"/>
    <x v="1"/>
    <n v="1"/>
    <x v="1"/>
    <x v="1"/>
    <n v="1"/>
    <x v="1"/>
    <x v="7"/>
  </r>
  <r>
    <x v="4"/>
    <x v="12"/>
    <x v="3"/>
    <x v="1"/>
    <x v="1"/>
    <x v="1"/>
    <x v="1"/>
    <n v="1"/>
    <x v="1"/>
    <x v="1"/>
    <n v="13"/>
    <x v="1"/>
    <x v="7"/>
  </r>
  <r>
    <x v="4"/>
    <x v="12"/>
    <x v="3"/>
    <x v="1"/>
    <x v="1"/>
    <x v="1"/>
    <x v="1"/>
    <n v="1"/>
    <x v="1"/>
    <x v="1"/>
    <n v="2"/>
    <x v="3"/>
    <x v="7"/>
  </r>
  <r>
    <x v="4"/>
    <x v="12"/>
    <x v="3"/>
    <x v="1"/>
    <x v="2"/>
    <x v="1"/>
    <x v="1"/>
    <n v="1"/>
    <x v="1"/>
    <x v="1"/>
    <n v="2"/>
    <x v="3"/>
    <x v="7"/>
  </r>
  <r>
    <x v="4"/>
    <x v="12"/>
    <x v="3"/>
    <x v="1"/>
    <x v="4"/>
    <x v="1"/>
    <x v="1"/>
    <n v="1"/>
    <x v="1"/>
    <x v="1"/>
    <n v="30"/>
    <x v="2"/>
    <x v="7"/>
  </r>
  <r>
    <x v="4"/>
    <x v="12"/>
    <x v="3"/>
    <x v="1"/>
    <x v="4"/>
    <x v="1"/>
    <x v="1"/>
    <n v="1"/>
    <x v="1"/>
    <x v="1"/>
    <n v="17"/>
    <x v="1"/>
    <x v="7"/>
  </r>
  <r>
    <x v="4"/>
    <x v="12"/>
    <x v="3"/>
    <x v="1"/>
    <x v="4"/>
    <x v="1"/>
    <x v="1"/>
    <n v="1"/>
    <x v="1"/>
    <x v="1"/>
    <n v="4"/>
    <x v="3"/>
    <x v="7"/>
  </r>
  <r>
    <x v="4"/>
    <x v="12"/>
    <x v="3"/>
    <x v="1"/>
    <x v="5"/>
    <x v="1"/>
    <x v="1"/>
    <n v="1"/>
    <x v="1"/>
    <x v="1"/>
    <n v="1"/>
    <x v="1"/>
    <x v="7"/>
  </r>
  <r>
    <x v="4"/>
    <x v="13"/>
    <x v="3"/>
    <x v="1"/>
    <x v="3"/>
    <x v="1"/>
    <x v="1"/>
    <n v="1"/>
    <x v="1"/>
    <x v="1"/>
    <n v="16"/>
    <x v="1"/>
    <x v="7"/>
  </r>
  <r>
    <x v="4"/>
    <x v="13"/>
    <x v="3"/>
    <x v="1"/>
    <x v="3"/>
    <x v="1"/>
    <x v="1"/>
    <n v="1"/>
    <x v="1"/>
    <x v="1"/>
    <n v="12"/>
    <x v="2"/>
    <x v="7"/>
  </r>
  <r>
    <x v="4"/>
    <x v="13"/>
    <x v="3"/>
    <x v="1"/>
    <x v="6"/>
    <x v="1"/>
    <x v="1"/>
    <n v="1"/>
    <x v="1"/>
    <x v="1"/>
    <n v="2"/>
    <x v="1"/>
    <x v="7"/>
  </r>
  <r>
    <x v="4"/>
    <x v="13"/>
    <x v="3"/>
    <x v="1"/>
    <x v="2"/>
    <x v="1"/>
    <x v="1"/>
    <n v="1"/>
    <x v="1"/>
    <x v="1"/>
    <n v="13"/>
    <x v="1"/>
    <x v="7"/>
  </r>
  <r>
    <x v="4"/>
    <x v="13"/>
    <x v="3"/>
    <x v="1"/>
    <x v="1"/>
    <x v="1"/>
    <x v="1"/>
    <n v="1"/>
    <x v="1"/>
    <x v="1"/>
    <n v="16"/>
    <x v="2"/>
    <x v="7"/>
  </r>
  <r>
    <x v="4"/>
    <x v="13"/>
    <x v="3"/>
    <x v="1"/>
    <x v="2"/>
    <x v="1"/>
    <x v="1"/>
    <n v="1"/>
    <x v="1"/>
    <x v="1"/>
    <n v="19"/>
    <x v="2"/>
    <x v="7"/>
  </r>
  <r>
    <x v="4"/>
    <x v="13"/>
    <x v="3"/>
    <x v="1"/>
    <x v="2"/>
    <x v="1"/>
    <x v="1"/>
    <n v="1"/>
    <x v="1"/>
    <x v="1"/>
    <n v="2"/>
    <x v="3"/>
    <x v="7"/>
  </r>
  <r>
    <x v="4"/>
    <x v="13"/>
    <x v="3"/>
    <x v="1"/>
    <x v="3"/>
    <x v="1"/>
    <x v="1"/>
    <n v="1"/>
    <x v="1"/>
    <x v="1"/>
    <n v="2"/>
    <x v="3"/>
    <x v="7"/>
  </r>
  <r>
    <x v="4"/>
    <x v="13"/>
    <x v="3"/>
    <x v="1"/>
    <x v="1"/>
    <x v="1"/>
    <x v="1"/>
    <n v="1"/>
    <x v="1"/>
    <x v="1"/>
    <n v="12"/>
    <x v="1"/>
    <x v="7"/>
  </r>
  <r>
    <x v="4"/>
    <x v="13"/>
    <x v="3"/>
    <x v="1"/>
    <x v="1"/>
    <x v="1"/>
    <x v="1"/>
    <n v="1"/>
    <x v="1"/>
    <x v="1"/>
    <n v="1"/>
    <x v="3"/>
    <x v="7"/>
  </r>
  <r>
    <x v="4"/>
    <x v="13"/>
    <x v="3"/>
    <x v="1"/>
    <x v="5"/>
    <x v="1"/>
    <x v="1"/>
    <n v="1"/>
    <x v="1"/>
    <x v="1"/>
    <n v="1"/>
    <x v="2"/>
    <x v="7"/>
  </r>
  <r>
    <x v="4"/>
    <x v="13"/>
    <x v="3"/>
    <x v="1"/>
    <x v="6"/>
    <x v="1"/>
    <x v="1"/>
    <n v="1"/>
    <x v="1"/>
    <x v="1"/>
    <n v="1"/>
    <x v="2"/>
    <x v="7"/>
  </r>
  <r>
    <x v="4"/>
    <x v="13"/>
    <x v="3"/>
    <x v="1"/>
    <x v="5"/>
    <x v="1"/>
    <x v="1"/>
    <n v="1"/>
    <x v="1"/>
    <x v="1"/>
    <n v="1"/>
    <x v="1"/>
    <x v="7"/>
  </r>
  <r>
    <x v="4"/>
    <x v="13"/>
    <x v="3"/>
    <x v="1"/>
    <x v="4"/>
    <x v="1"/>
    <x v="1"/>
    <n v="1"/>
    <x v="1"/>
    <x v="1"/>
    <n v="18"/>
    <x v="1"/>
    <x v="7"/>
  </r>
  <r>
    <x v="4"/>
    <x v="13"/>
    <x v="3"/>
    <x v="1"/>
    <x v="4"/>
    <x v="1"/>
    <x v="1"/>
    <n v="1"/>
    <x v="1"/>
    <x v="1"/>
    <n v="21"/>
    <x v="2"/>
    <x v="7"/>
  </r>
  <r>
    <x v="4"/>
    <x v="13"/>
    <x v="3"/>
    <x v="1"/>
    <x v="4"/>
    <x v="1"/>
    <x v="1"/>
    <n v="1"/>
    <x v="1"/>
    <x v="1"/>
    <n v="2"/>
    <x v="3"/>
    <x v="7"/>
  </r>
  <r>
    <x v="4"/>
    <x v="14"/>
    <x v="3"/>
    <x v="1"/>
    <x v="2"/>
    <x v="1"/>
    <x v="1"/>
    <n v="0.8571428571428571"/>
    <x v="1"/>
    <x v="1"/>
    <n v="14"/>
    <x v="2"/>
    <x v="7"/>
  </r>
  <r>
    <x v="4"/>
    <x v="14"/>
    <x v="3"/>
    <x v="1"/>
    <x v="3"/>
    <x v="1"/>
    <x v="1"/>
    <n v="1"/>
    <x v="1"/>
    <x v="1"/>
    <n v="16"/>
    <x v="2"/>
    <x v="7"/>
  </r>
  <r>
    <x v="4"/>
    <x v="14"/>
    <x v="3"/>
    <x v="1"/>
    <x v="3"/>
    <x v="1"/>
    <x v="1"/>
    <n v="0.9285714285714286"/>
    <x v="1"/>
    <x v="1"/>
    <n v="14"/>
    <x v="1"/>
    <x v="7"/>
  </r>
  <r>
    <x v="4"/>
    <x v="14"/>
    <x v="3"/>
    <x v="1"/>
    <x v="3"/>
    <x v="1"/>
    <x v="1"/>
    <n v="1"/>
    <x v="1"/>
    <x v="1"/>
    <n v="8"/>
    <x v="3"/>
    <x v="7"/>
  </r>
  <r>
    <x v="4"/>
    <x v="14"/>
    <x v="3"/>
    <x v="1"/>
    <x v="6"/>
    <x v="1"/>
    <x v="1"/>
    <n v="0.5"/>
    <x v="1"/>
    <x v="1"/>
    <n v="2"/>
    <x v="1"/>
    <x v="7"/>
  </r>
  <r>
    <x v="4"/>
    <x v="14"/>
    <x v="3"/>
    <x v="1"/>
    <x v="5"/>
    <x v="1"/>
    <x v="1"/>
    <n v="1"/>
    <x v="1"/>
    <x v="1"/>
    <n v="1"/>
    <x v="1"/>
    <x v="7"/>
  </r>
  <r>
    <x v="4"/>
    <x v="14"/>
    <x v="3"/>
    <x v="1"/>
    <x v="6"/>
    <x v="1"/>
    <x v="1"/>
    <n v="1"/>
    <x v="1"/>
    <x v="1"/>
    <n v="1"/>
    <x v="2"/>
    <x v="7"/>
  </r>
  <r>
    <x v="4"/>
    <x v="14"/>
    <x v="3"/>
    <x v="1"/>
    <x v="1"/>
    <x v="1"/>
    <x v="1"/>
    <n v="1"/>
    <x v="1"/>
    <x v="1"/>
    <n v="10"/>
    <x v="3"/>
    <x v="7"/>
  </r>
  <r>
    <x v="4"/>
    <x v="14"/>
    <x v="3"/>
    <x v="1"/>
    <x v="2"/>
    <x v="1"/>
    <x v="1"/>
    <n v="1"/>
    <x v="1"/>
    <x v="1"/>
    <n v="10"/>
    <x v="3"/>
    <x v="7"/>
  </r>
  <r>
    <x v="4"/>
    <x v="14"/>
    <x v="3"/>
    <x v="1"/>
    <x v="1"/>
    <x v="1"/>
    <x v="1"/>
    <n v="1"/>
    <x v="1"/>
    <x v="1"/>
    <n v="6"/>
    <x v="2"/>
    <x v="7"/>
  </r>
  <r>
    <x v="4"/>
    <x v="14"/>
    <x v="3"/>
    <x v="1"/>
    <x v="1"/>
    <x v="1"/>
    <x v="1"/>
    <n v="1"/>
    <x v="1"/>
    <x v="1"/>
    <n v="10"/>
    <x v="1"/>
    <x v="7"/>
  </r>
  <r>
    <x v="4"/>
    <x v="14"/>
    <x v="3"/>
    <x v="1"/>
    <x v="2"/>
    <x v="1"/>
    <x v="1"/>
    <n v="1"/>
    <x v="1"/>
    <x v="1"/>
    <n v="10"/>
    <x v="1"/>
    <x v="7"/>
  </r>
  <r>
    <x v="4"/>
    <x v="14"/>
    <x v="3"/>
    <x v="1"/>
    <x v="5"/>
    <x v="1"/>
    <x v="1"/>
    <n v="1"/>
    <x v="1"/>
    <x v="1"/>
    <n v="1"/>
    <x v="2"/>
    <x v="7"/>
  </r>
  <r>
    <x v="4"/>
    <x v="14"/>
    <x v="3"/>
    <x v="1"/>
    <x v="4"/>
    <x v="1"/>
    <x v="1"/>
    <n v="1"/>
    <x v="1"/>
    <x v="1"/>
    <n v="17"/>
    <x v="2"/>
    <x v="7"/>
  </r>
  <r>
    <x v="4"/>
    <x v="14"/>
    <x v="3"/>
    <x v="1"/>
    <x v="4"/>
    <x v="1"/>
    <x v="1"/>
    <n v="0.9285714285714286"/>
    <x v="1"/>
    <x v="1"/>
    <n v="14"/>
    <x v="1"/>
    <x v="7"/>
  </r>
  <r>
    <x v="4"/>
    <x v="14"/>
    <x v="3"/>
    <x v="1"/>
    <x v="4"/>
    <x v="1"/>
    <x v="1"/>
    <n v="1"/>
    <x v="1"/>
    <x v="1"/>
    <n v="11"/>
    <x v="3"/>
    <x v="7"/>
  </r>
  <r>
    <x v="4"/>
    <x v="15"/>
    <x v="3"/>
    <x v="1"/>
    <x v="2"/>
    <x v="1"/>
    <x v="1"/>
    <n v="1"/>
    <x v="1"/>
    <x v="1"/>
    <n v="11"/>
    <x v="3"/>
    <x v="7"/>
  </r>
  <r>
    <x v="4"/>
    <x v="15"/>
    <x v="3"/>
    <x v="1"/>
    <x v="3"/>
    <x v="1"/>
    <x v="1"/>
    <n v="1"/>
    <x v="1"/>
    <x v="1"/>
    <n v="14"/>
    <x v="3"/>
    <x v="7"/>
  </r>
  <r>
    <x v="4"/>
    <x v="15"/>
    <x v="3"/>
    <x v="1"/>
    <x v="3"/>
    <x v="1"/>
    <x v="1"/>
    <n v="1"/>
    <x v="1"/>
    <x v="1"/>
    <n v="37"/>
    <x v="1"/>
    <x v="7"/>
  </r>
  <r>
    <x v="4"/>
    <x v="15"/>
    <x v="3"/>
    <x v="1"/>
    <x v="1"/>
    <x v="1"/>
    <x v="1"/>
    <n v="1"/>
    <x v="1"/>
    <x v="1"/>
    <n v="8"/>
    <x v="3"/>
    <x v="7"/>
  </r>
  <r>
    <x v="4"/>
    <x v="15"/>
    <x v="3"/>
    <x v="1"/>
    <x v="1"/>
    <x v="1"/>
    <x v="1"/>
    <n v="1"/>
    <x v="1"/>
    <x v="1"/>
    <n v="7"/>
    <x v="2"/>
    <x v="7"/>
  </r>
  <r>
    <x v="4"/>
    <x v="15"/>
    <x v="3"/>
    <x v="1"/>
    <x v="2"/>
    <x v="1"/>
    <x v="1"/>
    <n v="1"/>
    <x v="1"/>
    <x v="1"/>
    <n v="3"/>
    <x v="2"/>
    <x v="7"/>
  </r>
  <r>
    <x v="4"/>
    <x v="15"/>
    <x v="3"/>
    <x v="1"/>
    <x v="3"/>
    <x v="1"/>
    <x v="1"/>
    <n v="1"/>
    <x v="1"/>
    <x v="1"/>
    <n v="3"/>
    <x v="2"/>
    <x v="7"/>
  </r>
  <r>
    <x v="4"/>
    <x v="15"/>
    <x v="3"/>
    <x v="1"/>
    <x v="6"/>
    <x v="1"/>
    <x v="1"/>
    <n v="1"/>
    <x v="1"/>
    <x v="1"/>
    <n v="3"/>
    <x v="1"/>
    <x v="7"/>
  </r>
  <r>
    <x v="4"/>
    <x v="15"/>
    <x v="3"/>
    <x v="1"/>
    <x v="1"/>
    <x v="1"/>
    <x v="1"/>
    <n v="1"/>
    <x v="1"/>
    <x v="1"/>
    <n v="48"/>
    <x v="1"/>
    <x v="7"/>
  </r>
  <r>
    <x v="4"/>
    <x v="15"/>
    <x v="3"/>
    <x v="1"/>
    <x v="2"/>
    <x v="1"/>
    <x v="1"/>
    <n v="1"/>
    <x v="1"/>
    <x v="1"/>
    <n v="42"/>
    <x v="1"/>
    <x v="7"/>
  </r>
  <r>
    <x v="4"/>
    <x v="15"/>
    <x v="3"/>
    <x v="1"/>
    <x v="5"/>
    <x v="1"/>
    <x v="1"/>
    <n v="1"/>
    <x v="1"/>
    <x v="1"/>
    <n v="4"/>
    <x v="2"/>
    <x v="7"/>
  </r>
  <r>
    <x v="4"/>
    <x v="15"/>
    <x v="3"/>
    <x v="1"/>
    <x v="5"/>
    <x v="1"/>
    <x v="1"/>
    <n v="1"/>
    <x v="1"/>
    <x v="1"/>
    <n v="6"/>
    <x v="1"/>
    <x v="7"/>
  </r>
  <r>
    <x v="4"/>
    <x v="15"/>
    <x v="3"/>
    <x v="1"/>
    <x v="6"/>
    <x v="1"/>
    <x v="1"/>
    <n v="1"/>
    <x v="1"/>
    <x v="1"/>
    <n v="6"/>
    <x v="2"/>
    <x v="7"/>
  </r>
  <r>
    <x v="4"/>
    <x v="15"/>
    <x v="3"/>
    <x v="1"/>
    <x v="4"/>
    <x v="1"/>
    <x v="1"/>
    <n v="1"/>
    <x v="1"/>
    <x v="1"/>
    <n v="18"/>
    <x v="3"/>
    <x v="7"/>
  </r>
  <r>
    <x v="4"/>
    <x v="15"/>
    <x v="3"/>
    <x v="1"/>
    <x v="4"/>
    <x v="1"/>
    <x v="1"/>
    <n v="1"/>
    <x v="1"/>
    <x v="1"/>
    <n v="52"/>
    <x v="1"/>
    <x v="7"/>
  </r>
  <r>
    <x v="4"/>
    <x v="15"/>
    <x v="3"/>
    <x v="1"/>
    <x v="4"/>
    <x v="1"/>
    <x v="1"/>
    <n v="1"/>
    <x v="1"/>
    <x v="1"/>
    <n v="11"/>
    <x v="2"/>
    <x v="7"/>
  </r>
  <r>
    <x v="4"/>
    <x v="16"/>
    <x v="3"/>
    <x v="1"/>
    <x v="3"/>
    <x v="1"/>
    <x v="1"/>
    <n v="1"/>
    <x v="1"/>
    <x v="1"/>
    <n v="68"/>
    <x v="1"/>
    <x v="7"/>
  </r>
  <r>
    <x v="4"/>
    <x v="16"/>
    <x v="3"/>
    <x v="1"/>
    <x v="2"/>
    <x v="1"/>
    <x v="1"/>
    <n v="1"/>
    <x v="1"/>
    <x v="1"/>
    <n v="13"/>
    <x v="3"/>
    <x v="7"/>
  </r>
  <r>
    <x v="4"/>
    <x v="16"/>
    <x v="3"/>
    <x v="1"/>
    <x v="3"/>
    <x v="1"/>
    <x v="1"/>
    <n v="1"/>
    <x v="1"/>
    <x v="1"/>
    <n v="15"/>
    <x v="3"/>
    <x v="7"/>
  </r>
  <r>
    <x v="4"/>
    <x v="16"/>
    <x v="3"/>
    <x v="1"/>
    <x v="2"/>
    <x v="1"/>
    <x v="1"/>
    <n v="1"/>
    <x v="1"/>
    <x v="1"/>
    <n v="67"/>
    <x v="1"/>
    <x v="7"/>
  </r>
  <r>
    <x v="4"/>
    <x v="16"/>
    <x v="3"/>
    <x v="1"/>
    <x v="1"/>
    <x v="1"/>
    <x v="1"/>
    <n v="1"/>
    <x v="1"/>
    <x v="1"/>
    <n v="54"/>
    <x v="1"/>
    <x v="7"/>
  </r>
  <r>
    <x v="4"/>
    <x v="16"/>
    <x v="3"/>
    <x v="1"/>
    <x v="1"/>
    <x v="1"/>
    <x v="1"/>
    <n v="1"/>
    <x v="1"/>
    <x v="1"/>
    <n v="21"/>
    <x v="2"/>
    <x v="7"/>
  </r>
  <r>
    <x v="4"/>
    <x v="16"/>
    <x v="3"/>
    <x v="1"/>
    <x v="2"/>
    <x v="1"/>
    <x v="1"/>
    <n v="1"/>
    <x v="1"/>
    <x v="1"/>
    <n v="18"/>
    <x v="2"/>
    <x v="7"/>
  </r>
  <r>
    <x v="4"/>
    <x v="16"/>
    <x v="3"/>
    <x v="1"/>
    <x v="3"/>
    <x v="1"/>
    <x v="1"/>
    <n v="1"/>
    <x v="1"/>
    <x v="1"/>
    <n v="18"/>
    <x v="2"/>
    <x v="7"/>
  </r>
  <r>
    <x v="4"/>
    <x v="16"/>
    <x v="3"/>
    <x v="1"/>
    <x v="6"/>
    <x v="1"/>
    <x v="1"/>
    <n v="1"/>
    <x v="1"/>
    <x v="1"/>
    <n v="3"/>
    <x v="1"/>
    <x v="7"/>
  </r>
  <r>
    <x v="4"/>
    <x v="16"/>
    <x v="3"/>
    <x v="1"/>
    <x v="5"/>
    <x v="1"/>
    <x v="1"/>
    <n v="0.66666666666666663"/>
    <x v="1"/>
    <x v="1"/>
    <n v="3"/>
    <x v="2"/>
    <x v="7"/>
  </r>
  <r>
    <x v="4"/>
    <x v="16"/>
    <x v="3"/>
    <x v="1"/>
    <x v="6"/>
    <x v="1"/>
    <x v="1"/>
    <n v="1"/>
    <x v="1"/>
    <x v="1"/>
    <n v="6"/>
    <x v="2"/>
    <x v="7"/>
  </r>
  <r>
    <x v="4"/>
    <x v="16"/>
    <x v="3"/>
    <x v="1"/>
    <x v="1"/>
    <x v="1"/>
    <x v="1"/>
    <n v="1"/>
    <x v="1"/>
    <x v="1"/>
    <n v="9"/>
    <x v="3"/>
    <x v="7"/>
  </r>
  <r>
    <x v="4"/>
    <x v="16"/>
    <x v="3"/>
    <x v="1"/>
    <x v="4"/>
    <x v="1"/>
    <x v="1"/>
    <n v="1"/>
    <x v="1"/>
    <x v="1"/>
    <n v="84"/>
    <x v="1"/>
    <x v="7"/>
  </r>
  <r>
    <x v="4"/>
    <x v="16"/>
    <x v="3"/>
    <x v="1"/>
    <x v="4"/>
    <x v="1"/>
    <x v="1"/>
    <n v="1"/>
    <x v="1"/>
    <x v="1"/>
    <n v="17"/>
    <x v="3"/>
    <x v="7"/>
  </r>
  <r>
    <x v="4"/>
    <x v="16"/>
    <x v="3"/>
    <x v="1"/>
    <x v="4"/>
    <x v="1"/>
    <x v="1"/>
    <n v="0.9642857142857143"/>
    <x v="1"/>
    <x v="1"/>
    <n v="28"/>
    <x v="2"/>
    <x v="7"/>
  </r>
  <r>
    <x v="4"/>
    <x v="17"/>
    <x v="3"/>
    <x v="1"/>
    <x v="6"/>
    <x v="1"/>
    <x v="1"/>
    <n v="0.5"/>
    <x v="1"/>
    <x v="1"/>
    <n v="2"/>
    <x v="1"/>
    <x v="7"/>
  </r>
  <r>
    <x v="4"/>
    <x v="17"/>
    <x v="3"/>
    <x v="1"/>
    <x v="6"/>
    <x v="1"/>
    <x v="1"/>
    <n v="0.4"/>
    <x v="1"/>
    <x v="1"/>
    <n v="5"/>
    <x v="2"/>
    <x v="7"/>
  </r>
  <r>
    <x v="4"/>
    <x v="17"/>
    <x v="3"/>
    <x v="1"/>
    <x v="3"/>
    <x v="1"/>
    <x v="1"/>
    <n v="1"/>
    <x v="1"/>
    <x v="1"/>
    <n v="48"/>
    <x v="1"/>
    <x v="7"/>
  </r>
  <r>
    <x v="4"/>
    <x v="17"/>
    <x v="3"/>
    <x v="1"/>
    <x v="1"/>
    <x v="1"/>
    <x v="1"/>
    <n v="0.6"/>
    <x v="1"/>
    <x v="1"/>
    <n v="20"/>
    <x v="2"/>
    <x v="7"/>
  </r>
  <r>
    <x v="4"/>
    <x v="17"/>
    <x v="3"/>
    <x v="1"/>
    <x v="2"/>
    <x v="1"/>
    <x v="1"/>
    <n v="1"/>
    <x v="1"/>
    <x v="1"/>
    <n v="17"/>
    <x v="2"/>
    <x v="7"/>
  </r>
  <r>
    <x v="4"/>
    <x v="17"/>
    <x v="3"/>
    <x v="1"/>
    <x v="3"/>
    <x v="1"/>
    <x v="1"/>
    <n v="1"/>
    <x v="1"/>
    <x v="1"/>
    <n v="17"/>
    <x v="2"/>
    <x v="7"/>
  </r>
  <r>
    <x v="4"/>
    <x v="17"/>
    <x v="3"/>
    <x v="1"/>
    <x v="2"/>
    <x v="1"/>
    <x v="1"/>
    <n v="1"/>
    <x v="1"/>
    <x v="1"/>
    <n v="28"/>
    <x v="1"/>
    <x v="7"/>
  </r>
  <r>
    <x v="4"/>
    <x v="17"/>
    <x v="3"/>
    <x v="1"/>
    <x v="1"/>
    <x v="1"/>
    <x v="1"/>
    <n v="1"/>
    <x v="1"/>
    <x v="1"/>
    <n v="8"/>
    <x v="3"/>
    <x v="7"/>
  </r>
  <r>
    <x v="4"/>
    <x v="17"/>
    <x v="3"/>
    <x v="1"/>
    <x v="2"/>
    <x v="1"/>
    <x v="1"/>
    <n v="1"/>
    <x v="1"/>
    <x v="1"/>
    <n v="10"/>
    <x v="3"/>
    <x v="7"/>
  </r>
  <r>
    <x v="4"/>
    <x v="17"/>
    <x v="3"/>
    <x v="1"/>
    <x v="3"/>
    <x v="1"/>
    <x v="1"/>
    <n v="0.91666666666666663"/>
    <x v="1"/>
    <x v="1"/>
    <n v="12"/>
    <x v="3"/>
    <x v="7"/>
  </r>
  <r>
    <x v="4"/>
    <x v="17"/>
    <x v="3"/>
    <x v="1"/>
    <x v="1"/>
    <x v="1"/>
    <x v="1"/>
    <n v="0.82352941176470584"/>
    <x v="1"/>
    <x v="1"/>
    <n v="17"/>
    <x v="1"/>
    <x v="7"/>
  </r>
  <r>
    <x v="4"/>
    <x v="17"/>
    <x v="3"/>
    <x v="1"/>
    <x v="5"/>
    <x v="1"/>
    <x v="1"/>
    <n v="0.25"/>
    <x v="1"/>
    <x v="1"/>
    <n v="4"/>
    <x v="2"/>
    <x v="7"/>
  </r>
  <r>
    <x v="4"/>
    <x v="17"/>
    <x v="3"/>
    <x v="1"/>
    <x v="5"/>
    <x v="1"/>
    <x v="1"/>
    <n v="1"/>
    <x v="1"/>
    <x v="1"/>
    <n v="4"/>
    <x v="1"/>
    <x v="7"/>
  </r>
  <r>
    <x v="4"/>
    <x v="17"/>
    <x v="3"/>
    <x v="1"/>
    <x v="4"/>
    <x v="1"/>
    <x v="1"/>
    <n v="0.8666666666666667"/>
    <x v="1"/>
    <x v="1"/>
    <n v="30"/>
    <x v="2"/>
    <x v="7"/>
  </r>
  <r>
    <x v="4"/>
    <x v="17"/>
    <x v="3"/>
    <x v="1"/>
    <x v="4"/>
    <x v="1"/>
    <x v="1"/>
    <n v="1"/>
    <x v="1"/>
    <x v="1"/>
    <n v="49"/>
    <x v="1"/>
    <x v="7"/>
  </r>
  <r>
    <x v="4"/>
    <x v="17"/>
    <x v="3"/>
    <x v="1"/>
    <x v="4"/>
    <x v="1"/>
    <x v="1"/>
    <n v="0.92307692307692313"/>
    <x v="1"/>
    <x v="1"/>
    <n v="13"/>
    <x v="3"/>
    <x v="7"/>
  </r>
  <r>
    <x v="4"/>
    <x v="18"/>
    <x v="3"/>
    <x v="1"/>
    <x v="3"/>
    <x v="1"/>
    <x v="1"/>
    <n v="0.91666666666666663"/>
    <x v="1"/>
    <x v="1"/>
    <n v="12"/>
    <x v="1"/>
    <x v="7"/>
  </r>
  <r>
    <x v="4"/>
    <x v="18"/>
    <x v="3"/>
    <x v="1"/>
    <x v="2"/>
    <x v="1"/>
    <x v="1"/>
    <n v="0.72727272727272729"/>
    <x v="1"/>
    <x v="1"/>
    <n v="11"/>
    <x v="2"/>
    <x v="7"/>
  </r>
  <r>
    <x v="4"/>
    <x v="18"/>
    <x v="3"/>
    <x v="1"/>
    <x v="3"/>
    <x v="1"/>
    <x v="1"/>
    <n v="1"/>
    <x v="1"/>
    <x v="1"/>
    <n v="11"/>
    <x v="2"/>
    <x v="7"/>
  </r>
  <r>
    <x v="4"/>
    <x v="18"/>
    <x v="3"/>
    <x v="1"/>
    <x v="3"/>
    <x v="1"/>
    <x v="1"/>
    <n v="0.875"/>
    <x v="1"/>
    <x v="1"/>
    <n v="8"/>
    <x v="3"/>
    <x v="7"/>
  </r>
  <r>
    <x v="4"/>
    <x v="18"/>
    <x v="3"/>
    <x v="1"/>
    <x v="5"/>
    <x v="1"/>
    <x v="1"/>
    <n v="0"/>
    <x v="1"/>
    <x v="1"/>
    <n v="3"/>
    <x v="2"/>
    <x v="7"/>
  </r>
  <r>
    <x v="4"/>
    <x v="18"/>
    <x v="3"/>
    <x v="1"/>
    <x v="1"/>
    <x v="1"/>
    <x v="1"/>
    <n v="0.55555555555555558"/>
    <x v="1"/>
    <x v="1"/>
    <n v="9"/>
    <x v="2"/>
    <x v="7"/>
  </r>
  <r>
    <x v="4"/>
    <x v="18"/>
    <x v="3"/>
    <x v="1"/>
    <x v="6"/>
    <x v="1"/>
    <x v="1"/>
    <n v="1"/>
    <x v="1"/>
    <x v="1"/>
    <n v="4"/>
    <x v="2"/>
    <x v="7"/>
  </r>
  <r>
    <x v="4"/>
    <x v="18"/>
    <x v="3"/>
    <x v="1"/>
    <x v="5"/>
    <x v="1"/>
    <x v="1"/>
    <n v="1"/>
    <x v="1"/>
    <x v="1"/>
    <n v="2"/>
    <x v="1"/>
    <x v="7"/>
  </r>
  <r>
    <x v="4"/>
    <x v="18"/>
    <x v="3"/>
    <x v="1"/>
    <x v="2"/>
    <x v="1"/>
    <x v="1"/>
    <n v="1"/>
    <x v="1"/>
    <x v="1"/>
    <n v="8"/>
    <x v="3"/>
    <x v="7"/>
  </r>
  <r>
    <x v="4"/>
    <x v="18"/>
    <x v="3"/>
    <x v="1"/>
    <x v="1"/>
    <x v="1"/>
    <x v="1"/>
    <n v="1"/>
    <x v="1"/>
    <x v="1"/>
    <n v="7"/>
    <x v="3"/>
    <x v="7"/>
  </r>
  <r>
    <x v="4"/>
    <x v="18"/>
    <x v="3"/>
    <x v="1"/>
    <x v="1"/>
    <x v="1"/>
    <x v="1"/>
    <n v="1"/>
    <x v="1"/>
    <x v="1"/>
    <n v="52"/>
    <x v="1"/>
    <x v="7"/>
  </r>
  <r>
    <x v="4"/>
    <x v="18"/>
    <x v="3"/>
    <x v="1"/>
    <x v="2"/>
    <x v="1"/>
    <x v="1"/>
    <n v="1"/>
    <x v="1"/>
    <x v="1"/>
    <n v="51"/>
    <x v="1"/>
    <x v="7"/>
  </r>
  <r>
    <x v="4"/>
    <x v="18"/>
    <x v="3"/>
    <x v="1"/>
    <x v="4"/>
    <x v="1"/>
    <x v="1"/>
    <n v="0.75"/>
    <x v="1"/>
    <x v="1"/>
    <n v="20"/>
    <x v="2"/>
    <x v="7"/>
  </r>
  <r>
    <x v="4"/>
    <x v="18"/>
    <x v="3"/>
    <x v="1"/>
    <x v="4"/>
    <x v="1"/>
    <x v="1"/>
    <n v="0.88888888888888884"/>
    <x v="1"/>
    <x v="1"/>
    <n v="9"/>
    <x v="3"/>
    <x v="7"/>
  </r>
  <r>
    <x v="4"/>
    <x v="18"/>
    <x v="3"/>
    <x v="1"/>
    <x v="4"/>
    <x v="1"/>
    <x v="1"/>
    <n v="1"/>
    <x v="1"/>
    <x v="1"/>
    <n v="53"/>
    <x v="1"/>
    <x v="7"/>
  </r>
  <r>
    <x v="4"/>
    <x v="18"/>
    <x v="3"/>
    <x v="1"/>
    <x v="6"/>
    <x v="1"/>
    <x v="1"/>
    <n v="0"/>
    <x v="1"/>
    <x v="1"/>
    <n v="2"/>
    <x v="1"/>
    <x v="7"/>
  </r>
  <r>
    <x v="4"/>
    <x v="19"/>
    <x v="3"/>
    <x v="1"/>
    <x v="5"/>
    <x v="1"/>
    <x v="1"/>
    <n v="0"/>
    <x v="1"/>
    <x v="1"/>
    <n v="1"/>
    <x v="2"/>
    <x v="7"/>
  </r>
  <r>
    <x v="4"/>
    <x v="19"/>
    <x v="3"/>
    <x v="1"/>
    <x v="3"/>
    <x v="1"/>
    <x v="1"/>
    <n v="0.97142857142857142"/>
    <x v="1"/>
    <x v="1"/>
    <n v="35"/>
    <x v="1"/>
    <x v="7"/>
  </r>
  <r>
    <x v="4"/>
    <x v="19"/>
    <x v="3"/>
    <x v="1"/>
    <x v="1"/>
    <x v="1"/>
    <x v="1"/>
    <n v="0.7142857142857143"/>
    <x v="1"/>
    <x v="1"/>
    <n v="7"/>
    <x v="2"/>
    <x v="7"/>
  </r>
  <r>
    <x v="4"/>
    <x v="19"/>
    <x v="3"/>
    <x v="1"/>
    <x v="2"/>
    <x v="1"/>
    <x v="1"/>
    <n v="1"/>
    <x v="1"/>
    <x v="1"/>
    <n v="59"/>
    <x v="1"/>
    <x v="7"/>
  </r>
  <r>
    <x v="4"/>
    <x v="19"/>
    <x v="3"/>
    <x v="1"/>
    <x v="1"/>
    <x v="1"/>
    <x v="1"/>
    <n v="1"/>
    <x v="1"/>
    <x v="1"/>
    <n v="22"/>
    <x v="1"/>
    <x v="7"/>
  </r>
  <r>
    <x v="4"/>
    <x v="19"/>
    <x v="3"/>
    <x v="1"/>
    <x v="2"/>
    <x v="1"/>
    <x v="1"/>
    <n v="0.77777777777777779"/>
    <x v="1"/>
    <x v="1"/>
    <n v="9"/>
    <x v="2"/>
    <x v="7"/>
  </r>
  <r>
    <x v="4"/>
    <x v="19"/>
    <x v="3"/>
    <x v="1"/>
    <x v="3"/>
    <x v="1"/>
    <x v="1"/>
    <n v="1"/>
    <x v="1"/>
    <x v="1"/>
    <n v="9"/>
    <x v="2"/>
    <x v="7"/>
  </r>
  <r>
    <x v="4"/>
    <x v="19"/>
    <x v="3"/>
    <x v="1"/>
    <x v="2"/>
    <x v="1"/>
    <x v="1"/>
    <n v="1"/>
    <x v="1"/>
    <x v="1"/>
    <n v="25"/>
    <x v="3"/>
    <x v="7"/>
  </r>
  <r>
    <x v="4"/>
    <x v="19"/>
    <x v="3"/>
    <x v="1"/>
    <x v="3"/>
    <x v="1"/>
    <x v="1"/>
    <n v="1"/>
    <x v="1"/>
    <x v="1"/>
    <n v="25"/>
    <x v="3"/>
    <x v="7"/>
  </r>
  <r>
    <x v="4"/>
    <x v="19"/>
    <x v="3"/>
    <x v="1"/>
    <x v="6"/>
    <x v="1"/>
    <x v="1"/>
    <n v="0"/>
    <x v="1"/>
    <x v="1"/>
    <n v="3"/>
    <x v="1"/>
    <x v="7"/>
  </r>
  <r>
    <x v="4"/>
    <x v="19"/>
    <x v="3"/>
    <x v="1"/>
    <x v="1"/>
    <x v="1"/>
    <x v="1"/>
    <n v="1"/>
    <x v="1"/>
    <x v="1"/>
    <n v="24"/>
    <x v="3"/>
    <x v="7"/>
  </r>
  <r>
    <x v="4"/>
    <x v="19"/>
    <x v="3"/>
    <x v="1"/>
    <x v="5"/>
    <x v="1"/>
    <x v="1"/>
    <n v="1"/>
    <x v="1"/>
    <x v="1"/>
    <n v="4"/>
    <x v="1"/>
    <x v="7"/>
  </r>
  <r>
    <x v="4"/>
    <x v="19"/>
    <x v="3"/>
    <x v="1"/>
    <x v="6"/>
    <x v="1"/>
    <x v="1"/>
    <n v="1"/>
    <x v="1"/>
    <x v="1"/>
    <n v="4"/>
    <x v="2"/>
    <x v="7"/>
  </r>
  <r>
    <x v="4"/>
    <x v="19"/>
    <x v="3"/>
    <x v="1"/>
    <x v="4"/>
    <x v="1"/>
    <x v="1"/>
    <n v="0.98611111111111116"/>
    <x v="1"/>
    <x v="1"/>
    <n v="72"/>
    <x v="1"/>
    <x v="7"/>
  </r>
  <r>
    <x v="4"/>
    <x v="19"/>
    <x v="3"/>
    <x v="1"/>
    <x v="4"/>
    <x v="1"/>
    <x v="1"/>
    <n v="1"/>
    <x v="1"/>
    <x v="1"/>
    <n v="15"/>
    <x v="2"/>
    <x v="7"/>
  </r>
  <r>
    <x v="4"/>
    <x v="19"/>
    <x v="3"/>
    <x v="1"/>
    <x v="4"/>
    <x v="1"/>
    <x v="1"/>
    <n v="1"/>
    <x v="1"/>
    <x v="1"/>
    <n v="25"/>
    <x v="3"/>
    <x v="7"/>
  </r>
  <r>
    <x v="4"/>
    <x v="20"/>
    <x v="3"/>
    <x v="1"/>
    <x v="3"/>
    <x v="1"/>
    <x v="1"/>
    <n v="0.95348837209302328"/>
    <x v="1"/>
    <x v="1"/>
    <n v="43"/>
    <x v="1"/>
    <x v="7"/>
  </r>
  <r>
    <x v="4"/>
    <x v="20"/>
    <x v="3"/>
    <x v="1"/>
    <x v="3"/>
    <x v="1"/>
    <x v="1"/>
    <n v="1"/>
    <x v="1"/>
    <x v="1"/>
    <n v="7"/>
    <x v="3"/>
    <x v="7"/>
  </r>
  <r>
    <x v="4"/>
    <x v="20"/>
    <x v="3"/>
    <x v="1"/>
    <x v="6"/>
    <x v="1"/>
    <x v="1"/>
    <n v="1"/>
    <x v="1"/>
    <x v="1"/>
    <n v="7"/>
    <x v="2"/>
    <x v="7"/>
  </r>
  <r>
    <x v="4"/>
    <x v="20"/>
    <x v="3"/>
    <x v="1"/>
    <x v="3"/>
    <x v="1"/>
    <x v="1"/>
    <n v="1"/>
    <x v="1"/>
    <x v="1"/>
    <n v="21"/>
    <x v="2"/>
    <x v="7"/>
  </r>
  <r>
    <x v="4"/>
    <x v="20"/>
    <x v="3"/>
    <x v="1"/>
    <x v="1"/>
    <x v="1"/>
    <x v="1"/>
    <n v="0.92592592592592593"/>
    <x v="1"/>
    <x v="1"/>
    <n v="27"/>
    <x v="2"/>
    <x v="7"/>
  </r>
  <r>
    <x v="4"/>
    <x v="20"/>
    <x v="3"/>
    <x v="1"/>
    <x v="2"/>
    <x v="1"/>
    <x v="1"/>
    <n v="1"/>
    <x v="1"/>
    <x v="1"/>
    <n v="22"/>
    <x v="2"/>
    <x v="7"/>
  </r>
  <r>
    <x v="4"/>
    <x v="20"/>
    <x v="3"/>
    <x v="1"/>
    <x v="1"/>
    <x v="1"/>
    <x v="1"/>
    <n v="1"/>
    <x v="1"/>
    <x v="1"/>
    <n v="21"/>
    <x v="1"/>
    <x v="7"/>
  </r>
  <r>
    <x v="4"/>
    <x v="20"/>
    <x v="3"/>
    <x v="1"/>
    <x v="2"/>
    <x v="1"/>
    <x v="1"/>
    <n v="0.53703703703703709"/>
    <x v="1"/>
    <x v="1"/>
    <n v="54"/>
    <x v="1"/>
    <x v="7"/>
  </r>
  <r>
    <x v="4"/>
    <x v="20"/>
    <x v="3"/>
    <x v="1"/>
    <x v="6"/>
    <x v="1"/>
    <x v="1"/>
    <n v="0"/>
    <x v="1"/>
    <x v="1"/>
    <n v="1"/>
    <x v="1"/>
    <x v="7"/>
  </r>
  <r>
    <x v="4"/>
    <x v="20"/>
    <x v="3"/>
    <x v="1"/>
    <x v="5"/>
    <x v="1"/>
    <x v="1"/>
    <n v="1"/>
    <x v="1"/>
    <x v="1"/>
    <n v="4"/>
    <x v="1"/>
    <x v="7"/>
  </r>
  <r>
    <x v="4"/>
    <x v="20"/>
    <x v="3"/>
    <x v="1"/>
    <x v="1"/>
    <x v="1"/>
    <x v="1"/>
    <n v="1"/>
    <x v="1"/>
    <x v="1"/>
    <n v="1"/>
    <x v="3"/>
    <x v="7"/>
  </r>
  <r>
    <x v="4"/>
    <x v="20"/>
    <x v="3"/>
    <x v="1"/>
    <x v="4"/>
    <x v="1"/>
    <x v="1"/>
    <n v="1"/>
    <x v="1"/>
    <x v="1"/>
    <n v="7"/>
    <x v="3"/>
    <x v="7"/>
  </r>
  <r>
    <x v="4"/>
    <x v="20"/>
    <x v="3"/>
    <x v="1"/>
    <x v="4"/>
    <x v="1"/>
    <x v="1"/>
    <n v="1"/>
    <x v="1"/>
    <x v="1"/>
    <n v="31"/>
    <x v="2"/>
    <x v="7"/>
  </r>
  <r>
    <x v="4"/>
    <x v="20"/>
    <x v="3"/>
    <x v="1"/>
    <x v="4"/>
    <x v="1"/>
    <x v="1"/>
    <n v="0.63888888888888884"/>
    <x v="1"/>
    <x v="1"/>
    <n v="72"/>
    <x v="1"/>
    <x v="7"/>
  </r>
  <r>
    <x v="4"/>
    <x v="20"/>
    <x v="3"/>
    <x v="1"/>
    <x v="2"/>
    <x v="1"/>
    <x v="1"/>
    <n v="1"/>
    <x v="1"/>
    <x v="1"/>
    <n v="1"/>
    <x v="3"/>
    <x v="7"/>
  </r>
  <r>
    <x v="4"/>
    <x v="20"/>
    <x v="3"/>
    <x v="1"/>
    <x v="5"/>
    <x v="1"/>
    <x v="1"/>
    <n v="1"/>
    <x v="1"/>
    <x v="1"/>
    <n v="2"/>
    <x v="2"/>
    <x v="7"/>
  </r>
  <r>
    <x v="4"/>
    <x v="21"/>
    <x v="3"/>
    <x v="1"/>
    <x v="3"/>
    <x v="1"/>
    <x v="1"/>
    <n v="0.75"/>
    <x v="1"/>
    <x v="1"/>
    <n v="36"/>
    <x v="1"/>
    <x v="7"/>
  </r>
  <r>
    <x v="4"/>
    <x v="21"/>
    <x v="3"/>
    <x v="1"/>
    <x v="2"/>
    <x v="1"/>
    <x v="1"/>
    <n v="0.375"/>
    <x v="1"/>
    <x v="1"/>
    <n v="40"/>
    <x v="1"/>
    <x v="7"/>
  </r>
  <r>
    <x v="4"/>
    <x v="21"/>
    <x v="3"/>
    <x v="1"/>
    <x v="1"/>
    <x v="1"/>
    <x v="1"/>
    <n v="0.625"/>
    <x v="1"/>
    <x v="1"/>
    <n v="8"/>
    <x v="2"/>
    <x v="7"/>
  </r>
  <r>
    <x v="4"/>
    <x v="21"/>
    <x v="3"/>
    <x v="1"/>
    <x v="2"/>
    <x v="1"/>
    <x v="1"/>
    <n v="1"/>
    <x v="1"/>
    <x v="1"/>
    <n v="13"/>
    <x v="2"/>
    <x v="7"/>
  </r>
  <r>
    <x v="4"/>
    <x v="21"/>
    <x v="3"/>
    <x v="1"/>
    <x v="3"/>
    <x v="1"/>
    <x v="1"/>
    <n v="1"/>
    <x v="1"/>
    <x v="1"/>
    <n v="17"/>
    <x v="2"/>
    <x v="7"/>
  </r>
  <r>
    <x v="4"/>
    <x v="21"/>
    <x v="3"/>
    <x v="1"/>
    <x v="6"/>
    <x v="1"/>
    <x v="1"/>
    <n v="1"/>
    <x v="1"/>
    <x v="1"/>
    <n v="4"/>
    <x v="2"/>
    <x v="7"/>
  </r>
  <r>
    <x v="4"/>
    <x v="21"/>
    <x v="3"/>
    <x v="1"/>
    <x v="5"/>
    <x v="1"/>
    <x v="1"/>
    <n v="1"/>
    <x v="1"/>
    <x v="1"/>
    <n v="1"/>
    <x v="1"/>
    <x v="7"/>
  </r>
  <r>
    <x v="4"/>
    <x v="21"/>
    <x v="3"/>
    <x v="1"/>
    <x v="1"/>
    <x v="1"/>
    <x v="1"/>
    <n v="1"/>
    <x v="1"/>
    <x v="1"/>
    <n v="14"/>
    <x v="1"/>
    <x v="7"/>
  </r>
  <r>
    <x v="4"/>
    <x v="21"/>
    <x v="3"/>
    <x v="1"/>
    <x v="5"/>
    <x v="1"/>
    <x v="1"/>
    <n v="0"/>
    <x v="1"/>
    <x v="1"/>
    <n v="2"/>
    <x v="2"/>
    <x v="7"/>
  </r>
  <r>
    <x v="4"/>
    <x v="21"/>
    <x v="3"/>
    <x v="1"/>
    <x v="6"/>
    <x v="1"/>
    <x v="1"/>
    <n v="1"/>
    <x v="1"/>
    <x v="1"/>
    <n v="2"/>
    <x v="1"/>
    <x v="7"/>
  </r>
  <r>
    <x v="4"/>
    <x v="21"/>
    <x v="3"/>
    <x v="1"/>
    <x v="4"/>
    <x v="1"/>
    <x v="1"/>
    <n v="1"/>
    <x v="1"/>
    <x v="1"/>
    <n v="17"/>
    <x v="2"/>
    <x v="7"/>
  </r>
  <r>
    <x v="4"/>
    <x v="21"/>
    <x v="3"/>
    <x v="1"/>
    <x v="4"/>
    <x v="1"/>
    <x v="1"/>
    <n v="0.44262295081967212"/>
    <x v="1"/>
    <x v="1"/>
    <n v="61"/>
    <x v="1"/>
    <x v="7"/>
  </r>
  <r>
    <x v="4"/>
    <x v="22"/>
    <x v="3"/>
    <x v="1"/>
    <x v="2"/>
    <x v="1"/>
    <x v="1"/>
    <n v="0"/>
    <x v="1"/>
    <x v="1"/>
    <n v="25"/>
    <x v="1"/>
    <x v="7"/>
  </r>
  <r>
    <x v="4"/>
    <x v="22"/>
    <x v="3"/>
    <x v="1"/>
    <x v="3"/>
    <x v="1"/>
    <x v="1"/>
    <n v="0"/>
    <x v="1"/>
    <x v="1"/>
    <n v="18"/>
    <x v="1"/>
    <x v="7"/>
  </r>
  <r>
    <x v="4"/>
    <x v="22"/>
    <x v="3"/>
    <x v="1"/>
    <x v="1"/>
    <x v="1"/>
    <x v="1"/>
    <n v="1"/>
    <x v="1"/>
    <x v="1"/>
    <n v="1"/>
    <x v="3"/>
    <x v="7"/>
  </r>
  <r>
    <x v="4"/>
    <x v="22"/>
    <x v="3"/>
    <x v="1"/>
    <x v="4"/>
    <x v="1"/>
    <x v="1"/>
    <n v="0"/>
    <x v="1"/>
    <x v="1"/>
    <n v="41"/>
    <x v="1"/>
    <x v="7"/>
  </r>
  <r>
    <x v="4"/>
    <x v="22"/>
    <x v="3"/>
    <x v="1"/>
    <x v="4"/>
    <x v="1"/>
    <x v="1"/>
    <n v="1"/>
    <x v="1"/>
    <x v="1"/>
    <n v="1"/>
    <x v="3"/>
    <x v="7"/>
  </r>
  <r>
    <x v="4"/>
    <x v="22"/>
    <x v="1"/>
    <x v="1"/>
    <x v="2"/>
    <x v="1"/>
    <x v="1"/>
    <n v="1"/>
    <x v="1"/>
    <x v="1"/>
    <n v="1"/>
    <x v="3"/>
    <x v="7"/>
  </r>
  <r>
    <x v="4"/>
    <x v="22"/>
    <x v="1"/>
    <x v="1"/>
    <x v="3"/>
    <x v="1"/>
    <x v="1"/>
    <n v="1"/>
    <x v="1"/>
    <x v="1"/>
    <n v="1"/>
    <x v="3"/>
    <x v="7"/>
  </r>
  <r>
    <x v="4"/>
    <x v="23"/>
    <x v="1"/>
    <x v="1"/>
    <x v="2"/>
    <x v="1"/>
    <x v="1"/>
    <n v="0.3611111111111111"/>
    <x v="1"/>
    <x v="1"/>
    <n v="36"/>
    <x v="1"/>
    <x v="8"/>
  </r>
  <r>
    <x v="4"/>
    <x v="23"/>
    <x v="1"/>
    <x v="1"/>
    <x v="3"/>
    <x v="1"/>
    <x v="1"/>
    <n v="0.25641025641025639"/>
    <x v="1"/>
    <x v="1"/>
    <n v="39"/>
    <x v="1"/>
    <x v="8"/>
  </r>
  <r>
    <x v="4"/>
    <x v="23"/>
    <x v="1"/>
    <x v="1"/>
    <x v="1"/>
    <x v="1"/>
    <x v="1"/>
    <n v="1"/>
    <x v="1"/>
    <x v="1"/>
    <n v="11"/>
    <x v="2"/>
    <x v="8"/>
  </r>
  <r>
    <x v="4"/>
    <x v="23"/>
    <x v="1"/>
    <x v="1"/>
    <x v="2"/>
    <x v="1"/>
    <x v="1"/>
    <n v="1"/>
    <x v="1"/>
    <x v="1"/>
    <n v="11"/>
    <x v="2"/>
    <x v="8"/>
  </r>
  <r>
    <x v="4"/>
    <x v="23"/>
    <x v="1"/>
    <x v="1"/>
    <x v="3"/>
    <x v="1"/>
    <x v="1"/>
    <n v="1"/>
    <x v="1"/>
    <x v="1"/>
    <n v="12"/>
    <x v="2"/>
    <x v="8"/>
  </r>
  <r>
    <x v="4"/>
    <x v="23"/>
    <x v="1"/>
    <x v="1"/>
    <x v="1"/>
    <x v="1"/>
    <x v="1"/>
    <n v="1"/>
    <x v="1"/>
    <x v="1"/>
    <n v="25"/>
    <x v="1"/>
    <x v="8"/>
  </r>
  <r>
    <x v="4"/>
    <x v="23"/>
    <x v="1"/>
    <x v="1"/>
    <x v="1"/>
    <x v="1"/>
    <x v="1"/>
    <n v="1"/>
    <x v="1"/>
    <x v="1"/>
    <n v="7"/>
    <x v="3"/>
    <x v="8"/>
  </r>
  <r>
    <x v="4"/>
    <x v="23"/>
    <x v="1"/>
    <x v="1"/>
    <x v="2"/>
    <x v="1"/>
    <x v="1"/>
    <n v="1"/>
    <x v="1"/>
    <x v="1"/>
    <n v="5"/>
    <x v="3"/>
    <x v="8"/>
  </r>
  <r>
    <x v="4"/>
    <x v="23"/>
    <x v="1"/>
    <x v="1"/>
    <x v="3"/>
    <x v="1"/>
    <x v="1"/>
    <n v="1"/>
    <x v="1"/>
    <x v="1"/>
    <n v="5"/>
    <x v="3"/>
    <x v="8"/>
  </r>
  <r>
    <x v="4"/>
    <x v="23"/>
    <x v="1"/>
    <x v="1"/>
    <x v="5"/>
    <x v="1"/>
    <x v="1"/>
    <n v="1"/>
    <x v="1"/>
    <x v="1"/>
    <n v="5"/>
    <x v="1"/>
    <x v="8"/>
  </r>
  <r>
    <x v="4"/>
    <x v="23"/>
    <x v="1"/>
    <x v="1"/>
    <x v="6"/>
    <x v="1"/>
    <x v="1"/>
    <n v="1"/>
    <x v="1"/>
    <x v="1"/>
    <n v="5"/>
    <x v="2"/>
    <x v="8"/>
  </r>
  <r>
    <x v="4"/>
    <x v="23"/>
    <x v="1"/>
    <x v="1"/>
    <x v="4"/>
    <x v="1"/>
    <x v="1"/>
    <n v="1"/>
    <x v="1"/>
    <x v="1"/>
    <n v="16"/>
    <x v="2"/>
    <x v="8"/>
  </r>
  <r>
    <x v="4"/>
    <x v="23"/>
    <x v="1"/>
    <x v="1"/>
    <x v="4"/>
    <x v="1"/>
    <x v="1"/>
    <n v="0.40816326530612246"/>
    <x v="1"/>
    <x v="1"/>
    <n v="49"/>
    <x v="1"/>
    <x v="8"/>
  </r>
  <r>
    <x v="4"/>
    <x v="23"/>
    <x v="1"/>
    <x v="1"/>
    <x v="4"/>
    <x v="1"/>
    <x v="1"/>
    <n v="1"/>
    <x v="1"/>
    <x v="1"/>
    <n v="7"/>
    <x v="3"/>
    <x v="8"/>
  </r>
  <r>
    <x v="4"/>
    <x v="24"/>
    <x v="1"/>
    <x v="1"/>
    <x v="2"/>
    <x v="1"/>
    <x v="1"/>
    <n v="0.61538461538461542"/>
    <x v="1"/>
    <x v="1"/>
    <n v="26"/>
    <x v="1"/>
    <x v="8"/>
  </r>
  <r>
    <x v="4"/>
    <x v="24"/>
    <x v="1"/>
    <x v="1"/>
    <x v="3"/>
    <x v="1"/>
    <x v="1"/>
    <n v="0.3235294117647059"/>
    <x v="1"/>
    <x v="1"/>
    <n v="34"/>
    <x v="1"/>
    <x v="8"/>
  </r>
  <r>
    <x v="4"/>
    <x v="24"/>
    <x v="1"/>
    <x v="1"/>
    <x v="6"/>
    <x v="1"/>
    <x v="1"/>
    <n v="1"/>
    <x v="1"/>
    <x v="1"/>
    <n v="8"/>
    <x v="2"/>
    <x v="8"/>
  </r>
  <r>
    <x v="4"/>
    <x v="24"/>
    <x v="1"/>
    <x v="1"/>
    <x v="3"/>
    <x v="1"/>
    <x v="1"/>
    <n v="1"/>
    <x v="1"/>
    <x v="1"/>
    <n v="11"/>
    <x v="2"/>
    <x v="8"/>
  </r>
  <r>
    <x v="4"/>
    <x v="24"/>
    <x v="1"/>
    <x v="1"/>
    <x v="1"/>
    <x v="1"/>
    <x v="1"/>
    <n v="1"/>
    <x v="1"/>
    <x v="1"/>
    <n v="3"/>
    <x v="2"/>
    <x v="8"/>
  </r>
  <r>
    <x v="4"/>
    <x v="24"/>
    <x v="1"/>
    <x v="1"/>
    <x v="2"/>
    <x v="1"/>
    <x v="1"/>
    <n v="1"/>
    <x v="1"/>
    <x v="1"/>
    <n v="3"/>
    <x v="2"/>
    <x v="8"/>
  </r>
  <r>
    <x v="4"/>
    <x v="24"/>
    <x v="1"/>
    <x v="1"/>
    <x v="1"/>
    <x v="1"/>
    <x v="1"/>
    <n v="0.94736842105263153"/>
    <x v="1"/>
    <x v="1"/>
    <n v="19"/>
    <x v="1"/>
    <x v="8"/>
  </r>
  <r>
    <x v="4"/>
    <x v="24"/>
    <x v="1"/>
    <x v="1"/>
    <x v="1"/>
    <x v="1"/>
    <x v="1"/>
    <n v="1"/>
    <x v="1"/>
    <x v="1"/>
    <n v="3"/>
    <x v="3"/>
    <x v="8"/>
  </r>
  <r>
    <x v="4"/>
    <x v="24"/>
    <x v="1"/>
    <x v="1"/>
    <x v="2"/>
    <x v="1"/>
    <x v="1"/>
    <n v="1"/>
    <x v="1"/>
    <x v="1"/>
    <n v="3"/>
    <x v="3"/>
    <x v="8"/>
  </r>
  <r>
    <x v="4"/>
    <x v="24"/>
    <x v="1"/>
    <x v="1"/>
    <x v="5"/>
    <x v="1"/>
    <x v="1"/>
    <n v="1"/>
    <x v="1"/>
    <x v="1"/>
    <n v="5"/>
    <x v="1"/>
    <x v="8"/>
  </r>
  <r>
    <x v="4"/>
    <x v="24"/>
    <x v="1"/>
    <x v="1"/>
    <x v="4"/>
    <x v="1"/>
    <x v="1"/>
    <n v="0.42857142857142855"/>
    <x v="1"/>
    <x v="1"/>
    <n v="42"/>
    <x v="1"/>
    <x v="8"/>
  </r>
  <r>
    <x v="4"/>
    <x v="24"/>
    <x v="1"/>
    <x v="1"/>
    <x v="4"/>
    <x v="1"/>
    <x v="1"/>
    <n v="1"/>
    <x v="1"/>
    <x v="1"/>
    <n v="11"/>
    <x v="2"/>
    <x v="8"/>
  </r>
  <r>
    <x v="4"/>
    <x v="24"/>
    <x v="1"/>
    <x v="1"/>
    <x v="4"/>
    <x v="1"/>
    <x v="1"/>
    <n v="1"/>
    <x v="1"/>
    <x v="1"/>
    <n v="3"/>
    <x v="3"/>
    <x v="8"/>
  </r>
  <r>
    <x v="4"/>
    <x v="24"/>
    <x v="1"/>
    <x v="1"/>
    <x v="3"/>
    <x v="1"/>
    <x v="1"/>
    <n v="1"/>
    <x v="1"/>
    <x v="1"/>
    <n v="3"/>
    <x v="3"/>
    <x v="8"/>
  </r>
  <r>
    <x v="4"/>
    <x v="25"/>
    <x v="1"/>
    <x v="1"/>
    <x v="2"/>
    <x v="1"/>
    <x v="1"/>
    <n v="0.95"/>
    <x v="1"/>
    <x v="1"/>
    <n v="20"/>
    <x v="1"/>
    <x v="8"/>
  </r>
  <r>
    <x v="4"/>
    <x v="25"/>
    <x v="1"/>
    <x v="1"/>
    <x v="3"/>
    <x v="1"/>
    <x v="1"/>
    <n v="0.65517241379310343"/>
    <x v="1"/>
    <x v="1"/>
    <n v="29"/>
    <x v="1"/>
    <x v="8"/>
  </r>
  <r>
    <x v="4"/>
    <x v="25"/>
    <x v="1"/>
    <x v="1"/>
    <x v="1"/>
    <x v="1"/>
    <x v="1"/>
    <n v="0.95"/>
    <x v="1"/>
    <x v="1"/>
    <n v="20"/>
    <x v="1"/>
    <x v="8"/>
  </r>
  <r>
    <x v="4"/>
    <x v="25"/>
    <x v="1"/>
    <x v="1"/>
    <x v="5"/>
    <x v="1"/>
    <x v="1"/>
    <n v="1"/>
    <x v="1"/>
    <x v="1"/>
    <n v="6"/>
    <x v="1"/>
    <x v="8"/>
  </r>
  <r>
    <x v="4"/>
    <x v="25"/>
    <x v="1"/>
    <x v="1"/>
    <x v="6"/>
    <x v="1"/>
    <x v="1"/>
    <n v="1"/>
    <x v="1"/>
    <x v="1"/>
    <n v="4"/>
    <x v="2"/>
    <x v="8"/>
  </r>
  <r>
    <x v="4"/>
    <x v="25"/>
    <x v="1"/>
    <x v="1"/>
    <x v="3"/>
    <x v="1"/>
    <x v="1"/>
    <n v="1"/>
    <x v="1"/>
    <x v="1"/>
    <n v="3"/>
    <x v="2"/>
    <x v="8"/>
  </r>
  <r>
    <x v="4"/>
    <x v="25"/>
    <x v="1"/>
    <x v="1"/>
    <x v="1"/>
    <x v="1"/>
    <x v="1"/>
    <n v="1"/>
    <x v="1"/>
    <x v="1"/>
    <n v="20"/>
    <x v="3"/>
    <x v="8"/>
  </r>
  <r>
    <x v="4"/>
    <x v="25"/>
    <x v="1"/>
    <x v="1"/>
    <x v="2"/>
    <x v="1"/>
    <x v="1"/>
    <n v="1"/>
    <x v="1"/>
    <x v="1"/>
    <n v="20"/>
    <x v="3"/>
    <x v="8"/>
  </r>
  <r>
    <x v="4"/>
    <x v="25"/>
    <x v="1"/>
    <x v="1"/>
    <x v="3"/>
    <x v="1"/>
    <x v="1"/>
    <n v="1"/>
    <x v="1"/>
    <x v="1"/>
    <n v="14"/>
    <x v="3"/>
    <x v="8"/>
  </r>
  <r>
    <x v="4"/>
    <x v="25"/>
    <x v="1"/>
    <x v="1"/>
    <x v="1"/>
    <x v="1"/>
    <x v="1"/>
    <n v="1"/>
    <x v="1"/>
    <x v="1"/>
    <n v="11"/>
    <x v="2"/>
    <x v="8"/>
  </r>
  <r>
    <x v="4"/>
    <x v="25"/>
    <x v="1"/>
    <x v="1"/>
    <x v="2"/>
    <x v="1"/>
    <x v="1"/>
    <n v="1"/>
    <x v="1"/>
    <x v="1"/>
    <n v="10"/>
    <x v="2"/>
    <x v="8"/>
  </r>
  <r>
    <x v="4"/>
    <x v="25"/>
    <x v="1"/>
    <x v="1"/>
    <x v="4"/>
    <x v="1"/>
    <x v="1"/>
    <n v="0.74193548387096775"/>
    <x v="1"/>
    <x v="1"/>
    <n v="31"/>
    <x v="1"/>
    <x v="8"/>
  </r>
  <r>
    <x v="4"/>
    <x v="25"/>
    <x v="1"/>
    <x v="1"/>
    <x v="4"/>
    <x v="1"/>
    <x v="1"/>
    <n v="1"/>
    <x v="1"/>
    <x v="1"/>
    <n v="15"/>
    <x v="2"/>
    <x v="8"/>
  </r>
  <r>
    <x v="4"/>
    <x v="25"/>
    <x v="1"/>
    <x v="1"/>
    <x v="4"/>
    <x v="1"/>
    <x v="1"/>
    <n v="1"/>
    <x v="1"/>
    <x v="1"/>
    <n v="20"/>
    <x v="3"/>
    <x v="8"/>
  </r>
  <r>
    <x v="4"/>
    <x v="26"/>
    <x v="1"/>
    <x v="1"/>
    <x v="3"/>
    <x v="1"/>
    <x v="1"/>
    <n v="0.84615384615384615"/>
    <x v="1"/>
    <x v="1"/>
    <n v="13"/>
    <x v="1"/>
    <x v="8"/>
  </r>
  <r>
    <x v="4"/>
    <x v="26"/>
    <x v="1"/>
    <x v="1"/>
    <x v="2"/>
    <x v="1"/>
    <x v="1"/>
    <n v="1"/>
    <x v="1"/>
    <x v="1"/>
    <n v="10"/>
    <x v="3"/>
    <x v="8"/>
  </r>
  <r>
    <x v="4"/>
    <x v="26"/>
    <x v="1"/>
    <x v="1"/>
    <x v="3"/>
    <x v="1"/>
    <x v="1"/>
    <n v="1"/>
    <x v="1"/>
    <x v="1"/>
    <n v="10"/>
    <x v="3"/>
    <x v="8"/>
  </r>
  <r>
    <x v="4"/>
    <x v="26"/>
    <x v="1"/>
    <x v="1"/>
    <x v="1"/>
    <x v="1"/>
    <x v="1"/>
    <n v="0.77777777777777779"/>
    <x v="1"/>
    <x v="1"/>
    <n v="9"/>
    <x v="1"/>
    <x v="8"/>
  </r>
  <r>
    <x v="4"/>
    <x v="26"/>
    <x v="1"/>
    <x v="1"/>
    <x v="2"/>
    <x v="1"/>
    <x v="1"/>
    <n v="1"/>
    <x v="1"/>
    <x v="1"/>
    <n v="9"/>
    <x v="1"/>
    <x v="8"/>
  </r>
  <r>
    <x v="4"/>
    <x v="26"/>
    <x v="1"/>
    <x v="1"/>
    <x v="2"/>
    <x v="1"/>
    <x v="1"/>
    <n v="1"/>
    <x v="1"/>
    <x v="1"/>
    <n v="21"/>
    <x v="2"/>
    <x v="8"/>
  </r>
  <r>
    <x v="4"/>
    <x v="26"/>
    <x v="1"/>
    <x v="1"/>
    <x v="3"/>
    <x v="1"/>
    <x v="1"/>
    <n v="1"/>
    <x v="1"/>
    <x v="1"/>
    <n v="19"/>
    <x v="2"/>
    <x v="8"/>
  </r>
  <r>
    <x v="4"/>
    <x v="26"/>
    <x v="1"/>
    <x v="1"/>
    <x v="1"/>
    <x v="1"/>
    <x v="1"/>
    <n v="0"/>
    <x v="1"/>
    <x v="1"/>
    <n v="4"/>
    <x v="3"/>
    <x v="8"/>
  </r>
  <r>
    <x v="4"/>
    <x v="26"/>
    <x v="1"/>
    <x v="1"/>
    <x v="6"/>
    <x v="1"/>
    <x v="1"/>
    <n v="1"/>
    <x v="1"/>
    <x v="1"/>
    <n v="6"/>
    <x v="2"/>
    <x v="8"/>
  </r>
  <r>
    <x v="4"/>
    <x v="26"/>
    <x v="1"/>
    <x v="1"/>
    <x v="1"/>
    <x v="1"/>
    <x v="1"/>
    <n v="0.84615384615384615"/>
    <x v="1"/>
    <x v="1"/>
    <n v="13"/>
    <x v="2"/>
    <x v="8"/>
  </r>
  <r>
    <x v="4"/>
    <x v="26"/>
    <x v="1"/>
    <x v="1"/>
    <x v="5"/>
    <x v="1"/>
    <x v="1"/>
    <n v="0"/>
    <x v="1"/>
    <x v="1"/>
    <n v="3"/>
    <x v="1"/>
    <x v="8"/>
  </r>
  <r>
    <x v="4"/>
    <x v="26"/>
    <x v="1"/>
    <x v="1"/>
    <x v="4"/>
    <x v="1"/>
    <x v="1"/>
    <n v="1"/>
    <x v="1"/>
    <x v="1"/>
    <n v="10"/>
    <x v="3"/>
    <x v="8"/>
  </r>
  <r>
    <x v="4"/>
    <x v="26"/>
    <x v="1"/>
    <x v="1"/>
    <x v="4"/>
    <x v="1"/>
    <x v="1"/>
    <n v="0.875"/>
    <x v="1"/>
    <x v="1"/>
    <n v="16"/>
    <x v="1"/>
    <x v="8"/>
  </r>
  <r>
    <x v="4"/>
    <x v="26"/>
    <x v="1"/>
    <x v="1"/>
    <x v="4"/>
    <x v="1"/>
    <x v="1"/>
    <n v="1"/>
    <x v="1"/>
    <x v="1"/>
    <n v="24"/>
    <x v="2"/>
    <x v="8"/>
  </r>
  <r>
    <x v="4"/>
    <x v="27"/>
    <x v="1"/>
    <x v="1"/>
    <x v="2"/>
    <x v="1"/>
    <x v="1"/>
    <n v="1"/>
    <x v="1"/>
    <x v="1"/>
    <n v="24"/>
    <x v="2"/>
    <x v="8"/>
  </r>
  <r>
    <x v="4"/>
    <x v="27"/>
    <x v="1"/>
    <x v="1"/>
    <x v="6"/>
    <x v="1"/>
    <x v="1"/>
    <n v="0.5"/>
    <x v="1"/>
    <x v="1"/>
    <n v="6"/>
    <x v="2"/>
    <x v="8"/>
  </r>
  <r>
    <x v="4"/>
    <x v="27"/>
    <x v="1"/>
    <x v="1"/>
    <x v="3"/>
    <x v="1"/>
    <x v="1"/>
    <n v="1"/>
    <x v="1"/>
    <x v="1"/>
    <n v="27"/>
    <x v="2"/>
    <x v="8"/>
  </r>
  <r>
    <x v="4"/>
    <x v="27"/>
    <x v="1"/>
    <x v="1"/>
    <x v="1"/>
    <x v="1"/>
    <x v="1"/>
    <n v="1"/>
    <x v="1"/>
    <x v="1"/>
    <n v="2"/>
    <x v="3"/>
    <x v="8"/>
  </r>
  <r>
    <x v="4"/>
    <x v="27"/>
    <x v="1"/>
    <x v="1"/>
    <x v="2"/>
    <x v="1"/>
    <x v="1"/>
    <n v="1"/>
    <x v="1"/>
    <x v="1"/>
    <n v="2"/>
    <x v="3"/>
    <x v="8"/>
  </r>
  <r>
    <x v="4"/>
    <x v="27"/>
    <x v="1"/>
    <x v="1"/>
    <x v="3"/>
    <x v="1"/>
    <x v="1"/>
    <n v="1"/>
    <x v="1"/>
    <x v="1"/>
    <n v="2"/>
    <x v="3"/>
    <x v="8"/>
  </r>
  <r>
    <x v="4"/>
    <x v="27"/>
    <x v="1"/>
    <x v="1"/>
    <x v="1"/>
    <x v="1"/>
    <x v="1"/>
    <n v="1"/>
    <x v="1"/>
    <x v="1"/>
    <n v="19"/>
    <x v="2"/>
    <x v="8"/>
  </r>
  <r>
    <x v="4"/>
    <x v="27"/>
    <x v="1"/>
    <x v="1"/>
    <x v="1"/>
    <x v="1"/>
    <x v="1"/>
    <n v="1"/>
    <x v="1"/>
    <x v="1"/>
    <n v="31"/>
    <x v="1"/>
    <x v="8"/>
  </r>
  <r>
    <x v="4"/>
    <x v="27"/>
    <x v="1"/>
    <x v="1"/>
    <x v="2"/>
    <x v="1"/>
    <x v="1"/>
    <n v="1"/>
    <x v="1"/>
    <x v="1"/>
    <n v="26"/>
    <x v="1"/>
    <x v="8"/>
  </r>
  <r>
    <x v="4"/>
    <x v="27"/>
    <x v="1"/>
    <x v="1"/>
    <x v="3"/>
    <x v="1"/>
    <x v="1"/>
    <n v="1"/>
    <x v="1"/>
    <x v="1"/>
    <n v="15"/>
    <x v="1"/>
    <x v="8"/>
  </r>
  <r>
    <x v="4"/>
    <x v="27"/>
    <x v="1"/>
    <x v="1"/>
    <x v="5"/>
    <x v="1"/>
    <x v="1"/>
    <n v="1"/>
    <x v="1"/>
    <x v="1"/>
    <n v="5"/>
    <x v="1"/>
    <x v="8"/>
  </r>
  <r>
    <x v="4"/>
    <x v="27"/>
    <x v="1"/>
    <x v="1"/>
    <x v="4"/>
    <x v="1"/>
    <x v="1"/>
    <n v="1"/>
    <x v="1"/>
    <x v="1"/>
    <n v="30"/>
    <x v="2"/>
    <x v="8"/>
  </r>
  <r>
    <x v="4"/>
    <x v="27"/>
    <x v="1"/>
    <x v="1"/>
    <x v="4"/>
    <x v="1"/>
    <x v="1"/>
    <n v="1"/>
    <x v="1"/>
    <x v="1"/>
    <n v="2"/>
    <x v="3"/>
    <x v="8"/>
  </r>
  <r>
    <x v="4"/>
    <x v="27"/>
    <x v="1"/>
    <x v="1"/>
    <x v="4"/>
    <x v="1"/>
    <x v="1"/>
    <n v="1"/>
    <x v="1"/>
    <x v="1"/>
    <n v="28"/>
    <x v="1"/>
    <x v="8"/>
  </r>
  <r>
    <x v="4"/>
    <x v="28"/>
    <x v="1"/>
    <x v="1"/>
    <x v="5"/>
    <x v="1"/>
    <x v="1"/>
    <n v="0.95"/>
    <x v="1"/>
    <x v="1"/>
    <n v="20"/>
    <x v="1"/>
    <x v="8"/>
  </r>
  <r>
    <x v="4"/>
    <x v="28"/>
    <x v="1"/>
    <x v="1"/>
    <x v="3"/>
    <x v="1"/>
    <x v="1"/>
    <n v="1"/>
    <x v="1"/>
    <x v="1"/>
    <n v="23"/>
    <x v="1"/>
    <x v="8"/>
  </r>
  <r>
    <x v="4"/>
    <x v="28"/>
    <x v="1"/>
    <x v="1"/>
    <x v="2"/>
    <x v="1"/>
    <x v="1"/>
    <n v="1"/>
    <x v="1"/>
    <x v="1"/>
    <n v="21"/>
    <x v="1"/>
    <x v="8"/>
  </r>
  <r>
    <x v="4"/>
    <x v="28"/>
    <x v="1"/>
    <x v="1"/>
    <x v="1"/>
    <x v="1"/>
    <x v="1"/>
    <n v="1"/>
    <x v="1"/>
    <x v="1"/>
    <n v="1"/>
    <x v="3"/>
    <x v="8"/>
  </r>
  <r>
    <x v="4"/>
    <x v="28"/>
    <x v="1"/>
    <x v="1"/>
    <x v="2"/>
    <x v="1"/>
    <x v="1"/>
    <n v="1"/>
    <x v="1"/>
    <x v="1"/>
    <n v="1"/>
    <x v="3"/>
    <x v="8"/>
  </r>
  <r>
    <x v="4"/>
    <x v="28"/>
    <x v="1"/>
    <x v="1"/>
    <x v="3"/>
    <x v="1"/>
    <x v="1"/>
    <n v="1"/>
    <x v="1"/>
    <x v="1"/>
    <n v="1"/>
    <x v="3"/>
    <x v="8"/>
  </r>
  <r>
    <x v="4"/>
    <x v="28"/>
    <x v="1"/>
    <x v="1"/>
    <x v="1"/>
    <x v="1"/>
    <x v="1"/>
    <n v="1"/>
    <x v="1"/>
    <x v="1"/>
    <n v="15"/>
    <x v="2"/>
    <x v="8"/>
  </r>
  <r>
    <x v="4"/>
    <x v="28"/>
    <x v="1"/>
    <x v="1"/>
    <x v="2"/>
    <x v="1"/>
    <x v="1"/>
    <n v="1"/>
    <x v="1"/>
    <x v="1"/>
    <n v="15"/>
    <x v="2"/>
    <x v="8"/>
  </r>
  <r>
    <x v="4"/>
    <x v="28"/>
    <x v="1"/>
    <x v="1"/>
    <x v="3"/>
    <x v="1"/>
    <x v="1"/>
    <n v="1"/>
    <x v="1"/>
    <x v="1"/>
    <n v="19"/>
    <x v="2"/>
    <x v="8"/>
  </r>
  <r>
    <x v="4"/>
    <x v="28"/>
    <x v="1"/>
    <x v="1"/>
    <x v="6"/>
    <x v="1"/>
    <x v="1"/>
    <n v="0.94444444444444442"/>
    <x v="1"/>
    <x v="1"/>
    <n v="18"/>
    <x v="2"/>
    <x v="8"/>
  </r>
  <r>
    <x v="4"/>
    <x v="28"/>
    <x v="1"/>
    <x v="1"/>
    <x v="1"/>
    <x v="1"/>
    <x v="1"/>
    <n v="1"/>
    <x v="1"/>
    <x v="1"/>
    <n v="34"/>
    <x v="1"/>
    <x v="8"/>
  </r>
  <r>
    <x v="4"/>
    <x v="28"/>
    <x v="1"/>
    <x v="1"/>
    <x v="4"/>
    <x v="1"/>
    <x v="1"/>
    <n v="0.97959183673469385"/>
    <x v="1"/>
    <x v="1"/>
    <n v="49"/>
    <x v="1"/>
    <x v="8"/>
  </r>
  <r>
    <x v="4"/>
    <x v="28"/>
    <x v="1"/>
    <x v="1"/>
    <x v="4"/>
    <x v="1"/>
    <x v="1"/>
    <n v="1"/>
    <x v="1"/>
    <x v="1"/>
    <n v="1"/>
    <x v="3"/>
    <x v="8"/>
  </r>
  <r>
    <x v="4"/>
    <x v="28"/>
    <x v="1"/>
    <x v="1"/>
    <x v="4"/>
    <x v="1"/>
    <x v="1"/>
    <n v="1"/>
    <x v="1"/>
    <x v="1"/>
    <n v="19"/>
    <x v="2"/>
    <x v="8"/>
  </r>
  <r>
    <x v="4"/>
    <x v="29"/>
    <x v="1"/>
    <x v="1"/>
    <x v="5"/>
    <x v="1"/>
    <x v="1"/>
    <n v="0"/>
    <x v="1"/>
    <x v="1"/>
    <n v="9"/>
    <x v="1"/>
    <x v="8"/>
  </r>
  <r>
    <x v="4"/>
    <x v="29"/>
    <x v="1"/>
    <x v="1"/>
    <x v="6"/>
    <x v="1"/>
    <x v="1"/>
    <n v="0.94736842105263153"/>
    <x v="1"/>
    <x v="1"/>
    <n v="19"/>
    <x v="2"/>
    <x v="8"/>
  </r>
  <r>
    <x v="4"/>
    <x v="29"/>
    <x v="1"/>
    <x v="1"/>
    <x v="1"/>
    <x v="1"/>
    <x v="1"/>
    <n v="0.7"/>
    <x v="1"/>
    <x v="1"/>
    <n v="20"/>
    <x v="1"/>
    <x v="8"/>
  </r>
  <r>
    <x v="4"/>
    <x v="29"/>
    <x v="1"/>
    <x v="1"/>
    <x v="3"/>
    <x v="1"/>
    <x v="1"/>
    <n v="1"/>
    <x v="1"/>
    <x v="1"/>
    <n v="16"/>
    <x v="2"/>
    <x v="8"/>
  </r>
  <r>
    <x v="4"/>
    <x v="29"/>
    <x v="1"/>
    <x v="1"/>
    <x v="2"/>
    <x v="1"/>
    <x v="1"/>
    <n v="1"/>
    <x v="1"/>
    <x v="1"/>
    <n v="17"/>
    <x v="1"/>
    <x v="8"/>
  </r>
  <r>
    <x v="4"/>
    <x v="29"/>
    <x v="1"/>
    <x v="1"/>
    <x v="3"/>
    <x v="1"/>
    <x v="1"/>
    <n v="1"/>
    <x v="1"/>
    <x v="1"/>
    <n v="16"/>
    <x v="1"/>
    <x v="8"/>
  </r>
  <r>
    <x v="4"/>
    <x v="29"/>
    <x v="1"/>
    <x v="1"/>
    <x v="1"/>
    <x v="1"/>
    <x v="1"/>
    <n v="1"/>
    <x v="1"/>
    <x v="1"/>
    <n v="4"/>
    <x v="2"/>
    <x v="8"/>
  </r>
  <r>
    <x v="4"/>
    <x v="29"/>
    <x v="1"/>
    <x v="1"/>
    <x v="2"/>
    <x v="1"/>
    <x v="1"/>
    <n v="1"/>
    <x v="1"/>
    <x v="1"/>
    <n v="6"/>
    <x v="2"/>
    <x v="8"/>
  </r>
  <r>
    <x v="4"/>
    <x v="29"/>
    <x v="1"/>
    <x v="1"/>
    <x v="1"/>
    <x v="1"/>
    <x v="1"/>
    <n v="1"/>
    <x v="1"/>
    <x v="1"/>
    <n v="8"/>
    <x v="3"/>
    <x v="8"/>
  </r>
  <r>
    <x v="4"/>
    <x v="29"/>
    <x v="1"/>
    <x v="1"/>
    <x v="2"/>
    <x v="1"/>
    <x v="1"/>
    <n v="1"/>
    <x v="1"/>
    <x v="1"/>
    <n v="8"/>
    <x v="3"/>
    <x v="8"/>
  </r>
  <r>
    <x v="4"/>
    <x v="29"/>
    <x v="1"/>
    <x v="1"/>
    <x v="3"/>
    <x v="1"/>
    <x v="1"/>
    <n v="1"/>
    <x v="1"/>
    <x v="1"/>
    <n v="5"/>
    <x v="3"/>
    <x v="8"/>
  </r>
  <r>
    <x v="4"/>
    <x v="29"/>
    <x v="1"/>
    <x v="1"/>
    <x v="7"/>
    <x v="1"/>
    <x v="1"/>
    <n v="1"/>
    <x v="1"/>
    <x v="1"/>
    <n v="1"/>
    <x v="4"/>
    <x v="8"/>
  </r>
  <r>
    <x v="4"/>
    <x v="29"/>
    <x v="1"/>
    <x v="1"/>
    <x v="4"/>
    <x v="1"/>
    <x v="1"/>
    <n v="1"/>
    <x v="1"/>
    <x v="1"/>
    <n v="25"/>
    <x v="2"/>
    <x v="8"/>
  </r>
  <r>
    <x v="4"/>
    <x v="29"/>
    <x v="1"/>
    <x v="1"/>
    <x v="4"/>
    <x v="1"/>
    <x v="1"/>
    <n v="1"/>
    <x v="1"/>
    <x v="1"/>
    <n v="17"/>
    <x v="1"/>
    <x v="8"/>
  </r>
  <r>
    <x v="4"/>
    <x v="29"/>
    <x v="1"/>
    <x v="1"/>
    <x v="4"/>
    <x v="1"/>
    <x v="1"/>
    <n v="1"/>
    <x v="1"/>
    <x v="1"/>
    <n v="8"/>
    <x v="3"/>
    <x v="8"/>
  </r>
  <r>
    <x v="4"/>
    <x v="29"/>
    <x v="1"/>
    <x v="1"/>
    <x v="4"/>
    <x v="1"/>
    <x v="1"/>
    <n v="1"/>
    <x v="1"/>
    <x v="1"/>
    <n v="1"/>
    <x v="4"/>
    <x v="8"/>
  </r>
  <r>
    <x v="4"/>
    <x v="30"/>
    <x v="1"/>
    <x v="1"/>
    <x v="5"/>
    <x v="1"/>
    <x v="1"/>
    <n v="0.5"/>
    <x v="1"/>
    <x v="1"/>
    <n v="2"/>
    <x v="1"/>
    <x v="8"/>
  </r>
  <r>
    <x v="4"/>
    <x v="30"/>
    <x v="1"/>
    <x v="1"/>
    <x v="6"/>
    <x v="1"/>
    <x v="1"/>
    <n v="0"/>
    <x v="1"/>
    <x v="1"/>
    <n v="9"/>
    <x v="2"/>
    <x v="8"/>
  </r>
  <r>
    <x v="4"/>
    <x v="30"/>
    <x v="1"/>
    <x v="1"/>
    <x v="3"/>
    <x v="1"/>
    <x v="1"/>
    <n v="1"/>
    <x v="1"/>
    <x v="1"/>
    <n v="13"/>
    <x v="2"/>
    <x v="8"/>
  </r>
  <r>
    <x v="4"/>
    <x v="30"/>
    <x v="1"/>
    <x v="1"/>
    <x v="7"/>
    <x v="1"/>
    <x v="1"/>
    <n v="0"/>
    <x v="1"/>
    <x v="1"/>
    <n v="1"/>
    <x v="4"/>
    <x v="8"/>
  </r>
  <r>
    <x v="4"/>
    <x v="30"/>
    <x v="1"/>
    <x v="1"/>
    <x v="1"/>
    <x v="1"/>
    <x v="1"/>
    <n v="0.98076923076923073"/>
    <x v="1"/>
    <x v="1"/>
    <n v="52"/>
    <x v="1"/>
    <x v="8"/>
  </r>
  <r>
    <x v="4"/>
    <x v="30"/>
    <x v="1"/>
    <x v="1"/>
    <x v="2"/>
    <x v="1"/>
    <x v="1"/>
    <n v="1"/>
    <x v="1"/>
    <x v="1"/>
    <n v="22"/>
    <x v="1"/>
    <x v="8"/>
  </r>
  <r>
    <x v="4"/>
    <x v="30"/>
    <x v="1"/>
    <x v="1"/>
    <x v="3"/>
    <x v="1"/>
    <x v="1"/>
    <n v="1"/>
    <x v="1"/>
    <x v="1"/>
    <n v="10"/>
    <x v="1"/>
    <x v="8"/>
  </r>
  <r>
    <x v="4"/>
    <x v="30"/>
    <x v="1"/>
    <x v="1"/>
    <x v="2"/>
    <x v="1"/>
    <x v="1"/>
    <n v="1"/>
    <x v="1"/>
    <x v="1"/>
    <n v="3"/>
    <x v="3"/>
    <x v="8"/>
  </r>
  <r>
    <x v="4"/>
    <x v="30"/>
    <x v="1"/>
    <x v="1"/>
    <x v="1"/>
    <x v="1"/>
    <x v="1"/>
    <n v="1"/>
    <x v="1"/>
    <x v="1"/>
    <n v="25"/>
    <x v="2"/>
    <x v="8"/>
  </r>
  <r>
    <x v="4"/>
    <x v="30"/>
    <x v="1"/>
    <x v="1"/>
    <x v="2"/>
    <x v="1"/>
    <x v="1"/>
    <n v="1"/>
    <x v="1"/>
    <x v="1"/>
    <n v="25"/>
    <x v="2"/>
    <x v="8"/>
  </r>
  <r>
    <x v="4"/>
    <x v="30"/>
    <x v="1"/>
    <x v="1"/>
    <x v="4"/>
    <x v="1"/>
    <x v="1"/>
    <n v="1"/>
    <x v="1"/>
    <x v="1"/>
    <n v="34"/>
    <x v="2"/>
    <x v="8"/>
  </r>
  <r>
    <x v="4"/>
    <x v="30"/>
    <x v="1"/>
    <x v="1"/>
    <x v="4"/>
    <x v="1"/>
    <x v="1"/>
    <n v="0"/>
    <x v="1"/>
    <x v="1"/>
    <n v="1"/>
    <x v="4"/>
    <x v="8"/>
  </r>
  <r>
    <x v="4"/>
    <x v="30"/>
    <x v="1"/>
    <x v="1"/>
    <x v="4"/>
    <x v="1"/>
    <x v="1"/>
    <n v="1"/>
    <x v="1"/>
    <x v="1"/>
    <n v="56"/>
    <x v="1"/>
    <x v="8"/>
  </r>
  <r>
    <x v="4"/>
    <x v="30"/>
    <x v="1"/>
    <x v="1"/>
    <x v="4"/>
    <x v="1"/>
    <x v="1"/>
    <n v="1"/>
    <x v="1"/>
    <x v="1"/>
    <n v="4"/>
    <x v="3"/>
    <x v="8"/>
  </r>
  <r>
    <x v="4"/>
    <x v="30"/>
    <x v="1"/>
    <x v="1"/>
    <x v="3"/>
    <x v="1"/>
    <x v="1"/>
    <n v="1"/>
    <x v="1"/>
    <x v="1"/>
    <n v="3"/>
    <x v="3"/>
    <x v="8"/>
  </r>
  <r>
    <x v="4"/>
    <x v="30"/>
    <x v="1"/>
    <x v="1"/>
    <x v="1"/>
    <x v="1"/>
    <x v="1"/>
    <n v="1"/>
    <x v="1"/>
    <x v="1"/>
    <n v="1"/>
    <x v="3"/>
    <x v="8"/>
  </r>
  <r>
    <x v="4"/>
    <x v="30"/>
    <x v="1"/>
    <x v="1"/>
    <x v="5"/>
    <x v="1"/>
    <x v="1"/>
    <n v="1"/>
    <x v="1"/>
    <x v="1"/>
    <n v="1"/>
    <x v="3"/>
    <x v="8"/>
  </r>
  <r>
    <x v="4"/>
    <x v="31"/>
    <x v="1"/>
    <x v="1"/>
    <x v="3"/>
    <x v="1"/>
    <x v="1"/>
    <n v="1"/>
    <x v="1"/>
    <x v="1"/>
    <n v="40"/>
    <x v="1"/>
    <x v="8"/>
  </r>
  <r>
    <x v="4"/>
    <x v="31"/>
    <x v="1"/>
    <x v="1"/>
    <x v="2"/>
    <x v="1"/>
    <x v="1"/>
    <n v="0.97916666666666663"/>
    <x v="1"/>
    <x v="1"/>
    <n v="48"/>
    <x v="1"/>
    <x v="8"/>
  </r>
  <r>
    <x v="4"/>
    <x v="31"/>
    <x v="1"/>
    <x v="1"/>
    <x v="1"/>
    <x v="1"/>
    <x v="1"/>
    <n v="0.34693877551020408"/>
    <x v="1"/>
    <x v="1"/>
    <n v="49"/>
    <x v="1"/>
    <x v="8"/>
  </r>
  <r>
    <x v="4"/>
    <x v="31"/>
    <x v="1"/>
    <x v="1"/>
    <x v="1"/>
    <x v="1"/>
    <x v="1"/>
    <n v="0.65384615384615385"/>
    <x v="1"/>
    <x v="1"/>
    <n v="26"/>
    <x v="2"/>
    <x v="8"/>
  </r>
  <r>
    <x v="4"/>
    <x v="31"/>
    <x v="1"/>
    <x v="1"/>
    <x v="2"/>
    <x v="1"/>
    <x v="1"/>
    <n v="1"/>
    <x v="1"/>
    <x v="1"/>
    <n v="47"/>
    <x v="2"/>
    <x v="8"/>
  </r>
  <r>
    <x v="4"/>
    <x v="31"/>
    <x v="1"/>
    <x v="1"/>
    <x v="3"/>
    <x v="1"/>
    <x v="1"/>
    <n v="1"/>
    <x v="1"/>
    <x v="1"/>
    <n v="4"/>
    <x v="2"/>
    <x v="8"/>
  </r>
  <r>
    <x v="4"/>
    <x v="31"/>
    <x v="1"/>
    <x v="1"/>
    <x v="3"/>
    <x v="1"/>
    <x v="1"/>
    <n v="1"/>
    <x v="1"/>
    <x v="1"/>
    <n v="2"/>
    <x v="3"/>
    <x v="8"/>
  </r>
  <r>
    <x v="4"/>
    <x v="31"/>
    <x v="1"/>
    <x v="1"/>
    <x v="5"/>
    <x v="1"/>
    <x v="1"/>
    <n v="0.5714285714285714"/>
    <x v="1"/>
    <x v="1"/>
    <n v="14"/>
    <x v="1"/>
    <x v="8"/>
  </r>
  <r>
    <x v="4"/>
    <x v="31"/>
    <x v="1"/>
    <x v="1"/>
    <x v="6"/>
    <x v="1"/>
    <x v="1"/>
    <n v="1"/>
    <x v="1"/>
    <x v="1"/>
    <n v="9"/>
    <x v="2"/>
    <x v="8"/>
  </r>
  <r>
    <x v="4"/>
    <x v="31"/>
    <x v="1"/>
    <x v="1"/>
    <x v="5"/>
    <x v="1"/>
    <x v="1"/>
    <n v="1"/>
    <x v="1"/>
    <x v="1"/>
    <n v="1"/>
    <x v="3"/>
    <x v="8"/>
  </r>
  <r>
    <x v="4"/>
    <x v="31"/>
    <x v="1"/>
    <x v="1"/>
    <x v="4"/>
    <x v="1"/>
    <x v="1"/>
    <n v="0.84745762711864403"/>
    <x v="1"/>
    <x v="1"/>
    <n v="59"/>
    <x v="1"/>
    <x v="8"/>
  </r>
  <r>
    <x v="4"/>
    <x v="31"/>
    <x v="1"/>
    <x v="1"/>
    <x v="4"/>
    <x v="1"/>
    <x v="1"/>
    <n v="1"/>
    <x v="1"/>
    <x v="1"/>
    <n v="56"/>
    <x v="2"/>
    <x v="8"/>
  </r>
  <r>
    <x v="4"/>
    <x v="31"/>
    <x v="1"/>
    <x v="1"/>
    <x v="4"/>
    <x v="1"/>
    <x v="1"/>
    <n v="1"/>
    <x v="1"/>
    <x v="1"/>
    <n v="2"/>
    <x v="3"/>
    <x v="8"/>
  </r>
  <r>
    <x v="4"/>
    <x v="32"/>
    <x v="1"/>
    <x v="1"/>
    <x v="3"/>
    <x v="1"/>
    <x v="1"/>
    <n v="0.96296296296296291"/>
    <x v="1"/>
    <x v="1"/>
    <n v="54"/>
    <x v="1"/>
    <x v="8"/>
  </r>
  <r>
    <x v="4"/>
    <x v="32"/>
    <x v="1"/>
    <x v="1"/>
    <x v="1"/>
    <x v="1"/>
    <x v="1"/>
    <n v="1"/>
    <x v="1"/>
    <x v="1"/>
    <n v="58"/>
    <x v="3"/>
    <x v="8"/>
  </r>
  <r>
    <x v="4"/>
    <x v="32"/>
    <x v="1"/>
    <x v="1"/>
    <x v="2"/>
    <x v="1"/>
    <x v="1"/>
    <n v="1"/>
    <x v="1"/>
    <x v="1"/>
    <n v="52"/>
    <x v="3"/>
    <x v="8"/>
  </r>
  <r>
    <x v="4"/>
    <x v="32"/>
    <x v="1"/>
    <x v="1"/>
    <x v="3"/>
    <x v="1"/>
    <x v="1"/>
    <n v="0.94444444444444442"/>
    <x v="1"/>
    <x v="1"/>
    <n v="18"/>
    <x v="3"/>
    <x v="8"/>
  </r>
  <r>
    <x v="4"/>
    <x v="32"/>
    <x v="1"/>
    <x v="1"/>
    <x v="2"/>
    <x v="1"/>
    <x v="1"/>
    <n v="0.75"/>
    <x v="1"/>
    <x v="1"/>
    <n v="48"/>
    <x v="1"/>
    <x v="8"/>
  </r>
  <r>
    <x v="4"/>
    <x v="32"/>
    <x v="1"/>
    <x v="1"/>
    <x v="1"/>
    <x v="1"/>
    <x v="1"/>
    <n v="0.89743589743589747"/>
    <x v="1"/>
    <x v="1"/>
    <n v="39"/>
    <x v="1"/>
    <x v="8"/>
  </r>
  <r>
    <x v="4"/>
    <x v="32"/>
    <x v="1"/>
    <x v="1"/>
    <x v="5"/>
    <x v="1"/>
    <x v="1"/>
    <n v="0.42857142857142855"/>
    <x v="1"/>
    <x v="1"/>
    <n v="7"/>
    <x v="1"/>
    <x v="8"/>
  </r>
  <r>
    <x v="4"/>
    <x v="32"/>
    <x v="1"/>
    <x v="1"/>
    <x v="6"/>
    <x v="1"/>
    <x v="1"/>
    <n v="1"/>
    <x v="1"/>
    <x v="1"/>
    <n v="16"/>
    <x v="2"/>
    <x v="8"/>
  </r>
  <r>
    <x v="4"/>
    <x v="32"/>
    <x v="1"/>
    <x v="1"/>
    <x v="2"/>
    <x v="1"/>
    <x v="1"/>
    <n v="1"/>
    <x v="1"/>
    <x v="1"/>
    <n v="43"/>
    <x v="2"/>
    <x v="8"/>
  </r>
  <r>
    <x v="4"/>
    <x v="32"/>
    <x v="1"/>
    <x v="1"/>
    <x v="1"/>
    <x v="1"/>
    <x v="1"/>
    <n v="1"/>
    <x v="1"/>
    <x v="1"/>
    <n v="17"/>
    <x v="2"/>
    <x v="8"/>
  </r>
  <r>
    <x v="4"/>
    <x v="32"/>
    <x v="1"/>
    <x v="1"/>
    <x v="4"/>
    <x v="1"/>
    <x v="1"/>
    <n v="0.94285714285714284"/>
    <x v="1"/>
    <x v="1"/>
    <n v="70"/>
    <x v="1"/>
    <x v="8"/>
  </r>
  <r>
    <x v="4"/>
    <x v="32"/>
    <x v="1"/>
    <x v="1"/>
    <x v="4"/>
    <x v="1"/>
    <x v="1"/>
    <n v="0.98333333333333328"/>
    <x v="1"/>
    <x v="1"/>
    <n v="60"/>
    <x v="3"/>
    <x v="8"/>
  </r>
  <r>
    <x v="4"/>
    <x v="32"/>
    <x v="1"/>
    <x v="1"/>
    <x v="4"/>
    <x v="1"/>
    <x v="1"/>
    <n v="1"/>
    <x v="1"/>
    <x v="1"/>
    <n v="71"/>
    <x v="2"/>
    <x v="8"/>
  </r>
  <r>
    <x v="4"/>
    <x v="32"/>
    <x v="1"/>
    <x v="1"/>
    <x v="3"/>
    <x v="1"/>
    <x v="1"/>
    <n v="1"/>
    <x v="1"/>
    <x v="1"/>
    <n v="1"/>
    <x v="2"/>
    <x v="8"/>
  </r>
  <r>
    <x v="5"/>
    <x v="33"/>
    <x v="1"/>
    <x v="1"/>
    <x v="3"/>
    <x v="1"/>
    <x v="1"/>
    <n v="0.73529411764705888"/>
    <x v="1"/>
    <x v="1"/>
    <n v="34"/>
    <x v="1"/>
    <x v="8"/>
  </r>
  <r>
    <x v="5"/>
    <x v="33"/>
    <x v="1"/>
    <x v="1"/>
    <x v="2"/>
    <x v="1"/>
    <x v="1"/>
    <n v="0.8125"/>
    <x v="1"/>
    <x v="1"/>
    <n v="16"/>
    <x v="1"/>
    <x v="8"/>
  </r>
  <r>
    <x v="5"/>
    <x v="33"/>
    <x v="1"/>
    <x v="1"/>
    <x v="2"/>
    <x v="1"/>
    <x v="1"/>
    <n v="1"/>
    <x v="1"/>
    <x v="1"/>
    <n v="38"/>
    <x v="3"/>
    <x v="8"/>
  </r>
  <r>
    <x v="5"/>
    <x v="33"/>
    <x v="1"/>
    <x v="1"/>
    <x v="3"/>
    <x v="1"/>
    <x v="1"/>
    <n v="1"/>
    <x v="1"/>
    <x v="1"/>
    <n v="10"/>
    <x v="3"/>
    <x v="8"/>
  </r>
  <r>
    <x v="5"/>
    <x v="33"/>
    <x v="1"/>
    <x v="1"/>
    <x v="1"/>
    <x v="1"/>
    <x v="1"/>
    <n v="0.8"/>
    <x v="1"/>
    <x v="1"/>
    <n v="5"/>
    <x v="1"/>
    <x v="8"/>
  </r>
  <r>
    <x v="5"/>
    <x v="33"/>
    <x v="1"/>
    <x v="1"/>
    <x v="1"/>
    <x v="1"/>
    <x v="1"/>
    <n v="0.58333333333333337"/>
    <x v="1"/>
    <x v="1"/>
    <n v="12"/>
    <x v="2"/>
    <x v="8"/>
  </r>
  <r>
    <x v="5"/>
    <x v="33"/>
    <x v="1"/>
    <x v="1"/>
    <x v="2"/>
    <x v="1"/>
    <x v="1"/>
    <n v="0.90909090909090906"/>
    <x v="1"/>
    <x v="1"/>
    <n v="11"/>
    <x v="2"/>
    <x v="8"/>
  </r>
  <r>
    <x v="5"/>
    <x v="33"/>
    <x v="1"/>
    <x v="1"/>
    <x v="3"/>
    <x v="1"/>
    <x v="1"/>
    <n v="1"/>
    <x v="1"/>
    <x v="1"/>
    <n v="7"/>
    <x v="2"/>
    <x v="8"/>
  </r>
  <r>
    <x v="5"/>
    <x v="33"/>
    <x v="1"/>
    <x v="1"/>
    <x v="1"/>
    <x v="1"/>
    <x v="1"/>
    <n v="0"/>
    <x v="1"/>
    <x v="1"/>
    <n v="6"/>
    <x v="3"/>
    <x v="8"/>
  </r>
  <r>
    <x v="5"/>
    <x v="33"/>
    <x v="1"/>
    <x v="1"/>
    <x v="6"/>
    <x v="1"/>
    <x v="1"/>
    <n v="0.4"/>
    <x v="1"/>
    <x v="1"/>
    <n v="10"/>
    <x v="2"/>
    <x v="8"/>
  </r>
  <r>
    <x v="5"/>
    <x v="33"/>
    <x v="1"/>
    <x v="1"/>
    <x v="4"/>
    <x v="1"/>
    <x v="1"/>
    <n v="0.73529411764705888"/>
    <x v="1"/>
    <x v="1"/>
    <n v="34"/>
    <x v="1"/>
    <x v="8"/>
  </r>
  <r>
    <x v="5"/>
    <x v="33"/>
    <x v="1"/>
    <x v="1"/>
    <x v="4"/>
    <x v="1"/>
    <x v="1"/>
    <n v="1"/>
    <x v="1"/>
    <x v="1"/>
    <n v="41"/>
    <x v="3"/>
    <x v="8"/>
  </r>
  <r>
    <x v="5"/>
    <x v="33"/>
    <x v="1"/>
    <x v="1"/>
    <x v="4"/>
    <x v="1"/>
    <x v="1"/>
    <n v="0.65217391304347827"/>
    <x v="1"/>
    <x v="1"/>
    <n v="23"/>
    <x v="2"/>
    <x v="8"/>
  </r>
  <r>
    <x v="5"/>
    <x v="34"/>
    <x v="1"/>
    <x v="1"/>
    <x v="2"/>
    <x v="1"/>
    <x v="1"/>
    <n v="0.8"/>
    <x v="1"/>
    <x v="1"/>
    <n v="40"/>
    <x v="3"/>
    <x v="8"/>
  </r>
  <r>
    <x v="5"/>
    <x v="34"/>
    <x v="1"/>
    <x v="1"/>
    <x v="3"/>
    <x v="1"/>
    <x v="1"/>
    <n v="1"/>
    <x v="1"/>
    <x v="1"/>
    <n v="39"/>
    <x v="3"/>
    <x v="8"/>
  </r>
  <r>
    <x v="5"/>
    <x v="34"/>
    <x v="1"/>
    <x v="1"/>
    <x v="2"/>
    <x v="1"/>
    <x v="1"/>
    <n v="0.8"/>
    <x v="1"/>
    <x v="1"/>
    <n v="20"/>
    <x v="2"/>
    <x v="8"/>
  </r>
  <r>
    <x v="5"/>
    <x v="34"/>
    <x v="1"/>
    <x v="1"/>
    <x v="3"/>
    <x v="1"/>
    <x v="1"/>
    <n v="1"/>
    <x v="1"/>
    <x v="1"/>
    <n v="19"/>
    <x v="2"/>
    <x v="8"/>
  </r>
  <r>
    <x v="5"/>
    <x v="34"/>
    <x v="1"/>
    <x v="1"/>
    <x v="1"/>
    <x v="1"/>
    <x v="1"/>
    <n v="0.25"/>
    <x v="1"/>
    <x v="1"/>
    <n v="16"/>
    <x v="2"/>
    <x v="8"/>
  </r>
  <r>
    <x v="5"/>
    <x v="34"/>
    <x v="1"/>
    <x v="1"/>
    <x v="3"/>
    <x v="1"/>
    <x v="1"/>
    <n v="0.6"/>
    <x v="1"/>
    <x v="1"/>
    <n v="15"/>
    <x v="1"/>
    <x v="8"/>
  </r>
  <r>
    <x v="5"/>
    <x v="34"/>
    <x v="1"/>
    <x v="1"/>
    <x v="6"/>
    <x v="1"/>
    <x v="1"/>
    <n v="0.1"/>
    <x v="1"/>
    <x v="1"/>
    <n v="10"/>
    <x v="2"/>
    <x v="8"/>
  </r>
  <r>
    <x v="5"/>
    <x v="34"/>
    <x v="1"/>
    <x v="1"/>
    <x v="1"/>
    <x v="1"/>
    <x v="1"/>
    <n v="1"/>
    <x v="1"/>
    <x v="1"/>
    <n v="5"/>
    <x v="3"/>
    <x v="8"/>
  </r>
  <r>
    <x v="5"/>
    <x v="34"/>
    <x v="1"/>
    <x v="1"/>
    <x v="1"/>
    <x v="1"/>
    <x v="1"/>
    <n v="1"/>
    <x v="1"/>
    <x v="1"/>
    <n v="28"/>
    <x v="1"/>
    <x v="8"/>
  </r>
  <r>
    <x v="5"/>
    <x v="34"/>
    <x v="1"/>
    <x v="1"/>
    <x v="2"/>
    <x v="1"/>
    <x v="1"/>
    <n v="1"/>
    <x v="1"/>
    <x v="1"/>
    <n v="23"/>
    <x v="1"/>
    <x v="8"/>
  </r>
  <r>
    <x v="5"/>
    <x v="34"/>
    <x v="1"/>
    <x v="1"/>
    <x v="4"/>
    <x v="1"/>
    <x v="1"/>
    <n v="0.97674418604651159"/>
    <x v="1"/>
    <x v="1"/>
    <n v="43"/>
    <x v="3"/>
    <x v="8"/>
  </r>
  <r>
    <x v="5"/>
    <x v="34"/>
    <x v="1"/>
    <x v="1"/>
    <x v="4"/>
    <x v="1"/>
    <x v="1"/>
    <n v="0.66666666666666663"/>
    <x v="1"/>
    <x v="1"/>
    <n v="30"/>
    <x v="2"/>
    <x v="8"/>
  </r>
  <r>
    <x v="5"/>
    <x v="34"/>
    <x v="1"/>
    <x v="1"/>
    <x v="4"/>
    <x v="1"/>
    <x v="1"/>
    <n v="0.82352941176470584"/>
    <x v="1"/>
    <x v="1"/>
    <n v="34"/>
    <x v="1"/>
    <x v="8"/>
  </r>
  <r>
    <x v="5"/>
    <x v="35"/>
    <x v="1"/>
    <x v="1"/>
    <x v="2"/>
    <x v="1"/>
    <x v="1"/>
    <n v="1"/>
    <x v="1"/>
    <x v="1"/>
    <n v="39"/>
    <x v="1"/>
    <x v="8"/>
  </r>
  <r>
    <x v="5"/>
    <x v="35"/>
    <x v="1"/>
    <x v="1"/>
    <x v="3"/>
    <x v="1"/>
    <x v="1"/>
    <n v="1"/>
    <x v="1"/>
    <x v="1"/>
    <n v="40"/>
    <x v="1"/>
    <x v="8"/>
  </r>
  <r>
    <x v="5"/>
    <x v="35"/>
    <x v="1"/>
    <x v="1"/>
    <x v="1"/>
    <x v="1"/>
    <x v="1"/>
    <n v="0.96"/>
    <x v="1"/>
    <x v="1"/>
    <n v="25"/>
    <x v="1"/>
    <x v="8"/>
  </r>
  <r>
    <x v="5"/>
    <x v="35"/>
    <x v="1"/>
    <x v="1"/>
    <x v="3"/>
    <x v="1"/>
    <x v="1"/>
    <n v="0.96551724137931039"/>
    <x v="1"/>
    <x v="1"/>
    <n v="29"/>
    <x v="3"/>
    <x v="8"/>
  </r>
  <r>
    <x v="5"/>
    <x v="35"/>
    <x v="1"/>
    <x v="1"/>
    <x v="2"/>
    <x v="1"/>
    <x v="1"/>
    <n v="0.66666666666666663"/>
    <x v="1"/>
    <x v="1"/>
    <n v="6"/>
    <x v="3"/>
    <x v="8"/>
  </r>
  <r>
    <x v="5"/>
    <x v="35"/>
    <x v="1"/>
    <x v="1"/>
    <x v="6"/>
    <x v="1"/>
    <x v="1"/>
    <n v="0"/>
    <x v="1"/>
    <x v="1"/>
    <n v="5"/>
    <x v="2"/>
    <x v="8"/>
  </r>
  <r>
    <x v="5"/>
    <x v="35"/>
    <x v="1"/>
    <x v="1"/>
    <x v="3"/>
    <x v="1"/>
    <x v="1"/>
    <n v="0"/>
    <x v="1"/>
    <x v="1"/>
    <n v="1"/>
    <x v="2"/>
    <x v="8"/>
  </r>
  <r>
    <x v="5"/>
    <x v="35"/>
    <x v="1"/>
    <x v="1"/>
    <x v="1"/>
    <x v="1"/>
    <x v="1"/>
    <n v="1"/>
    <x v="1"/>
    <x v="1"/>
    <n v="2"/>
    <x v="3"/>
    <x v="8"/>
  </r>
  <r>
    <x v="5"/>
    <x v="35"/>
    <x v="1"/>
    <x v="1"/>
    <x v="4"/>
    <x v="1"/>
    <x v="1"/>
    <n v="1"/>
    <x v="1"/>
    <x v="1"/>
    <n v="43"/>
    <x v="1"/>
    <x v="8"/>
  </r>
  <r>
    <x v="5"/>
    <x v="35"/>
    <x v="1"/>
    <x v="1"/>
    <x v="4"/>
    <x v="1"/>
    <x v="1"/>
    <n v="0.967741935483871"/>
    <x v="1"/>
    <x v="1"/>
    <n v="31"/>
    <x v="3"/>
    <x v="8"/>
  </r>
  <r>
    <x v="5"/>
    <x v="35"/>
    <x v="1"/>
    <x v="1"/>
    <x v="4"/>
    <x v="1"/>
    <x v="1"/>
    <n v="0"/>
    <x v="1"/>
    <x v="1"/>
    <n v="5"/>
    <x v="2"/>
    <x v="8"/>
  </r>
  <r>
    <x v="5"/>
    <x v="36"/>
    <x v="1"/>
    <x v="1"/>
    <x v="2"/>
    <x v="1"/>
    <x v="1"/>
    <n v="1"/>
    <x v="1"/>
    <x v="1"/>
    <n v="12"/>
    <x v="1"/>
    <x v="8"/>
  </r>
  <r>
    <x v="5"/>
    <x v="36"/>
    <x v="1"/>
    <x v="1"/>
    <x v="3"/>
    <x v="1"/>
    <x v="1"/>
    <n v="1"/>
    <x v="1"/>
    <x v="1"/>
    <n v="25"/>
    <x v="1"/>
    <x v="8"/>
  </r>
  <r>
    <x v="5"/>
    <x v="36"/>
    <x v="1"/>
    <x v="1"/>
    <x v="2"/>
    <x v="1"/>
    <x v="1"/>
    <n v="1"/>
    <x v="1"/>
    <x v="1"/>
    <n v="2"/>
    <x v="3"/>
    <x v="8"/>
  </r>
  <r>
    <x v="5"/>
    <x v="36"/>
    <x v="1"/>
    <x v="1"/>
    <x v="3"/>
    <x v="1"/>
    <x v="1"/>
    <n v="0.75"/>
    <x v="1"/>
    <x v="1"/>
    <n v="8"/>
    <x v="3"/>
    <x v="8"/>
  </r>
  <r>
    <x v="5"/>
    <x v="36"/>
    <x v="1"/>
    <x v="1"/>
    <x v="1"/>
    <x v="1"/>
    <x v="1"/>
    <n v="0.83333333333333337"/>
    <x v="1"/>
    <x v="1"/>
    <n v="12"/>
    <x v="1"/>
    <x v="8"/>
  </r>
  <r>
    <x v="5"/>
    <x v="36"/>
    <x v="1"/>
    <x v="1"/>
    <x v="6"/>
    <x v="1"/>
    <x v="1"/>
    <n v="0"/>
    <x v="1"/>
    <x v="1"/>
    <n v="5"/>
    <x v="2"/>
    <x v="8"/>
  </r>
  <r>
    <x v="5"/>
    <x v="36"/>
    <x v="1"/>
    <x v="1"/>
    <x v="3"/>
    <x v="1"/>
    <x v="1"/>
    <n v="0.9285714285714286"/>
    <x v="1"/>
    <x v="1"/>
    <n v="14"/>
    <x v="2"/>
    <x v="8"/>
  </r>
  <r>
    <x v="5"/>
    <x v="36"/>
    <x v="1"/>
    <x v="1"/>
    <x v="1"/>
    <x v="1"/>
    <x v="1"/>
    <n v="1"/>
    <x v="1"/>
    <x v="1"/>
    <n v="13"/>
    <x v="2"/>
    <x v="8"/>
  </r>
  <r>
    <x v="5"/>
    <x v="36"/>
    <x v="1"/>
    <x v="1"/>
    <x v="2"/>
    <x v="1"/>
    <x v="1"/>
    <n v="1"/>
    <x v="1"/>
    <x v="1"/>
    <n v="13"/>
    <x v="2"/>
    <x v="8"/>
  </r>
  <r>
    <x v="5"/>
    <x v="36"/>
    <x v="1"/>
    <x v="1"/>
    <x v="4"/>
    <x v="1"/>
    <x v="1"/>
    <n v="1"/>
    <x v="1"/>
    <x v="1"/>
    <n v="29"/>
    <x v="1"/>
    <x v="8"/>
  </r>
  <r>
    <x v="5"/>
    <x v="36"/>
    <x v="1"/>
    <x v="1"/>
    <x v="4"/>
    <x v="1"/>
    <x v="1"/>
    <n v="0.75"/>
    <x v="1"/>
    <x v="1"/>
    <n v="8"/>
    <x v="3"/>
    <x v="8"/>
  </r>
  <r>
    <x v="5"/>
    <x v="36"/>
    <x v="1"/>
    <x v="1"/>
    <x v="4"/>
    <x v="1"/>
    <x v="1"/>
    <n v="0.72222222222222221"/>
    <x v="1"/>
    <x v="1"/>
    <n v="18"/>
    <x v="2"/>
    <x v="8"/>
  </r>
  <r>
    <x v="5"/>
    <x v="37"/>
    <x v="1"/>
    <x v="1"/>
    <x v="1"/>
    <x v="1"/>
    <x v="1"/>
    <n v="1"/>
    <x v="1"/>
    <x v="1"/>
    <n v="11"/>
    <x v="3"/>
    <x v="8"/>
  </r>
  <r>
    <x v="5"/>
    <x v="37"/>
    <x v="1"/>
    <x v="1"/>
    <x v="2"/>
    <x v="1"/>
    <x v="1"/>
    <n v="1"/>
    <x v="1"/>
    <x v="1"/>
    <n v="11"/>
    <x v="3"/>
    <x v="8"/>
  </r>
  <r>
    <x v="5"/>
    <x v="37"/>
    <x v="1"/>
    <x v="1"/>
    <x v="3"/>
    <x v="1"/>
    <x v="1"/>
    <n v="1"/>
    <x v="1"/>
    <x v="1"/>
    <n v="11"/>
    <x v="3"/>
    <x v="8"/>
  </r>
  <r>
    <x v="5"/>
    <x v="37"/>
    <x v="1"/>
    <x v="1"/>
    <x v="1"/>
    <x v="1"/>
    <x v="1"/>
    <n v="0.84615384615384615"/>
    <x v="1"/>
    <x v="1"/>
    <n v="13"/>
    <x v="1"/>
    <x v="8"/>
  </r>
  <r>
    <x v="5"/>
    <x v="37"/>
    <x v="1"/>
    <x v="1"/>
    <x v="2"/>
    <x v="1"/>
    <x v="1"/>
    <n v="1"/>
    <x v="1"/>
    <x v="1"/>
    <n v="15"/>
    <x v="1"/>
    <x v="8"/>
  </r>
  <r>
    <x v="5"/>
    <x v="37"/>
    <x v="1"/>
    <x v="1"/>
    <x v="3"/>
    <x v="1"/>
    <x v="1"/>
    <n v="1"/>
    <x v="1"/>
    <x v="1"/>
    <n v="29"/>
    <x v="1"/>
    <x v="8"/>
  </r>
  <r>
    <x v="5"/>
    <x v="37"/>
    <x v="1"/>
    <x v="1"/>
    <x v="1"/>
    <x v="1"/>
    <x v="1"/>
    <n v="1"/>
    <x v="1"/>
    <x v="1"/>
    <n v="13"/>
    <x v="2"/>
    <x v="8"/>
  </r>
  <r>
    <x v="5"/>
    <x v="37"/>
    <x v="1"/>
    <x v="1"/>
    <x v="2"/>
    <x v="1"/>
    <x v="1"/>
    <n v="1"/>
    <x v="1"/>
    <x v="1"/>
    <n v="13"/>
    <x v="2"/>
    <x v="8"/>
  </r>
  <r>
    <x v="5"/>
    <x v="37"/>
    <x v="1"/>
    <x v="1"/>
    <x v="3"/>
    <x v="1"/>
    <x v="1"/>
    <n v="1"/>
    <x v="1"/>
    <x v="1"/>
    <n v="11"/>
    <x v="2"/>
    <x v="8"/>
  </r>
  <r>
    <x v="5"/>
    <x v="37"/>
    <x v="1"/>
    <x v="1"/>
    <x v="4"/>
    <x v="1"/>
    <x v="1"/>
    <n v="1"/>
    <x v="1"/>
    <x v="1"/>
    <n v="11"/>
    <x v="3"/>
    <x v="8"/>
  </r>
  <r>
    <x v="5"/>
    <x v="37"/>
    <x v="1"/>
    <x v="1"/>
    <x v="4"/>
    <x v="1"/>
    <x v="1"/>
    <n v="1"/>
    <x v="1"/>
    <x v="1"/>
    <n v="29"/>
    <x v="1"/>
    <x v="8"/>
  </r>
  <r>
    <x v="5"/>
    <x v="37"/>
    <x v="1"/>
    <x v="1"/>
    <x v="4"/>
    <x v="1"/>
    <x v="1"/>
    <n v="1"/>
    <x v="1"/>
    <x v="1"/>
    <n v="13"/>
    <x v="2"/>
    <x v="8"/>
  </r>
  <r>
    <x v="5"/>
    <x v="38"/>
    <x v="1"/>
    <x v="1"/>
    <x v="3"/>
    <x v="1"/>
    <x v="1"/>
    <n v="0.42857142857142855"/>
    <x v="1"/>
    <x v="1"/>
    <n v="14"/>
    <x v="1"/>
    <x v="8"/>
  </r>
  <r>
    <x v="5"/>
    <x v="38"/>
    <x v="1"/>
    <x v="1"/>
    <x v="3"/>
    <x v="1"/>
    <x v="1"/>
    <n v="1"/>
    <x v="1"/>
    <x v="1"/>
    <n v="2"/>
    <x v="3"/>
    <x v="8"/>
  </r>
  <r>
    <x v="5"/>
    <x v="38"/>
    <x v="1"/>
    <x v="1"/>
    <x v="2"/>
    <x v="1"/>
    <x v="1"/>
    <n v="1"/>
    <x v="1"/>
    <x v="1"/>
    <n v="2"/>
    <x v="2"/>
    <x v="8"/>
  </r>
  <r>
    <x v="5"/>
    <x v="38"/>
    <x v="1"/>
    <x v="1"/>
    <x v="1"/>
    <x v="1"/>
    <x v="1"/>
    <n v="1"/>
    <x v="1"/>
    <x v="1"/>
    <n v="2"/>
    <x v="3"/>
    <x v="8"/>
  </r>
  <r>
    <x v="5"/>
    <x v="38"/>
    <x v="1"/>
    <x v="1"/>
    <x v="2"/>
    <x v="1"/>
    <x v="1"/>
    <n v="1"/>
    <x v="1"/>
    <x v="1"/>
    <n v="2"/>
    <x v="3"/>
    <x v="8"/>
  </r>
  <r>
    <x v="5"/>
    <x v="38"/>
    <x v="1"/>
    <x v="1"/>
    <x v="4"/>
    <x v="1"/>
    <x v="1"/>
    <n v="0.42857142857142855"/>
    <x v="1"/>
    <x v="1"/>
    <n v="14"/>
    <x v="1"/>
    <x v="8"/>
  </r>
  <r>
    <x v="5"/>
    <x v="38"/>
    <x v="1"/>
    <x v="1"/>
    <x v="4"/>
    <x v="1"/>
    <x v="1"/>
    <n v="1"/>
    <x v="1"/>
    <x v="1"/>
    <n v="4"/>
    <x v="3"/>
    <x v="8"/>
  </r>
  <r>
    <x v="5"/>
    <x v="38"/>
    <x v="1"/>
    <x v="1"/>
    <x v="4"/>
    <x v="1"/>
    <x v="1"/>
    <n v="1"/>
    <x v="1"/>
    <x v="1"/>
    <n v="2"/>
    <x v="2"/>
    <x v="8"/>
  </r>
  <r>
    <x v="5"/>
    <x v="38"/>
    <x v="1"/>
    <x v="1"/>
    <x v="3"/>
    <x v="1"/>
    <x v="1"/>
    <n v="1"/>
    <x v="1"/>
    <x v="1"/>
    <n v="2"/>
    <x v="2"/>
    <x v="8"/>
  </r>
  <r>
    <x v="5"/>
    <x v="39"/>
    <x v="1"/>
    <x v="1"/>
    <x v="2"/>
    <x v="1"/>
    <x v="1"/>
    <n v="1"/>
    <x v="1"/>
    <x v="1"/>
    <n v="3"/>
    <x v="3"/>
    <x v="8"/>
  </r>
  <r>
    <x v="5"/>
    <x v="39"/>
    <x v="1"/>
    <x v="1"/>
    <x v="3"/>
    <x v="1"/>
    <x v="1"/>
    <n v="1"/>
    <x v="1"/>
    <x v="1"/>
    <n v="4"/>
    <x v="3"/>
    <x v="8"/>
  </r>
  <r>
    <x v="5"/>
    <x v="39"/>
    <x v="1"/>
    <x v="1"/>
    <x v="3"/>
    <x v="1"/>
    <x v="1"/>
    <n v="0"/>
    <x v="1"/>
    <x v="1"/>
    <n v="14"/>
    <x v="1"/>
    <x v="8"/>
  </r>
  <r>
    <x v="5"/>
    <x v="39"/>
    <x v="1"/>
    <x v="1"/>
    <x v="4"/>
    <x v="1"/>
    <x v="1"/>
    <n v="1"/>
    <x v="1"/>
    <x v="1"/>
    <n v="4"/>
    <x v="3"/>
    <x v="8"/>
  </r>
  <r>
    <x v="5"/>
    <x v="39"/>
    <x v="1"/>
    <x v="1"/>
    <x v="4"/>
    <x v="1"/>
    <x v="1"/>
    <n v="0"/>
    <x v="1"/>
    <x v="1"/>
    <n v="14"/>
    <x v="1"/>
    <x v="8"/>
  </r>
  <r>
    <x v="5"/>
    <x v="40"/>
    <x v="1"/>
    <x v="1"/>
    <x v="1"/>
    <x v="1"/>
    <x v="1"/>
    <n v="1"/>
    <x v="1"/>
    <x v="1"/>
    <n v="25"/>
    <x v="3"/>
    <x v="8"/>
  </r>
  <r>
    <x v="5"/>
    <x v="40"/>
    <x v="1"/>
    <x v="1"/>
    <x v="2"/>
    <x v="1"/>
    <x v="1"/>
    <n v="1"/>
    <x v="1"/>
    <x v="1"/>
    <n v="25"/>
    <x v="3"/>
    <x v="8"/>
  </r>
  <r>
    <x v="5"/>
    <x v="40"/>
    <x v="1"/>
    <x v="1"/>
    <x v="3"/>
    <x v="1"/>
    <x v="1"/>
    <n v="1"/>
    <x v="1"/>
    <x v="1"/>
    <n v="4"/>
    <x v="3"/>
    <x v="8"/>
  </r>
  <r>
    <x v="5"/>
    <x v="40"/>
    <x v="1"/>
    <x v="1"/>
    <x v="1"/>
    <x v="1"/>
    <x v="1"/>
    <n v="1"/>
    <x v="1"/>
    <x v="1"/>
    <n v="41"/>
    <x v="1"/>
    <x v="8"/>
  </r>
  <r>
    <x v="5"/>
    <x v="40"/>
    <x v="1"/>
    <x v="1"/>
    <x v="2"/>
    <x v="1"/>
    <x v="1"/>
    <n v="1"/>
    <x v="1"/>
    <x v="1"/>
    <n v="40"/>
    <x v="1"/>
    <x v="8"/>
  </r>
  <r>
    <x v="5"/>
    <x v="40"/>
    <x v="1"/>
    <x v="1"/>
    <x v="3"/>
    <x v="1"/>
    <x v="1"/>
    <n v="0.61111111111111116"/>
    <x v="1"/>
    <x v="1"/>
    <n v="36"/>
    <x v="1"/>
    <x v="8"/>
  </r>
  <r>
    <x v="5"/>
    <x v="40"/>
    <x v="1"/>
    <x v="1"/>
    <x v="1"/>
    <x v="1"/>
    <x v="1"/>
    <n v="1"/>
    <x v="1"/>
    <x v="1"/>
    <n v="3"/>
    <x v="2"/>
    <x v="8"/>
  </r>
  <r>
    <x v="5"/>
    <x v="40"/>
    <x v="1"/>
    <x v="1"/>
    <x v="2"/>
    <x v="1"/>
    <x v="1"/>
    <n v="1"/>
    <x v="1"/>
    <x v="1"/>
    <n v="3"/>
    <x v="2"/>
    <x v="8"/>
  </r>
  <r>
    <x v="5"/>
    <x v="40"/>
    <x v="1"/>
    <x v="1"/>
    <x v="3"/>
    <x v="1"/>
    <x v="1"/>
    <n v="1"/>
    <x v="1"/>
    <x v="1"/>
    <n v="3"/>
    <x v="2"/>
    <x v="8"/>
  </r>
  <r>
    <x v="5"/>
    <x v="40"/>
    <x v="1"/>
    <x v="1"/>
    <x v="4"/>
    <x v="1"/>
    <x v="1"/>
    <n v="1"/>
    <x v="1"/>
    <x v="1"/>
    <n v="25"/>
    <x v="3"/>
    <x v="8"/>
  </r>
  <r>
    <x v="5"/>
    <x v="40"/>
    <x v="1"/>
    <x v="1"/>
    <x v="4"/>
    <x v="1"/>
    <x v="1"/>
    <n v="0.74545454545454548"/>
    <x v="1"/>
    <x v="1"/>
    <n v="55"/>
    <x v="1"/>
    <x v="8"/>
  </r>
  <r>
    <x v="5"/>
    <x v="40"/>
    <x v="1"/>
    <x v="1"/>
    <x v="4"/>
    <x v="1"/>
    <x v="1"/>
    <n v="1"/>
    <x v="1"/>
    <x v="1"/>
    <n v="3"/>
    <x v="2"/>
    <x v="8"/>
  </r>
  <r>
    <x v="5"/>
    <x v="41"/>
    <x v="1"/>
    <x v="1"/>
    <x v="2"/>
    <x v="1"/>
    <x v="1"/>
    <n v="1"/>
    <x v="1"/>
    <x v="1"/>
    <n v="30"/>
    <x v="1"/>
    <x v="8"/>
  </r>
  <r>
    <x v="5"/>
    <x v="41"/>
    <x v="1"/>
    <x v="1"/>
    <x v="3"/>
    <x v="1"/>
    <x v="1"/>
    <n v="0.66666666666666663"/>
    <x v="1"/>
    <x v="1"/>
    <n v="42"/>
    <x v="1"/>
    <x v="8"/>
  </r>
  <r>
    <x v="5"/>
    <x v="41"/>
    <x v="1"/>
    <x v="1"/>
    <x v="2"/>
    <x v="1"/>
    <x v="1"/>
    <n v="1"/>
    <x v="1"/>
    <x v="1"/>
    <n v="23"/>
    <x v="3"/>
    <x v="8"/>
  </r>
  <r>
    <x v="5"/>
    <x v="41"/>
    <x v="1"/>
    <x v="1"/>
    <x v="3"/>
    <x v="1"/>
    <x v="1"/>
    <n v="1"/>
    <x v="1"/>
    <x v="1"/>
    <n v="14"/>
    <x v="3"/>
    <x v="8"/>
  </r>
  <r>
    <x v="5"/>
    <x v="41"/>
    <x v="1"/>
    <x v="1"/>
    <x v="1"/>
    <x v="1"/>
    <x v="1"/>
    <n v="1"/>
    <x v="1"/>
    <x v="1"/>
    <n v="5"/>
    <x v="2"/>
    <x v="8"/>
  </r>
  <r>
    <x v="5"/>
    <x v="41"/>
    <x v="1"/>
    <x v="1"/>
    <x v="2"/>
    <x v="1"/>
    <x v="1"/>
    <n v="1"/>
    <x v="1"/>
    <x v="1"/>
    <n v="5"/>
    <x v="2"/>
    <x v="8"/>
  </r>
  <r>
    <x v="5"/>
    <x v="41"/>
    <x v="1"/>
    <x v="1"/>
    <x v="3"/>
    <x v="1"/>
    <x v="1"/>
    <n v="1"/>
    <x v="1"/>
    <x v="1"/>
    <n v="5"/>
    <x v="2"/>
    <x v="8"/>
  </r>
  <r>
    <x v="5"/>
    <x v="41"/>
    <x v="1"/>
    <x v="1"/>
    <x v="1"/>
    <x v="1"/>
    <x v="1"/>
    <n v="1"/>
    <x v="1"/>
    <x v="1"/>
    <n v="2"/>
    <x v="3"/>
    <x v="8"/>
  </r>
  <r>
    <x v="5"/>
    <x v="41"/>
    <x v="1"/>
    <x v="1"/>
    <x v="1"/>
    <x v="1"/>
    <x v="1"/>
    <n v="0.91666666666666663"/>
    <x v="1"/>
    <x v="1"/>
    <n v="12"/>
    <x v="1"/>
    <x v="8"/>
  </r>
  <r>
    <x v="5"/>
    <x v="41"/>
    <x v="1"/>
    <x v="1"/>
    <x v="4"/>
    <x v="1"/>
    <x v="1"/>
    <n v="0.68181818181818177"/>
    <x v="1"/>
    <x v="1"/>
    <n v="44"/>
    <x v="1"/>
    <x v="8"/>
  </r>
  <r>
    <x v="5"/>
    <x v="41"/>
    <x v="1"/>
    <x v="1"/>
    <x v="4"/>
    <x v="1"/>
    <x v="1"/>
    <n v="1"/>
    <x v="1"/>
    <x v="1"/>
    <n v="23"/>
    <x v="3"/>
    <x v="8"/>
  </r>
  <r>
    <x v="5"/>
    <x v="41"/>
    <x v="1"/>
    <x v="1"/>
    <x v="4"/>
    <x v="1"/>
    <x v="1"/>
    <n v="1"/>
    <x v="1"/>
    <x v="1"/>
    <n v="5"/>
    <x v="2"/>
    <x v="8"/>
  </r>
  <r>
    <x v="5"/>
    <x v="42"/>
    <x v="1"/>
    <x v="1"/>
    <x v="2"/>
    <x v="1"/>
    <x v="1"/>
    <n v="0.81818181818181823"/>
    <x v="1"/>
    <x v="1"/>
    <n v="11"/>
    <x v="1"/>
    <x v="8"/>
  </r>
  <r>
    <x v="5"/>
    <x v="42"/>
    <x v="1"/>
    <x v="1"/>
    <x v="3"/>
    <x v="1"/>
    <x v="1"/>
    <n v="0.33333333333333331"/>
    <x v="1"/>
    <x v="1"/>
    <n v="21"/>
    <x v="1"/>
    <x v="8"/>
  </r>
  <r>
    <x v="5"/>
    <x v="42"/>
    <x v="1"/>
    <x v="1"/>
    <x v="2"/>
    <x v="1"/>
    <x v="1"/>
    <n v="0.1"/>
    <x v="1"/>
    <x v="1"/>
    <n v="10"/>
    <x v="3"/>
    <x v="8"/>
  </r>
  <r>
    <x v="5"/>
    <x v="42"/>
    <x v="1"/>
    <x v="1"/>
    <x v="3"/>
    <x v="1"/>
    <x v="1"/>
    <n v="1"/>
    <x v="1"/>
    <x v="1"/>
    <n v="10"/>
    <x v="3"/>
    <x v="8"/>
  </r>
  <r>
    <x v="5"/>
    <x v="42"/>
    <x v="1"/>
    <x v="1"/>
    <x v="1"/>
    <x v="1"/>
    <x v="1"/>
    <n v="0.88888888888888884"/>
    <x v="1"/>
    <x v="1"/>
    <n v="9"/>
    <x v="1"/>
    <x v="8"/>
  </r>
  <r>
    <x v="5"/>
    <x v="42"/>
    <x v="1"/>
    <x v="1"/>
    <x v="1"/>
    <x v="1"/>
    <x v="1"/>
    <n v="1"/>
    <x v="1"/>
    <x v="1"/>
    <n v="1"/>
    <x v="3"/>
    <x v="8"/>
  </r>
  <r>
    <x v="5"/>
    <x v="42"/>
    <x v="1"/>
    <x v="1"/>
    <x v="1"/>
    <x v="1"/>
    <x v="1"/>
    <n v="1"/>
    <x v="1"/>
    <x v="1"/>
    <n v="22"/>
    <x v="2"/>
    <x v="8"/>
  </r>
  <r>
    <x v="5"/>
    <x v="42"/>
    <x v="1"/>
    <x v="1"/>
    <x v="4"/>
    <x v="1"/>
    <x v="1"/>
    <n v="0.4"/>
    <x v="1"/>
    <x v="1"/>
    <n v="25"/>
    <x v="1"/>
    <x v="8"/>
  </r>
  <r>
    <x v="5"/>
    <x v="42"/>
    <x v="1"/>
    <x v="1"/>
    <x v="4"/>
    <x v="1"/>
    <x v="1"/>
    <n v="1"/>
    <x v="1"/>
    <x v="1"/>
    <n v="10"/>
    <x v="3"/>
    <x v="8"/>
  </r>
  <r>
    <x v="5"/>
    <x v="42"/>
    <x v="1"/>
    <x v="1"/>
    <x v="4"/>
    <x v="1"/>
    <x v="1"/>
    <n v="1"/>
    <x v="1"/>
    <x v="1"/>
    <n v="22"/>
    <x v="2"/>
    <x v="8"/>
  </r>
  <r>
    <x v="5"/>
    <x v="42"/>
    <x v="1"/>
    <x v="1"/>
    <x v="2"/>
    <x v="1"/>
    <x v="1"/>
    <n v="1"/>
    <x v="1"/>
    <x v="1"/>
    <n v="19"/>
    <x v="2"/>
    <x v="8"/>
  </r>
  <r>
    <x v="5"/>
    <x v="42"/>
    <x v="1"/>
    <x v="1"/>
    <x v="3"/>
    <x v="1"/>
    <x v="1"/>
    <n v="1"/>
    <x v="1"/>
    <x v="1"/>
    <n v="4"/>
    <x v="2"/>
    <x v="8"/>
  </r>
  <r>
    <x v="5"/>
    <x v="43"/>
    <x v="1"/>
    <x v="1"/>
    <x v="2"/>
    <x v="1"/>
    <x v="1"/>
    <n v="0.75"/>
    <x v="1"/>
    <x v="1"/>
    <n v="4"/>
    <x v="1"/>
    <x v="8"/>
  </r>
  <r>
    <x v="5"/>
    <x v="43"/>
    <x v="1"/>
    <x v="1"/>
    <x v="1"/>
    <x v="1"/>
    <x v="1"/>
    <n v="0"/>
    <x v="1"/>
    <x v="1"/>
    <n v="3"/>
    <x v="2"/>
    <x v="8"/>
  </r>
  <r>
    <x v="5"/>
    <x v="43"/>
    <x v="1"/>
    <x v="1"/>
    <x v="2"/>
    <x v="1"/>
    <x v="1"/>
    <n v="1"/>
    <x v="1"/>
    <x v="1"/>
    <n v="18"/>
    <x v="2"/>
    <x v="8"/>
  </r>
  <r>
    <x v="5"/>
    <x v="43"/>
    <x v="1"/>
    <x v="1"/>
    <x v="3"/>
    <x v="1"/>
    <x v="1"/>
    <n v="1"/>
    <x v="1"/>
    <x v="1"/>
    <n v="18"/>
    <x v="2"/>
    <x v="8"/>
  </r>
  <r>
    <x v="5"/>
    <x v="43"/>
    <x v="1"/>
    <x v="1"/>
    <x v="3"/>
    <x v="1"/>
    <x v="1"/>
    <n v="0.16666666666666666"/>
    <x v="1"/>
    <x v="1"/>
    <n v="18"/>
    <x v="1"/>
    <x v="8"/>
  </r>
  <r>
    <x v="5"/>
    <x v="43"/>
    <x v="1"/>
    <x v="1"/>
    <x v="1"/>
    <x v="1"/>
    <x v="1"/>
    <n v="1"/>
    <x v="1"/>
    <x v="1"/>
    <n v="6"/>
    <x v="3"/>
    <x v="8"/>
  </r>
  <r>
    <x v="5"/>
    <x v="43"/>
    <x v="1"/>
    <x v="1"/>
    <x v="2"/>
    <x v="1"/>
    <x v="1"/>
    <n v="1"/>
    <x v="1"/>
    <x v="1"/>
    <n v="6"/>
    <x v="3"/>
    <x v="8"/>
  </r>
  <r>
    <x v="5"/>
    <x v="43"/>
    <x v="1"/>
    <x v="1"/>
    <x v="3"/>
    <x v="1"/>
    <x v="1"/>
    <n v="1"/>
    <x v="1"/>
    <x v="1"/>
    <n v="6"/>
    <x v="3"/>
    <x v="8"/>
  </r>
  <r>
    <x v="5"/>
    <x v="43"/>
    <x v="1"/>
    <x v="1"/>
    <x v="4"/>
    <x v="1"/>
    <x v="1"/>
    <n v="1"/>
    <x v="1"/>
    <x v="1"/>
    <n v="18"/>
    <x v="2"/>
    <x v="8"/>
  </r>
  <r>
    <x v="5"/>
    <x v="43"/>
    <x v="1"/>
    <x v="1"/>
    <x v="4"/>
    <x v="1"/>
    <x v="1"/>
    <n v="0.16666666666666666"/>
    <x v="1"/>
    <x v="1"/>
    <n v="18"/>
    <x v="1"/>
    <x v="8"/>
  </r>
  <r>
    <x v="5"/>
    <x v="43"/>
    <x v="1"/>
    <x v="1"/>
    <x v="4"/>
    <x v="1"/>
    <x v="1"/>
    <n v="1"/>
    <x v="1"/>
    <x v="1"/>
    <n v="6"/>
    <x v="3"/>
    <x v="8"/>
  </r>
  <r>
    <x v="5"/>
    <x v="44"/>
    <x v="1"/>
    <x v="1"/>
    <x v="1"/>
    <x v="1"/>
    <x v="1"/>
    <n v="1"/>
    <x v="1"/>
    <x v="1"/>
    <n v="10"/>
    <x v="1"/>
    <x v="8"/>
  </r>
  <r>
    <x v="5"/>
    <x v="44"/>
    <x v="1"/>
    <x v="1"/>
    <x v="2"/>
    <x v="1"/>
    <x v="1"/>
    <n v="1"/>
    <x v="1"/>
    <x v="1"/>
    <n v="10"/>
    <x v="1"/>
    <x v="8"/>
  </r>
  <r>
    <x v="5"/>
    <x v="44"/>
    <x v="1"/>
    <x v="1"/>
    <x v="3"/>
    <x v="1"/>
    <x v="1"/>
    <n v="0.41666666666666669"/>
    <x v="1"/>
    <x v="1"/>
    <n v="24"/>
    <x v="1"/>
    <x v="8"/>
  </r>
  <r>
    <x v="5"/>
    <x v="44"/>
    <x v="1"/>
    <x v="1"/>
    <x v="3"/>
    <x v="1"/>
    <x v="1"/>
    <n v="1"/>
    <x v="1"/>
    <x v="1"/>
    <n v="7"/>
    <x v="3"/>
    <x v="8"/>
  </r>
  <r>
    <x v="5"/>
    <x v="44"/>
    <x v="1"/>
    <x v="1"/>
    <x v="1"/>
    <x v="1"/>
    <x v="1"/>
    <n v="1"/>
    <x v="1"/>
    <x v="1"/>
    <n v="8"/>
    <x v="3"/>
    <x v="8"/>
  </r>
  <r>
    <x v="5"/>
    <x v="44"/>
    <x v="1"/>
    <x v="1"/>
    <x v="1"/>
    <x v="1"/>
    <x v="1"/>
    <n v="1"/>
    <x v="1"/>
    <x v="1"/>
    <n v="5"/>
    <x v="2"/>
    <x v="8"/>
  </r>
  <r>
    <x v="5"/>
    <x v="44"/>
    <x v="1"/>
    <x v="1"/>
    <x v="2"/>
    <x v="1"/>
    <x v="1"/>
    <n v="1"/>
    <x v="1"/>
    <x v="1"/>
    <n v="8"/>
    <x v="3"/>
    <x v="8"/>
  </r>
  <r>
    <x v="5"/>
    <x v="44"/>
    <x v="1"/>
    <x v="1"/>
    <x v="4"/>
    <x v="1"/>
    <x v="1"/>
    <n v="0.41666666666666669"/>
    <x v="1"/>
    <x v="1"/>
    <n v="24"/>
    <x v="1"/>
    <x v="8"/>
  </r>
  <r>
    <x v="5"/>
    <x v="44"/>
    <x v="1"/>
    <x v="1"/>
    <x v="4"/>
    <x v="1"/>
    <x v="1"/>
    <n v="1"/>
    <x v="1"/>
    <x v="1"/>
    <n v="9"/>
    <x v="3"/>
    <x v="8"/>
  </r>
  <r>
    <x v="5"/>
    <x v="44"/>
    <x v="1"/>
    <x v="1"/>
    <x v="4"/>
    <x v="1"/>
    <x v="1"/>
    <n v="1"/>
    <x v="1"/>
    <x v="1"/>
    <n v="5"/>
    <x v="2"/>
    <x v="8"/>
  </r>
  <r>
    <x v="5"/>
    <x v="44"/>
    <x v="1"/>
    <x v="1"/>
    <x v="2"/>
    <x v="1"/>
    <x v="1"/>
    <n v="1"/>
    <x v="1"/>
    <x v="1"/>
    <n v="5"/>
    <x v="2"/>
    <x v="8"/>
  </r>
  <r>
    <x v="5"/>
    <x v="44"/>
    <x v="1"/>
    <x v="1"/>
    <x v="3"/>
    <x v="1"/>
    <x v="1"/>
    <n v="1"/>
    <x v="1"/>
    <x v="1"/>
    <n v="2"/>
    <x v="2"/>
    <x v="8"/>
  </r>
  <r>
    <x v="5"/>
    <x v="45"/>
    <x v="1"/>
    <x v="1"/>
    <x v="2"/>
    <x v="1"/>
    <x v="1"/>
    <n v="1"/>
    <x v="1"/>
    <x v="1"/>
    <n v="13"/>
    <x v="2"/>
    <x v="8"/>
  </r>
  <r>
    <x v="5"/>
    <x v="45"/>
    <x v="1"/>
    <x v="1"/>
    <x v="3"/>
    <x v="1"/>
    <x v="1"/>
    <n v="1"/>
    <x v="1"/>
    <x v="1"/>
    <n v="13"/>
    <x v="2"/>
    <x v="8"/>
  </r>
  <r>
    <x v="5"/>
    <x v="45"/>
    <x v="1"/>
    <x v="1"/>
    <x v="2"/>
    <x v="1"/>
    <x v="1"/>
    <n v="1"/>
    <x v="1"/>
    <x v="1"/>
    <n v="10"/>
    <x v="3"/>
    <x v="8"/>
  </r>
  <r>
    <x v="5"/>
    <x v="45"/>
    <x v="1"/>
    <x v="1"/>
    <x v="3"/>
    <x v="1"/>
    <x v="1"/>
    <n v="1"/>
    <x v="1"/>
    <x v="1"/>
    <n v="10"/>
    <x v="3"/>
    <x v="8"/>
  </r>
  <r>
    <x v="5"/>
    <x v="45"/>
    <x v="1"/>
    <x v="1"/>
    <x v="1"/>
    <x v="1"/>
    <x v="1"/>
    <n v="1"/>
    <x v="1"/>
    <x v="1"/>
    <n v="10"/>
    <x v="2"/>
    <x v="8"/>
  </r>
  <r>
    <x v="5"/>
    <x v="45"/>
    <x v="1"/>
    <x v="1"/>
    <x v="1"/>
    <x v="1"/>
    <x v="1"/>
    <n v="1"/>
    <x v="1"/>
    <x v="1"/>
    <n v="8"/>
    <x v="3"/>
    <x v="8"/>
  </r>
  <r>
    <x v="5"/>
    <x v="45"/>
    <x v="1"/>
    <x v="1"/>
    <x v="1"/>
    <x v="1"/>
    <x v="1"/>
    <n v="1"/>
    <x v="1"/>
    <x v="1"/>
    <n v="11"/>
    <x v="1"/>
    <x v="8"/>
  </r>
  <r>
    <x v="5"/>
    <x v="45"/>
    <x v="1"/>
    <x v="1"/>
    <x v="2"/>
    <x v="1"/>
    <x v="1"/>
    <n v="1"/>
    <x v="1"/>
    <x v="1"/>
    <n v="11"/>
    <x v="1"/>
    <x v="8"/>
  </r>
  <r>
    <x v="5"/>
    <x v="45"/>
    <x v="1"/>
    <x v="1"/>
    <x v="3"/>
    <x v="1"/>
    <x v="1"/>
    <n v="0.44"/>
    <x v="1"/>
    <x v="1"/>
    <n v="25"/>
    <x v="1"/>
    <x v="8"/>
  </r>
  <r>
    <x v="5"/>
    <x v="45"/>
    <x v="1"/>
    <x v="1"/>
    <x v="4"/>
    <x v="1"/>
    <x v="1"/>
    <n v="1"/>
    <x v="1"/>
    <x v="1"/>
    <n v="13"/>
    <x v="2"/>
    <x v="8"/>
  </r>
  <r>
    <x v="5"/>
    <x v="45"/>
    <x v="1"/>
    <x v="1"/>
    <x v="4"/>
    <x v="1"/>
    <x v="1"/>
    <n v="1"/>
    <x v="1"/>
    <x v="1"/>
    <n v="10"/>
    <x v="3"/>
    <x v="8"/>
  </r>
  <r>
    <x v="5"/>
    <x v="45"/>
    <x v="1"/>
    <x v="1"/>
    <x v="4"/>
    <x v="1"/>
    <x v="1"/>
    <n v="0.44"/>
    <x v="1"/>
    <x v="1"/>
    <n v="25"/>
    <x v="1"/>
    <x v="8"/>
  </r>
  <r>
    <x v="5"/>
    <x v="46"/>
    <x v="1"/>
    <x v="1"/>
    <x v="3"/>
    <x v="1"/>
    <x v="1"/>
    <n v="0"/>
    <x v="1"/>
    <x v="1"/>
    <n v="14"/>
    <x v="1"/>
    <x v="8"/>
  </r>
  <r>
    <x v="5"/>
    <x v="46"/>
    <x v="1"/>
    <x v="1"/>
    <x v="1"/>
    <x v="1"/>
    <x v="1"/>
    <n v="1"/>
    <x v="1"/>
    <x v="1"/>
    <n v="8"/>
    <x v="3"/>
    <x v="8"/>
  </r>
  <r>
    <x v="5"/>
    <x v="46"/>
    <x v="1"/>
    <x v="1"/>
    <x v="4"/>
    <x v="1"/>
    <x v="1"/>
    <n v="0"/>
    <x v="1"/>
    <x v="1"/>
    <n v="14"/>
    <x v="1"/>
    <x v="8"/>
  </r>
  <r>
    <x v="5"/>
    <x v="46"/>
    <x v="1"/>
    <x v="1"/>
    <x v="4"/>
    <x v="1"/>
    <x v="1"/>
    <n v="1"/>
    <x v="1"/>
    <x v="1"/>
    <n v="8"/>
    <x v="3"/>
    <x v="8"/>
  </r>
  <r>
    <x v="5"/>
    <x v="46"/>
    <x v="4"/>
    <x v="1"/>
    <x v="1"/>
    <x v="1"/>
    <x v="1"/>
    <n v="1"/>
    <x v="1"/>
    <x v="1"/>
    <n v="1"/>
    <x v="2"/>
    <x v="8"/>
  </r>
  <r>
    <x v="5"/>
    <x v="46"/>
    <x v="4"/>
    <x v="1"/>
    <x v="2"/>
    <x v="1"/>
    <x v="1"/>
    <n v="1"/>
    <x v="1"/>
    <x v="1"/>
    <n v="1"/>
    <x v="2"/>
    <x v="8"/>
  </r>
  <r>
    <x v="5"/>
    <x v="46"/>
    <x v="4"/>
    <x v="1"/>
    <x v="3"/>
    <x v="1"/>
    <x v="1"/>
    <n v="1"/>
    <x v="1"/>
    <x v="1"/>
    <n v="1"/>
    <x v="2"/>
    <x v="8"/>
  </r>
  <r>
    <x v="5"/>
    <x v="46"/>
    <x v="4"/>
    <x v="1"/>
    <x v="2"/>
    <x v="1"/>
    <x v="1"/>
    <n v="1"/>
    <x v="1"/>
    <x v="1"/>
    <n v="4"/>
    <x v="3"/>
    <x v="8"/>
  </r>
  <r>
    <x v="5"/>
    <x v="46"/>
    <x v="4"/>
    <x v="1"/>
    <x v="3"/>
    <x v="1"/>
    <x v="1"/>
    <n v="1"/>
    <x v="1"/>
    <x v="1"/>
    <n v="1"/>
    <x v="3"/>
    <x v="8"/>
  </r>
  <r>
    <x v="5"/>
    <x v="46"/>
    <x v="4"/>
    <x v="1"/>
    <x v="4"/>
    <x v="1"/>
    <x v="1"/>
    <n v="1"/>
    <x v="1"/>
    <x v="1"/>
    <n v="1"/>
    <x v="2"/>
    <x v="8"/>
  </r>
  <r>
    <x v="5"/>
    <x v="47"/>
    <x v="4"/>
    <x v="1"/>
    <x v="3"/>
    <x v="1"/>
    <x v="1"/>
    <n v="0.51724137931034486"/>
    <x v="1"/>
    <x v="1"/>
    <n v="29"/>
    <x v="1"/>
    <x v="9"/>
  </r>
  <r>
    <x v="5"/>
    <x v="47"/>
    <x v="4"/>
    <x v="1"/>
    <x v="1"/>
    <x v="1"/>
    <x v="1"/>
    <n v="0.55555555555555558"/>
    <x v="1"/>
    <x v="1"/>
    <n v="9"/>
    <x v="3"/>
    <x v="9"/>
  </r>
  <r>
    <x v="5"/>
    <x v="47"/>
    <x v="4"/>
    <x v="1"/>
    <x v="2"/>
    <x v="1"/>
    <x v="1"/>
    <n v="1"/>
    <x v="1"/>
    <x v="1"/>
    <n v="9"/>
    <x v="3"/>
    <x v="9"/>
  </r>
  <r>
    <x v="5"/>
    <x v="47"/>
    <x v="4"/>
    <x v="1"/>
    <x v="3"/>
    <x v="1"/>
    <x v="1"/>
    <n v="1"/>
    <x v="1"/>
    <x v="1"/>
    <n v="8"/>
    <x v="3"/>
    <x v="9"/>
  </r>
  <r>
    <x v="5"/>
    <x v="47"/>
    <x v="4"/>
    <x v="1"/>
    <x v="1"/>
    <x v="1"/>
    <x v="1"/>
    <n v="1"/>
    <x v="1"/>
    <x v="1"/>
    <n v="22"/>
    <x v="1"/>
    <x v="9"/>
  </r>
  <r>
    <x v="5"/>
    <x v="47"/>
    <x v="4"/>
    <x v="1"/>
    <x v="2"/>
    <x v="1"/>
    <x v="1"/>
    <n v="1"/>
    <x v="1"/>
    <x v="1"/>
    <n v="16"/>
    <x v="1"/>
    <x v="9"/>
  </r>
  <r>
    <x v="5"/>
    <x v="47"/>
    <x v="4"/>
    <x v="1"/>
    <x v="1"/>
    <x v="1"/>
    <x v="1"/>
    <n v="1"/>
    <x v="1"/>
    <x v="1"/>
    <n v="5"/>
    <x v="2"/>
    <x v="9"/>
  </r>
  <r>
    <x v="5"/>
    <x v="47"/>
    <x v="4"/>
    <x v="1"/>
    <x v="2"/>
    <x v="1"/>
    <x v="1"/>
    <n v="1"/>
    <x v="1"/>
    <x v="1"/>
    <n v="5"/>
    <x v="2"/>
    <x v="9"/>
  </r>
  <r>
    <x v="5"/>
    <x v="47"/>
    <x v="4"/>
    <x v="1"/>
    <x v="3"/>
    <x v="1"/>
    <x v="1"/>
    <n v="1"/>
    <x v="1"/>
    <x v="1"/>
    <n v="4"/>
    <x v="2"/>
    <x v="9"/>
  </r>
  <r>
    <x v="5"/>
    <x v="47"/>
    <x v="4"/>
    <x v="1"/>
    <x v="4"/>
    <x v="1"/>
    <x v="1"/>
    <n v="1"/>
    <x v="1"/>
    <x v="1"/>
    <n v="13"/>
    <x v="3"/>
    <x v="9"/>
  </r>
  <r>
    <x v="5"/>
    <x v="47"/>
    <x v="4"/>
    <x v="1"/>
    <x v="4"/>
    <x v="1"/>
    <x v="1"/>
    <n v="0.61111111111111116"/>
    <x v="1"/>
    <x v="1"/>
    <n v="36"/>
    <x v="1"/>
    <x v="9"/>
  </r>
  <r>
    <x v="5"/>
    <x v="47"/>
    <x v="4"/>
    <x v="1"/>
    <x v="4"/>
    <x v="1"/>
    <x v="1"/>
    <n v="1"/>
    <x v="1"/>
    <x v="1"/>
    <n v="5"/>
    <x v="2"/>
    <x v="9"/>
  </r>
  <r>
    <x v="5"/>
    <x v="48"/>
    <x v="4"/>
    <x v="1"/>
    <x v="2"/>
    <x v="1"/>
    <x v="1"/>
    <n v="1"/>
    <x v="1"/>
    <x v="1"/>
    <n v="5"/>
    <x v="2"/>
    <x v="9"/>
  </r>
  <r>
    <x v="5"/>
    <x v="48"/>
    <x v="4"/>
    <x v="1"/>
    <x v="3"/>
    <x v="1"/>
    <x v="1"/>
    <n v="1"/>
    <x v="1"/>
    <x v="1"/>
    <n v="5"/>
    <x v="2"/>
    <x v="9"/>
  </r>
  <r>
    <x v="5"/>
    <x v="48"/>
    <x v="4"/>
    <x v="1"/>
    <x v="3"/>
    <x v="1"/>
    <x v="1"/>
    <n v="0.67567567567567566"/>
    <x v="1"/>
    <x v="1"/>
    <n v="37"/>
    <x v="1"/>
    <x v="9"/>
  </r>
  <r>
    <x v="5"/>
    <x v="48"/>
    <x v="4"/>
    <x v="1"/>
    <x v="1"/>
    <x v="1"/>
    <x v="1"/>
    <n v="1"/>
    <x v="1"/>
    <x v="1"/>
    <n v="23"/>
    <x v="1"/>
    <x v="9"/>
  </r>
  <r>
    <x v="5"/>
    <x v="48"/>
    <x v="4"/>
    <x v="1"/>
    <x v="2"/>
    <x v="1"/>
    <x v="1"/>
    <n v="1"/>
    <x v="1"/>
    <x v="1"/>
    <n v="24"/>
    <x v="1"/>
    <x v="9"/>
  </r>
  <r>
    <x v="5"/>
    <x v="48"/>
    <x v="4"/>
    <x v="1"/>
    <x v="1"/>
    <x v="1"/>
    <x v="1"/>
    <n v="1"/>
    <x v="1"/>
    <x v="1"/>
    <n v="4"/>
    <x v="2"/>
    <x v="9"/>
  </r>
  <r>
    <x v="5"/>
    <x v="48"/>
    <x v="4"/>
    <x v="1"/>
    <x v="2"/>
    <x v="1"/>
    <x v="1"/>
    <n v="1"/>
    <x v="1"/>
    <x v="1"/>
    <n v="8"/>
    <x v="3"/>
    <x v="9"/>
  </r>
  <r>
    <x v="5"/>
    <x v="48"/>
    <x v="4"/>
    <x v="1"/>
    <x v="3"/>
    <x v="1"/>
    <x v="1"/>
    <n v="1"/>
    <x v="1"/>
    <x v="1"/>
    <n v="8"/>
    <x v="3"/>
    <x v="9"/>
  </r>
  <r>
    <x v="5"/>
    <x v="48"/>
    <x v="4"/>
    <x v="1"/>
    <x v="1"/>
    <x v="1"/>
    <x v="1"/>
    <n v="1"/>
    <x v="1"/>
    <x v="1"/>
    <n v="6"/>
    <x v="3"/>
    <x v="9"/>
  </r>
  <r>
    <x v="5"/>
    <x v="48"/>
    <x v="4"/>
    <x v="1"/>
    <x v="4"/>
    <x v="1"/>
    <x v="1"/>
    <n v="1"/>
    <x v="1"/>
    <x v="1"/>
    <n v="5"/>
    <x v="2"/>
    <x v="9"/>
  </r>
  <r>
    <x v="5"/>
    <x v="48"/>
    <x v="4"/>
    <x v="1"/>
    <x v="4"/>
    <x v="1"/>
    <x v="1"/>
    <n v="0.68421052631578949"/>
    <x v="1"/>
    <x v="1"/>
    <n v="38"/>
    <x v="1"/>
    <x v="9"/>
  </r>
  <r>
    <x v="5"/>
    <x v="48"/>
    <x v="4"/>
    <x v="1"/>
    <x v="4"/>
    <x v="1"/>
    <x v="1"/>
    <n v="1"/>
    <x v="1"/>
    <x v="1"/>
    <n v="8"/>
    <x v="3"/>
    <x v="9"/>
  </r>
  <r>
    <x v="5"/>
    <x v="1"/>
    <x v="4"/>
    <x v="1"/>
    <x v="3"/>
    <x v="1"/>
    <x v="1"/>
    <n v="0.33333333333333331"/>
    <x v="1"/>
    <x v="1"/>
    <n v="18"/>
    <x v="1"/>
    <x v="9"/>
  </r>
  <r>
    <x v="5"/>
    <x v="1"/>
    <x v="4"/>
    <x v="1"/>
    <x v="1"/>
    <x v="1"/>
    <x v="1"/>
    <n v="1"/>
    <x v="1"/>
    <x v="1"/>
    <n v="14"/>
    <x v="3"/>
    <x v="9"/>
  </r>
  <r>
    <x v="5"/>
    <x v="1"/>
    <x v="4"/>
    <x v="1"/>
    <x v="2"/>
    <x v="1"/>
    <x v="1"/>
    <n v="1"/>
    <x v="1"/>
    <x v="1"/>
    <n v="14"/>
    <x v="3"/>
    <x v="9"/>
  </r>
  <r>
    <x v="5"/>
    <x v="1"/>
    <x v="4"/>
    <x v="1"/>
    <x v="3"/>
    <x v="1"/>
    <x v="1"/>
    <n v="1"/>
    <x v="1"/>
    <x v="1"/>
    <n v="5"/>
    <x v="3"/>
    <x v="9"/>
  </r>
  <r>
    <x v="5"/>
    <x v="1"/>
    <x v="4"/>
    <x v="1"/>
    <x v="1"/>
    <x v="1"/>
    <x v="1"/>
    <n v="1"/>
    <x v="1"/>
    <x v="1"/>
    <n v="9"/>
    <x v="2"/>
    <x v="9"/>
  </r>
  <r>
    <x v="5"/>
    <x v="1"/>
    <x v="4"/>
    <x v="1"/>
    <x v="2"/>
    <x v="1"/>
    <x v="1"/>
    <n v="1"/>
    <x v="1"/>
    <x v="1"/>
    <n v="9"/>
    <x v="2"/>
    <x v="9"/>
  </r>
  <r>
    <x v="5"/>
    <x v="1"/>
    <x v="4"/>
    <x v="1"/>
    <x v="3"/>
    <x v="1"/>
    <x v="1"/>
    <n v="1"/>
    <x v="1"/>
    <x v="1"/>
    <n v="9"/>
    <x v="2"/>
    <x v="9"/>
  </r>
  <r>
    <x v="5"/>
    <x v="1"/>
    <x v="4"/>
    <x v="1"/>
    <x v="2"/>
    <x v="1"/>
    <x v="1"/>
    <n v="1"/>
    <x v="1"/>
    <x v="1"/>
    <n v="1"/>
    <x v="1"/>
    <x v="9"/>
  </r>
  <r>
    <x v="5"/>
    <x v="1"/>
    <x v="4"/>
    <x v="1"/>
    <x v="4"/>
    <x v="1"/>
    <x v="1"/>
    <n v="0.33333333333333331"/>
    <x v="1"/>
    <x v="1"/>
    <n v="18"/>
    <x v="1"/>
    <x v="9"/>
  </r>
  <r>
    <x v="5"/>
    <x v="1"/>
    <x v="4"/>
    <x v="1"/>
    <x v="4"/>
    <x v="1"/>
    <x v="1"/>
    <n v="1"/>
    <x v="1"/>
    <x v="1"/>
    <n v="14"/>
    <x v="3"/>
    <x v="9"/>
  </r>
  <r>
    <x v="5"/>
    <x v="1"/>
    <x v="4"/>
    <x v="1"/>
    <x v="4"/>
    <x v="1"/>
    <x v="1"/>
    <n v="1"/>
    <x v="1"/>
    <x v="1"/>
    <n v="9"/>
    <x v="2"/>
    <x v="9"/>
  </r>
  <r>
    <x v="5"/>
    <x v="2"/>
    <x v="4"/>
    <x v="1"/>
    <x v="2"/>
    <x v="1"/>
    <x v="1"/>
    <n v="1"/>
    <x v="1"/>
    <x v="1"/>
    <n v="14"/>
    <x v="3"/>
    <x v="9"/>
  </r>
  <r>
    <x v="5"/>
    <x v="2"/>
    <x v="4"/>
    <x v="1"/>
    <x v="3"/>
    <x v="1"/>
    <x v="1"/>
    <n v="1"/>
    <x v="1"/>
    <x v="1"/>
    <n v="15"/>
    <x v="3"/>
    <x v="9"/>
  </r>
  <r>
    <x v="5"/>
    <x v="2"/>
    <x v="4"/>
    <x v="1"/>
    <x v="3"/>
    <x v="1"/>
    <x v="1"/>
    <n v="1"/>
    <x v="1"/>
    <x v="1"/>
    <n v="13"/>
    <x v="1"/>
    <x v="9"/>
  </r>
  <r>
    <x v="5"/>
    <x v="2"/>
    <x v="4"/>
    <x v="1"/>
    <x v="1"/>
    <x v="1"/>
    <x v="1"/>
    <n v="0.8"/>
    <x v="1"/>
    <x v="1"/>
    <n v="5"/>
    <x v="3"/>
    <x v="9"/>
  </r>
  <r>
    <x v="5"/>
    <x v="2"/>
    <x v="4"/>
    <x v="1"/>
    <x v="1"/>
    <x v="1"/>
    <x v="1"/>
    <n v="1"/>
    <x v="1"/>
    <x v="1"/>
    <n v="12"/>
    <x v="1"/>
    <x v="9"/>
  </r>
  <r>
    <x v="5"/>
    <x v="2"/>
    <x v="4"/>
    <x v="1"/>
    <x v="2"/>
    <x v="1"/>
    <x v="1"/>
    <n v="1"/>
    <x v="1"/>
    <x v="1"/>
    <n v="12"/>
    <x v="1"/>
    <x v="9"/>
  </r>
  <r>
    <x v="5"/>
    <x v="2"/>
    <x v="4"/>
    <x v="1"/>
    <x v="1"/>
    <x v="1"/>
    <x v="1"/>
    <n v="1"/>
    <x v="1"/>
    <x v="1"/>
    <n v="10"/>
    <x v="2"/>
    <x v="9"/>
  </r>
  <r>
    <x v="5"/>
    <x v="2"/>
    <x v="4"/>
    <x v="1"/>
    <x v="4"/>
    <x v="1"/>
    <x v="1"/>
    <n v="1"/>
    <x v="1"/>
    <x v="1"/>
    <n v="16"/>
    <x v="3"/>
    <x v="9"/>
  </r>
  <r>
    <x v="5"/>
    <x v="2"/>
    <x v="4"/>
    <x v="1"/>
    <x v="4"/>
    <x v="1"/>
    <x v="1"/>
    <n v="1"/>
    <x v="1"/>
    <x v="1"/>
    <n v="13"/>
    <x v="1"/>
    <x v="9"/>
  </r>
  <r>
    <x v="5"/>
    <x v="2"/>
    <x v="4"/>
    <x v="1"/>
    <x v="4"/>
    <x v="1"/>
    <x v="1"/>
    <n v="1"/>
    <x v="1"/>
    <x v="1"/>
    <n v="10"/>
    <x v="2"/>
    <x v="9"/>
  </r>
  <r>
    <x v="5"/>
    <x v="2"/>
    <x v="4"/>
    <x v="1"/>
    <x v="2"/>
    <x v="1"/>
    <x v="1"/>
    <n v="1"/>
    <x v="1"/>
    <x v="1"/>
    <n v="10"/>
    <x v="2"/>
    <x v="9"/>
  </r>
  <r>
    <x v="5"/>
    <x v="2"/>
    <x v="4"/>
    <x v="1"/>
    <x v="3"/>
    <x v="1"/>
    <x v="1"/>
    <n v="1"/>
    <x v="1"/>
    <x v="1"/>
    <n v="8"/>
    <x v="2"/>
    <x v="9"/>
  </r>
  <r>
    <x v="5"/>
    <x v="3"/>
    <x v="4"/>
    <x v="1"/>
    <x v="3"/>
    <x v="1"/>
    <x v="1"/>
    <n v="0.92307692307692313"/>
    <x v="1"/>
    <x v="1"/>
    <n v="13"/>
    <x v="1"/>
    <x v="9"/>
  </r>
  <r>
    <x v="5"/>
    <x v="3"/>
    <x v="4"/>
    <x v="1"/>
    <x v="2"/>
    <x v="1"/>
    <x v="1"/>
    <n v="0.875"/>
    <x v="1"/>
    <x v="1"/>
    <n v="8"/>
    <x v="3"/>
    <x v="9"/>
  </r>
  <r>
    <x v="5"/>
    <x v="3"/>
    <x v="4"/>
    <x v="1"/>
    <x v="3"/>
    <x v="1"/>
    <x v="1"/>
    <n v="1"/>
    <x v="1"/>
    <x v="1"/>
    <n v="7"/>
    <x v="3"/>
    <x v="9"/>
  </r>
  <r>
    <x v="5"/>
    <x v="3"/>
    <x v="4"/>
    <x v="1"/>
    <x v="2"/>
    <x v="1"/>
    <x v="1"/>
    <n v="1"/>
    <x v="1"/>
    <x v="1"/>
    <n v="24"/>
    <x v="2"/>
    <x v="9"/>
  </r>
  <r>
    <x v="5"/>
    <x v="3"/>
    <x v="4"/>
    <x v="1"/>
    <x v="3"/>
    <x v="1"/>
    <x v="1"/>
    <n v="1"/>
    <x v="1"/>
    <x v="1"/>
    <n v="24"/>
    <x v="2"/>
    <x v="9"/>
  </r>
  <r>
    <x v="5"/>
    <x v="3"/>
    <x v="4"/>
    <x v="1"/>
    <x v="1"/>
    <x v="1"/>
    <x v="1"/>
    <n v="1"/>
    <x v="1"/>
    <x v="1"/>
    <n v="22"/>
    <x v="2"/>
    <x v="9"/>
  </r>
  <r>
    <x v="5"/>
    <x v="3"/>
    <x v="4"/>
    <x v="1"/>
    <x v="1"/>
    <x v="1"/>
    <x v="1"/>
    <n v="1"/>
    <x v="1"/>
    <x v="1"/>
    <n v="7"/>
    <x v="3"/>
    <x v="9"/>
  </r>
  <r>
    <x v="5"/>
    <x v="3"/>
    <x v="4"/>
    <x v="1"/>
    <x v="1"/>
    <x v="1"/>
    <x v="1"/>
    <n v="1"/>
    <x v="1"/>
    <x v="1"/>
    <n v="12"/>
    <x v="1"/>
    <x v="9"/>
  </r>
  <r>
    <x v="5"/>
    <x v="3"/>
    <x v="4"/>
    <x v="1"/>
    <x v="2"/>
    <x v="1"/>
    <x v="1"/>
    <n v="1"/>
    <x v="1"/>
    <x v="1"/>
    <n v="12"/>
    <x v="1"/>
    <x v="9"/>
  </r>
  <r>
    <x v="5"/>
    <x v="3"/>
    <x v="4"/>
    <x v="1"/>
    <x v="4"/>
    <x v="1"/>
    <x v="1"/>
    <n v="1"/>
    <x v="1"/>
    <x v="1"/>
    <n v="8"/>
    <x v="3"/>
    <x v="9"/>
  </r>
  <r>
    <x v="5"/>
    <x v="3"/>
    <x v="4"/>
    <x v="1"/>
    <x v="4"/>
    <x v="1"/>
    <x v="1"/>
    <n v="1"/>
    <x v="1"/>
    <x v="1"/>
    <n v="24"/>
    <x v="2"/>
    <x v="9"/>
  </r>
  <r>
    <x v="5"/>
    <x v="3"/>
    <x v="4"/>
    <x v="1"/>
    <x v="4"/>
    <x v="1"/>
    <x v="1"/>
    <n v="0.92307692307692313"/>
    <x v="1"/>
    <x v="1"/>
    <n v="13"/>
    <x v="1"/>
    <x v="9"/>
  </r>
  <r>
    <x v="5"/>
    <x v="4"/>
    <x v="4"/>
    <x v="1"/>
    <x v="2"/>
    <x v="1"/>
    <x v="1"/>
    <n v="1"/>
    <x v="1"/>
    <x v="1"/>
    <n v="24"/>
    <x v="3"/>
    <x v="9"/>
  </r>
  <r>
    <x v="5"/>
    <x v="4"/>
    <x v="4"/>
    <x v="1"/>
    <x v="3"/>
    <x v="1"/>
    <x v="1"/>
    <n v="1"/>
    <x v="1"/>
    <x v="1"/>
    <n v="23"/>
    <x v="3"/>
    <x v="9"/>
  </r>
  <r>
    <x v="5"/>
    <x v="4"/>
    <x v="4"/>
    <x v="1"/>
    <x v="1"/>
    <x v="1"/>
    <x v="1"/>
    <n v="1"/>
    <x v="1"/>
    <x v="1"/>
    <n v="23"/>
    <x v="3"/>
    <x v="9"/>
  </r>
  <r>
    <x v="5"/>
    <x v="4"/>
    <x v="4"/>
    <x v="1"/>
    <x v="1"/>
    <x v="1"/>
    <x v="1"/>
    <n v="1"/>
    <x v="1"/>
    <x v="1"/>
    <n v="36"/>
    <x v="1"/>
    <x v="9"/>
  </r>
  <r>
    <x v="5"/>
    <x v="4"/>
    <x v="4"/>
    <x v="1"/>
    <x v="2"/>
    <x v="1"/>
    <x v="1"/>
    <n v="1"/>
    <x v="1"/>
    <x v="1"/>
    <n v="35"/>
    <x v="1"/>
    <x v="9"/>
  </r>
  <r>
    <x v="5"/>
    <x v="4"/>
    <x v="4"/>
    <x v="1"/>
    <x v="3"/>
    <x v="1"/>
    <x v="1"/>
    <n v="1"/>
    <x v="1"/>
    <x v="1"/>
    <n v="25"/>
    <x v="1"/>
    <x v="9"/>
  </r>
  <r>
    <x v="5"/>
    <x v="4"/>
    <x v="4"/>
    <x v="1"/>
    <x v="1"/>
    <x v="1"/>
    <x v="1"/>
    <n v="1"/>
    <x v="1"/>
    <x v="1"/>
    <n v="9"/>
    <x v="2"/>
    <x v="9"/>
  </r>
  <r>
    <x v="5"/>
    <x v="4"/>
    <x v="4"/>
    <x v="1"/>
    <x v="2"/>
    <x v="1"/>
    <x v="1"/>
    <n v="1"/>
    <x v="1"/>
    <x v="1"/>
    <n v="2"/>
    <x v="2"/>
    <x v="9"/>
  </r>
  <r>
    <x v="5"/>
    <x v="4"/>
    <x v="4"/>
    <x v="1"/>
    <x v="5"/>
    <x v="1"/>
    <x v="1"/>
    <n v="1"/>
    <x v="1"/>
    <x v="1"/>
    <n v="7"/>
    <x v="2"/>
    <x v="9"/>
  </r>
  <r>
    <x v="5"/>
    <x v="4"/>
    <x v="4"/>
    <x v="1"/>
    <x v="4"/>
    <x v="1"/>
    <x v="1"/>
    <n v="1"/>
    <x v="1"/>
    <x v="1"/>
    <n v="27"/>
    <x v="3"/>
    <x v="9"/>
  </r>
  <r>
    <x v="5"/>
    <x v="4"/>
    <x v="4"/>
    <x v="1"/>
    <x v="4"/>
    <x v="1"/>
    <x v="1"/>
    <n v="1"/>
    <x v="1"/>
    <x v="1"/>
    <n v="36"/>
    <x v="1"/>
    <x v="9"/>
  </r>
  <r>
    <x v="5"/>
    <x v="4"/>
    <x v="4"/>
    <x v="1"/>
    <x v="4"/>
    <x v="1"/>
    <x v="1"/>
    <n v="1"/>
    <x v="1"/>
    <x v="1"/>
    <n v="9"/>
    <x v="2"/>
    <x v="9"/>
  </r>
  <r>
    <x v="5"/>
    <x v="4"/>
    <x v="4"/>
    <x v="1"/>
    <x v="3"/>
    <x v="1"/>
    <x v="1"/>
    <n v="1"/>
    <x v="1"/>
    <x v="1"/>
    <n v="2"/>
    <x v="2"/>
    <x v="9"/>
  </r>
  <r>
    <x v="5"/>
    <x v="4"/>
    <x v="4"/>
    <x v="1"/>
    <x v="6"/>
    <x v="1"/>
    <x v="1"/>
    <n v="1"/>
    <x v="1"/>
    <x v="1"/>
    <n v="7"/>
    <x v="1"/>
    <x v="9"/>
  </r>
  <r>
    <x v="5"/>
    <x v="5"/>
    <x v="4"/>
    <x v="1"/>
    <x v="3"/>
    <x v="1"/>
    <x v="1"/>
    <n v="1"/>
    <x v="1"/>
    <x v="1"/>
    <n v="16"/>
    <x v="3"/>
    <x v="9"/>
  </r>
  <r>
    <x v="5"/>
    <x v="5"/>
    <x v="4"/>
    <x v="1"/>
    <x v="2"/>
    <x v="1"/>
    <x v="1"/>
    <n v="1"/>
    <x v="1"/>
    <x v="1"/>
    <n v="4"/>
    <x v="3"/>
    <x v="9"/>
  </r>
  <r>
    <x v="5"/>
    <x v="5"/>
    <x v="4"/>
    <x v="1"/>
    <x v="1"/>
    <x v="1"/>
    <x v="1"/>
    <n v="1"/>
    <x v="1"/>
    <x v="1"/>
    <n v="43"/>
    <x v="1"/>
    <x v="9"/>
  </r>
  <r>
    <x v="5"/>
    <x v="5"/>
    <x v="4"/>
    <x v="1"/>
    <x v="3"/>
    <x v="1"/>
    <x v="1"/>
    <n v="1"/>
    <x v="1"/>
    <x v="1"/>
    <n v="46"/>
    <x v="1"/>
    <x v="9"/>
  </r>
  <r>
    <x v="5"/>
    <x v="5"/>
    <x v="4"/>
    <x v="1"/>
    <x v="2"/>
    <x v="1"/>
    <x v="1"/>
    <n v="1"/>
    <x v="1"/>
    <x v="1"/>
    <n v="53"/>
    <x v="1"/>
    <x v="9"/>
  </r>
  <r>
    <x v="5"/>
    <x v="5"/>
    <x v="4"/>
    <x v="1"/>
    <x v="1"/>
    <x v="1"/>
    <x v="1"/>
    <n v="1"/>
    <x v="1"/>
    <x v="1"/>
    <n v="7"/>
    <x v="2"/>
    <x v="9"/>
  </r>
  <r>
    <x v="5"/>
    <x v="5"/>
    <x v="4"/>
    <x v="1"/>
    <x v="2"/>
    <x v="1"/>
    <x v="1"/>
    <n v="1"/>
    <x v="1"/>
    <x v="1"/>
    <n v="4"/>
    <x v="2"/>
    <x v="9"/>
  </r>
  <r>
    <x v="5"/>
    <x v="5"/>
    <x v="4"/>
    <x v="1"/>
    <x v="3"/>
    <x v="1"/>
    <x v="1"/>
    <n v="1"/>
    <x v="1"/>
    <x v="1"/>
    <n v="4"/>
    <x v="2"/>
    <x v="9"/>
  </r>
  <r>
    <x v="5"/>
    <x v="5"/>
    <x v="4"/>
    <x v="1"/>
    <x v="6"/>
    <x v="1"/>
    <x v="1"/>
    <n v="1"/>
    <x v="1"/>
    <x v="1"/>
    <n v="9"/>
    <x v="1"/>
    <x v="9"/>
  </r>
  <r>
    <x v="5"/>
    <x v="5"/>
    <x v="4"/>
    <x v="1"/>
    <x v="5"/>
    <x v="1"/>
    <x v="1"/>
    <n v="1"/>
    <x v="1"/>
    <x v="1"/>
    <n v="2"/>
    <x v="2"/>
    <x v="9"/>
  </r>
  <r>
    <x v="5"/>
    <x v="5"/>
    <x v="4"/>
    <x v="1"/>
    <x v="4"/>
    <x v="1"/>
    <x v="1"/>
    <n v="1"/>
    <x v="1"/>
    <x v="1"/>
    <n v="16"/>
    <x v="3"/>
    <x v="9"/>
  </r>
  <r>
    <x v="5"/>
    <x v="5"/>
    <x v="4"/>
    <x v="1"/>
    <x v="4"/>
    <x v="1"/>
    <x v="1"/>
    <n v="1"/>
    <x v="1"/>
    <x v="1"/>
    <n v="65"/>
    <x v="1"/>
    <x v="9"/>
  </r>
  <r>
    <x v="5"/>
    <x v="5"/>
    <x v="4"/>
    <x v="1"/>
    <x v="4"/>
    <x v="1"/>
    <x v="1"/>
    <n v="1"/>
    <x v="1"/>
    <x v="1"/>
    <n v="5"/>
    <x v="2"/>
    <x v="9"/>
  </r>
  <r>
    <x v="5"/>
    <x v="6"/>
    <x v="4"/>
    <x v="1"/>
    <x v="1"/>
    <x v="1"/>
    <x v="1"/>
    <n v="0.8214285714285714"/>
    <x v="1"/>
    <x v="1"/>
    <n v="28"/>
    <x v="2"/>
    <x v="9"/>
  </r>
  <r>
    <x v="5"/>
    <x v="6"/>
    <x v="4"/>
    <x v="1"/>
    <x v="2"/>
    <x v="1"/>
    <x v="1"/>
    <n v="1"/>
    <x v="1"/>
    <x v="1"/>
    <n v="16"/>
    <x v="2"/>
    <x v="9"/>
  </r>
  <r>
    <x v="5"/>
    <x v="6"/>
    <x v="4"/>
    <x v="1"/>
    <x v="3"/>
    <x v="1"/>
    <x v="1"/>
    <n v="1"/>
    <x v="1"/>
    <x v="1"/>
    <n v="11"/>
    <x v="2"/>
    <x v="9"/>
  </r>
  <r>
    <x v="5"/>
    <x v="6"/>
    <x v="4"/>
    <x v="1"/>
    <x v="2"/>
    <x v="1"/>
    <x v="1"/>
    <n v="1"/>
    <x v="1"/>
    <x v="1"/>
    <n v="12"/>
    <x v="1"/>
    <x v="9"/>
  </r>
  <r>
    <x v="5"/>
    <x v="6"/>
    <x v="4"/>
    <x v="1"/>
    <x v="3"/>
    <x v="1"/>
    <x v="1"/>
    <n v="1"/>
    <x v="1"/>
    <x v="1"/>
    <n v="34"/>
    <x v="1"/>
    <x v="9"/>
  </r>
  <r>
    <x v="5"/>
    <x v="6"/>
    <x v="4"/>
    <x v="1"/>
    <x v="6"/>
    <x v="1"/>
    <x v="1"/>
    <n v="0.2857142857142857"/>
    <x v="1"/>
    <x v="1"/>
    <n v="7"/>
    <x v="1"/>
    <x v="9"/>
  </r>
  <r>
    <x v="5"/>
    <x v="6"/>
    <x v="4"/>
    <x v="1"/>
    <x v="1"/>
    <x v="1"/>
    <x v="1"/>
    <n v="1"/>
    <x v="1"/>
    <x v="1"/>
    <n v="1"/>
    <x v="1"/>
    <x v="9"/>
  </r>
  <r>
    <x v="5"/>
    <x v="6"/>
    <x v="4"/>
    <x v="1"/>
    <x v="1"/>
    <x v="1"/>
    <x v="1"/>
    <n v="1"/>
    <x v="1"/>
    <x v="1"/>
    <n v="1"/>
    <x v="3"/>
    <x v="9"/>
  </r>
  <r>
    <x v="5"/>
    <x v="6"/>
    <x v="4"/>
    <x v="1"/>
    <x v="2"/>
    <x v="1"/>
    <x v="1"/>
    <n v="1"/>
    <x v="1"/>
    <x v="1"/>
    <n v="1"/>
    <x v="3"/>
    <x v="9"/>
  </r>
  <r>
    <x v="5"/>
    <x v="6"/>
    <x v="4"/>
    <x v="1"/>
    <x v="4"/>
    <x v="1"/>
    <x v="1"/>
    <n v="1"/>
    <x v="1"/>
    <x v="1"/>
    <n v="28"/>
    <x v="2"/>
    <x v="9"/>
  </r>
  <r>
    <x v="5"/>
    <x v="6"/>
    <x v="4"/>
    <x v="1"/>
    <x v="4"/>
    <x v="1"/>
    <x v="1"/>
    <n v="0.97222222222222221"/>
    <x v="1"/>
    <x v="1"/>
    <n v="36"/>
    <x v="1"/>
    <x v="9"/>
  </r>
  <r>
    <x v="5"/>
    <x v="6"/>
    <x v="4"/>
    <x v="1"/>
    <x v="4"/>
    <x v="1"/>
    <x v="1"/>
    <n v="1"/>
    <x v="1"/>
    <x v="1"/>
    <n v="1"/>
    <x v="3"/>
    <x v="9"/>
  </r>
  <r>
    <x v="5"/>
    <x v="6"/>
    <x v="4"/>
    <x v="1"/>
    <x v="3"/>
    <x v="1"/>
    <x v="1"/>
    <n v="1"/>
    <x v="1"/>
    <x v="1"/>
    <n v="1"/>
    <x v="3"/>
    <x v="9"/>
  </r>
  <r>
    <x v="5"/>
    <x v="7"/>
    <x v="4"/>
    <x v="1"/>
    <x v="6"/>
    <x v="1"/>
    <x v="1"/>
    <n v="0"/>
    <x v="1"/>
    <x v="1"/>
    <n v="1"/>
    <x v="1"/>
    <x v="9"/>
  </r>
  <r>
    <x v="5"/>
    <x v="7"/>
    <x v="4"/>
    <x v="1"/>
    <x v="3"/>
    <x v="1"/>
    <x v="1"/>
    <n v="0.96551724137931039"/>
    <x v="1"/>
    <x v="1"/>
    <n v="29"/>
    <x v="1"/>
    <x v="9"/>
  </r>
  <r>
    <x v="5"/>
    <x v="7"/>
    <x v="4"/>
    <x v="1"/>
    <x v="1"/>
    <x v="1"/>
    <x v="1"/>
    <n v="0"/>
    <x v="1"/>
    <x v="1"/>
    <n v="12"/>
    <x v="2"/>
    <x v="9"/>
  </r>
  <r>
    <x v="5"/>
    <x v="7"/>
    <x v="4"/>
    <x v="1"/>
    <x v="1"/>
    <x v="1"/>
    <x v="1"/>
    <n v="0.8571428571428571"/>
    <x v="1"/>
    <x v="1"/>
    <n v="7"/>
    <x v="1"/>
    <x v="9"/>
  </r>
  <r>
    <x v="5"/>
    <x v="7"/>
    <x v="4"/>
    <x v="1"/>
    <x v="2"/>
    <x v="1"/>
    <x v="1"/>
    <n v="1"/>
    <x v="1"/>
    <x v="1"/>
    <n v="17"/>
    <x v="2"/>
    <x v="9"/>
  </r>
  <r>
    <x v="5"/>
    <x v="7"/>
    <x v="4"/>
    <x v="1"/>
    <x v="3"/>
    <x v="1"/>
    <x v="1"/>
    <n v="1"/>
    <x v="1"/>
    <x v="1"/>
    <n v="17"/>
    <x v="2"/>
    <x v="9"/>
  </r>
  <r>
    <x v="5"/>
    <x v="7"/>
    <x v="4"/>
    <x v="1"/>
    <x v="1"/>
    <x v="1"/>
    <x v="1"/>
    <n v="1"/>
    <x v="1"/>
    <x v="1"/>
    <n v="4"/>
    <x v="3"/>
    <x v="9"/>
  </r>
  <r>
    <x v="5"/>
    <x v="7"/>
    <x v="4"/>
    <x v="1"/>
    <x v="2"/>
    <x v="1"/>
    <x v="1"/>
    <n v="1"/>
    <x v="1"/>
    <x v="1"/>
    <n v="2"/>
    <x v="3"/>
    <x v="9"/>
  </r>
  <r>
    <x v="5"/>
    <x v="7"/>
    <x v="4"/>
    <x v="1"/>
    <x v="3"/>
    <x v="1"/>
    <x v="1"/>
    <n v="1"/>
    <x v="1"/>
    <x v="1"/>
    <n v="2"/>
    <x v="3"/>
    <x v="9"/>
  </r>
  <r>
    <x v="5"/>
    <x v="7"/>
    <x v="4"/>
    <x v="1"/>
    <x v="2"/>
    <x v="1"/>
    <x v="1"/>
    <n v="1"/>
    <x v="1"/>
    <x v="1"/>
    <n v="6"/>
    <x v="1"/>
    <x v="9"/>
  </r>
  <r>
    <x v="5"/>
    <x v="7"/>
    <x v="4"/>
    <x v="1"/>
    <x v="5"/>
    <x v="1"/>
    <x v="1"/>
    <n v="0"/>
    <x v="1"/>
    <x v="1"/>
    <n v="1"/>
    <x v="1"/>
    <x v="9"/>
  </r>
  <r>
    <x v="5"/>
    <x v="7"/>
    <x v="4"/>
    <x v="1"/>
    <x v="6"/>
    <x v="1"/>
    <x v="1"/>
    <n v="1"/>
    <x v="1"/>
    <x v="1"/>
    <n v="1"/>
    <x v="2"/>
    <x v="9"/>
  </r>
  <r>
    <x v="5"/>
    <x v="7"/>
    <x v="4"/>
    <x v="1"/>
    <x v="4"/>
    <x v="1"/>
    <x v="1"/>
    <n v="1"/>
    <x v="1"/>
    <x v="1"/>
    <n v="18"/>
    <x v="2"/>
    <x v="9"/>
  </r>
  <r>
    <x v="5"/>
    <x v="7"/>
    <x v="4"/>
    <x v="1"/>
    <x v="4"/>
    <x v="1"/>
    <x v="1"/>
    <n v="0.96551724137931039"/>
    <x v="1"/>
    <x v="1"/>
    <n v="29"/>
    <x v="1"/>
    <x v="9"/>
  </r>
  <r>
    <x v="5"/>
    <x v="7"/>
    <x v="4"/>
    <x v="1"/>
    <x v="4"/>
    <x v="1"/>
    <x v="1"/>
    <n v="1"/>
    <x v="1"/>
    <x v="1"/>
    <n v="4"/>
    <x v="3"/>
    <x v="9"/>
  </r>
  <r>
    <x v="5"/>
    <x v="8"/>
    <x v="4"/>
    <x v="1"/>
    <x v="6"/>
    <x v="1"/>
    <x v="1"/>
    <n v="0"/>
    <x v="1"/>
    <x v="1"/>
    <n v="1"/>
    <x v="2"/>
    <x v="9"/>
  </r>
  <r>
    <x v="5"/>
    <x v="8"/>
    <x v="4"/>
    <x v="1"/>
    <x v="3"/>
    <x v="1"/>
    <x v="1"/>
    <n v="1"/>
    <x v="1"/>
    <x v="1"/>
    <n v="4"/>
    <x v="2"/>
    <x v="9"/>
  </r>
  <r>
    <x v="5"/>
    <x v="8"/>
    <x v="4"/>
    <x v="1"/>
    <x v="1"/>
    <x v="1"/>
    <x v="1"/>
    <n v="1"/>
    <x v="1"/>
    <x v="1"/>
    <n v="3"/>
    <x v="2"/>
    <x v="9"/>
  </r>
  <r>
    <x v="5"/>
    <x v="8"/>
    <x v="4"/>
    <x v="1"/>
    <x v="2"/>
    <x v="1"/>
    <x v="1"/>
    <n v="1"/>
    <x v="1"/>
    <x v="1"/>
    <n v="3"/>
    <x v="2"/>
    <x v="9"/>
  </r>
  <r>
    <x v="5"/>
    <x v="8"/>
    <x v="4"/>
    <x v="1"/>
    <x v="3"/>
    <x v="1"/>
    <x v="1"/>
    <n v="0"/>
    <x v="1"/>
    <x v="1"/>
    <n v="8"/>
    <x v="1"/>
    <x v="9"/>
  </r>
  <r>
    <x v="5"/>
    <x v="8"/>
    <x v="4"/>
    <x v="1"/>
    <x v="1"/>
    <x v="1"/>
    <x v="1"/>
    <n v="1"/>
    <x v="1"/>
    <x v="1"/>
    <n v="2"/>
    <x v="3"/>
    <x v="9"/>
  </r>
  <r>
    <x v="5"/>
    <x v="8"/>
    <x v="4"/>
    <x v="1"/>
    <x v="1"/>
    <x v="1"/>
    <x v="1"/>
    <n v="1"/>
    <x v="1"/>
    <x v="1"/>
    <n v="7"/>
    <x v="1"/>
    <x v="9"/>
  </r>
  <r>
    <x v="5"/>
    <x v="8"/>
    <x v="4"/>
    <x v="1"/>
    <x v="2"/>
    <x v="1"/>
    <x v="1"/>
    <n v="1"/>
    <x v="1"/>
    <x v="1"/>
    <n v="7"/>
    <x v="1"/>
    <x v="9"/>
  </r>
  <r>
    <x v="5"/>
    <x v="8"/>
    <x v="4"/>
    <x v="1"/>
    <x v="4"/>
    <x v="1"/>
    <x v="1"/>
    <n v="1"/>
    <x v="1"/>
    <x v="1"/>
    <n v="4"/>
    <x v="2"/>
    <x v="9"/>
  </r>
  <r>
    <x v="5"/>
    <x v="8"/>
    <x v="4"/>
    <x v="1"/>
    <x v="4"/>
    <x v="1"/>
    <x v="1"/>
    <n v="0.46666666666666667"/>
    <x v="1"/>
    <x v="1"/>
    <n v="15"/>
    <x v="1"/>
    <x v="9"/>
  </r>
  <r>
    <x v="5"/>
    <x v="8"/>
    <x v="4"/>
    <x v="1"/>
    <x v="4"/>
    <x v="1"/>
    <x v="1"/>
    <n v="1"/>
    <x v="1"/>
    <x v="1"/>
    <n v="2"/>
    <x v="3"/>
    <x v="9"/>
  </r>
  <r>
    <x v="5"/>
    <x v="8"/>
    <x v="4"/>
    <x v="1"/>
    <x v="2"/>
    <x v="1"/>
    <x v="1"/>
    <n v="1"/>
    <x v="1"/>
    <x v="1"/>
    <n v="2"/>
    <x v="3"/>
    <x v="9"/>
  </r>
  <r>
    <x v="5"/>
    <x v="9"/>
    <x v="4"/>
    <x v="1"/>
    <x v="2"/>
    <x v="1"/>
    <x v="1"/>
    <n v="1"/>
    <x v="1"/>
    <x v="1"/>
    <n v="7"/>
    <x v="1"/>
    <x v="9"/>
  </r>
  <r>
    <x v="5"/>
    <x v="9"/>
    <x v="4"/>
    <x v="1"/>
    <x v="3"/>
    <x v="1"/>
    <x v="1"/>
    <n v="0.46666666666666667"/>
    <x v="1"/>
    <x v="1"/>
    <n v="15"/>
    <x v="1"/>
    <x v="9"/>
  </r>
  <r>
    <x v="5"/>
    <x v="9"/>
    <x v="4"/>
    <x v="1"/>
    <x v="2"/>
    <x v="1"/>
    <x v="1"/>
    <n v="1"/>
    <x v="1"/>
    <x v="1"/>
    <n v="4"/>
    <x v="3"/>
    <x v="9"/>
  </r>
  <r>
    <x v="5"/>
    <x v="9"/>
    <x v="4"/>
    <x v="1"/>
    <x v="3"/>
    <x v="1"/>
    <x v="1"/>
    <n v="1"/>
    <x v="1"/>
    <x v="1"/>
    <n v="4"/>
    <x v="3"/>
    <x v="9"/>
  </r>
  <r>
    <x v="5"/>
    <x v="9"/>
    <x v="4"/>
    <x v="1"/>
    <x v="1"/>
    <x v="1"/>
    <x v="1"/>
    <n v="1"/>
    <x v="1"/>
    <x v="1"/>
    <n v="10"/>
    <x v="2"/>
    <x v="9"/>
  </r>
  <r>
    <x v="5"/>
    <x v="9"/>
    <x v="4"/>
    <x v="1"/>
    <x v="2"/>
    <x v="1"/>
    <x v="1"/>
    <n v="1"/>
    <x v="1"/>
    <x v="1"/>
    <n v="6"/>
    <x v="2"/>
    <x v="9"/>
  </r>
  <r>
    <x v="5"/>
    <x v="9"/>
    <x v="4"/>
    <x v="1"/>
    <x v="3"/>
    <x v="1"/>
    <x v="1"/>
    <n v="1"/>
    <x v="1"/>
    <x v="1"/>
    <n v="3"/>
    <x v="2"/>
    <x v="9"/>
  </r>
  <r>
    <x v="5"/>
    <x v="9"/>
    <x v="4"/>
    <x v="1"/>
    <x v="1"/>
    <x v="1"/>
    <x v="1"/>
    <n v="1"/>
    <x v="1"/>
    <x v="1"/>
    <n v="2"/>
    <x v="3"/>
    <x v="9"/>
  </r>
  <r>
    <x v="5"/>
    <x v="9"/>
    <x v="4"/>
    <x v="1"/>
    <x v="1"/>
    <x v="1"/>
    <x v="1"/>
    <n v="1"/>
    <x v="1"/>
    <x v="1"/>
    <n v="1"/>
    <x v="1"/>
    <x v="9"/>
  </r>
  <r>
    <x v="5"/>
    <x v="9"/>
    <x v="4"/>
    <x v="1"/>
    <x v="5"/>
    <x v="1"/>
    <x v="1"/>
    <n v="1"/>
    <x v="1"/>
    <x v="1"/>
    <n v="1"/>
    <x v="1"/>
    <x v="9"/>
  </r>
  <r>
    <x v="5"/>
    <x v="9"/>
    <x v="4"/>
    <x v="1"/>
    <x v="6"/>
    <x v="1"/>
    <x v="1"/>
    <n v="1"/>
    <x v="1"/>
    <x v="1"/>
    <n v="1"/>
    <x v="2"/>
    <x v="9"/>
  </r>
  <r>
    <x v="5"/>
    <x v="9"/>
    <x v="4"/>
    <x v="1"/>
    <x v="4"/>
    <x v="1"/>
    <x v="1"/>
    <n v="0.46666666666666667"/>
    <x v="1"/>
    <x v="1"/>
    <n v="15"/>
    <x v="1"/>
    <x v="9"/>
  </r>
  <r>
    <x v="5"/>
    <x v="9"/>
    <x v="4"/>
    <x v="1"/>
    <x v="4"/>
    <x v="1"/>
    <x v="1"/>
    <n v="1"/>
    <x v="1"/>
    <x v="1"/>
    <n v="4"/>
    <x v="3"/>
    <x v="9"/>
  </r>
  <r>
    <x v="5"/>
    <x v="9"/>
    <x v="4"/>
    <x v="1"/>
    <x v="4"/>
    <x v="1"/>
    <x v="1"/>
    <n v="1"/>
    <x v="1"/>
    <x v="1"/>
    <n v="11"/>
    <x v="2"/>
    <x v="9"/>
  </r>
  <r>
    <x v="5"/>
    <x v="10"/>
    <x v="4"/>
    <x v="1"/>
    <x v="3"/>
    <x v="1"/>
    <x v="1"/>
    <n v="0.80952380952380953"/>
    <x v="1"/>
    <x v="1"/>
    <n v="42"/>
    <x v="1"/>
    <x v="9"/>
  </r>
  <r>
    <x v="5"/>
    <x v="10"/>
    <x v="4"/>
    <x v="1"/>
    <x v="1"/>
    <x v="1"/>
    <x v="1"/>
    <n v="0.75"/>
    <x v="1"/>
    <x v="1"/>
    <n v="16"/>
    <x v="2"/>
    <x v="9"/>
  </r>
  <r>
    <x v="5"/>
    <x v="10"/>
    <x v="4"/>
    <x v="1"/>
    <x v="6"/>
    <x v="1"/>
    <x v="1"/>
    <n v="1"/>
    <x v="1"/>
    <x v="1"/>
    <n v="1"/>
    <x v="2"/>
    <x v="9"/>
  </r>
  <r>
    <x v="5"/>
    <x v="10"/>
    <x v="4"/>
    <x v="1"/>
    <x v="2"/>
    <x v="1"/>
    <x v="1"/>
    <n v="1"/>
    <x v="1"/>
    <x v="1"/>
    <n v="7"/>
    <x v="2"/>
    <x v="9"/>
  </r>
  <r>
    <x v="5"/>
    <x v="10"/>
    <x v="4"/>
    <x v="1"/>
    <x v="1"/>
    <x v="1"/>
    <x v="1"/>
    <n v="1"/>
    <x v="1"/>
    <x v="1"/>
    <n v="228"/>
    <x v="1"/>
    <x v="9"/>
  </r>
  <r>
    <x v="5"/>
    <x v="10"/>
    <x v="4"/>
    <x v="1"/>
    <x v="2"/>
    <x v="1"/>
    <x v="1"/>
    <n v="1"/>
    <x v="1"/>
    <x v="1"/>
    <n v="75"/>
    <x v="1"/>
    <x v="9"/>
  </r>
  <r>
    <x v="5"/>
    <x v="10"/>
    <x v="4"/>
    <x v="1"/>
    <x v="1"/>
    <x v="1"/>
    <x v="1"/>
    <n v="1"/>
    <x v="1"/>
    <x v="1"/>
    <n v="24"/>
    <x v="3"/>
    <x v="9"/>
  </r>
  <r>
    <x v="5"/>
    <x v="10"/>
    <x v="4"/>
    <x v="1"/>
    <x v="4"/>
    <x v="1"/>
    <x v="1"/>
    <n v="0.96624472573839659"/>
    <x v="1"/>
    <x v="1"/>
    <n v="237"/>
    <x v="1"/>
    <x v="9"/>
  </r>
  <r>
    <x v="5"/>
    <x v="10"/>
    <x v="4"/>
    <x v="1"/>
    <x v="4"/>
    <x v="1"/>
    <x v="1"/>
    <n v="1"/>
    <x v="1"/>
    <x v="1"/>
    <n v="20"/>
    <x v="2"/>
    <x v="9"/>
  </r>
  <r>
    <x v="5"/>
    <x v="10"/>
    <x v="4"/>
    <x v="1"/>
    <x v="4"/>
    <x v="1"/>
    <x v="1"/>
    <n v="1"/>
    <x v="1"/>
    <x v="1"/>
    <n v="24"/>
    <x v="3"/>
    <x v="9"/>
  </r>
  <r>
    <x v="5"/>
    <x v="10"/>
    <x v="4"/>
    <x v="1"/>
    <x v="3"/>
    <x v="1"/>
    <x v="1"/>
    <n v="1"/>
    <x v="1"/>
    <x v="1"/>
    <n v="6"/>
    <x v="2"/>
    <x v="9"/>
  </r>
  <r>
    <x v="5"/>
    <x v="10"/>
    <x v="4"/>
    <x v="1"/>
    <x v="2"/>
    <x v="1"/>
    <x v="1"/>
    <n v="1"/>
    <x v="1"/>
    <x v="1"/>
    <n v="10"/>
    <x v="3"/>
    <x v="9"/>
  </r>
  <r>
    <x v="5"/>
    <x v="10"/>
    <x v="4"/>
    <x v="1"/>
    <x v="3"/>
    <x v="1"/>
    <x v="1"/>
    <n v="1"/>
    <x v="1"/>
    <x v="1"/>
    <n v="6"/>
    <x v="3"/>
    <x v="9"/>
  </r>
  <r>
    <x v="5"/>
    <x v="10"/>
    <x v="4"/>
    <x v="1"/>
    <x v="5"/>
    <x v="1"/>
    <x v="1"/>
    <n v="1"/>
    <x v="1"/>
    <x v="1"/>
    <n v="8"/>
    <x v="2"/>
    <x v="9"/>
  </r>
  <r>
    <x v="5"/>
    <x v="11"/>
    <x v="4"/>
    <x v="1"/>
    <x v="3"/>
    <x v="1"/>
    <x v="1"/>
    <n v="0.86885245901639341"/>
    <x v="1"/>
    <x v="1"/>
    <n v="61"/>
    <x v="1"/>
    <x v="9"/>
  </r>
  <r>
    <x v="5"/>
    <x v="11"/>
    <x v="4"/>
    <x v="1"/>
    <x v="6"/>
    <x v="1"/>
    <x v="1"/>
    <n v="0"/>
    <x v="1"/>
    <x v="1"/>
    <n v="1"/>
    <x v="2"/>
    <x v="9"/>
  </r>
  <r>
    <x v="5"/>
    <x v="11"/>
    <x v="4"/>
    <x v="1"/>
    <x v="1"/>
    <x v="1"/>
    <x v="1"/>
    <n v="8.4337349397590355E-2"/>
    <x v="1"/>
    <x v="1"/>
    <n v="166"/>
    <x v="1"/>
    <x v="9"/>
  </r>
  <r>
    <x v="5"/>
    <x v="11"/>
    <x v="4"/>
    <x v="1"/>
    <x v="1"/>
    <x v="1"/>
    <x v="1"/>
    <n v="0.66666666666666663"/>
    <x v="1"/>
    <x v="1"/>
    <n v="12"/>
    <x v="2"/>
    <x v="9"/>
  </r>
  <r>
    <x v="5"/>
    <x v="11"/>
    <x v="4"/>
    <x v="1"/>
    <x v="1"/>
    <x v="1"/>
    <x v="1"/>
    <n v="0.125"/>
    <x v="1"/>
    <x v="1"/>
    <n v="16"/>
    <x v="3"/>
    <x v="9"/>
  </r>
  <r>
    <x v="5"/>
    <x v="11"/>
    <x v="4"/>
    <x v="1"/>
    <x v="2"/>
    <x v="1"/>
    <x v="1"/>
    <n v="1"/>
    <x v="1"/>
    <x v="1"/>
    <n v="162"/>
    <x v="1"/>
    <x v="9"/>
  </r>
  <r>
    <x v="5"/>
    <x v="11"/>
    <x v="4"/>
    <x v="1"/>
    <x v="2"/>
    <x v="1"/>
    <x v="1"/>
    <n v="1"/>
    <x v="1"/>
    <x v="1"/>
    <n v="17"/>
    <x v="3"/>
    <x v="9"/>
  </r>
  <r>
    <x v="5"/>
    <x v="11"/>
    <x v="4"/>
    <x v="1"/>
    <x v="3"/>
    <x v="1"/>
    <x v="1"/>
    <n v="1"/>
    <x v="1"/>
    <x v="1"/>
    <n v="8"/>
    <x v="3"/>
    <x v="9"/>
  </r>
  <r>
    <x v="5"/>
    <x v="11"/>
    <x v="4"/>
    <x v="1"/>
    <x v="2"/>
    <x v="1"/>
    <x v="1"/>
    <n v="0.5"/>
    <x v="1"/>
    <x v="1"/>
    <n v="2"/>
    <x v="2"/>
    <x v="9"/>
  </r>
  <r>
    <x v="5"/>
    <x v="11"/>
    <x v="4"/>
    <x v="1"/>
    <x v="3"/>
    <x v="1"/>
    <x v="1"/>
    <n v="1"/>
    <x v="1"/>
    <x v="1"/>
    <n v="2"/>
    <x v="2"/>
    <x v="9"/>
  </r>
  <r>
    <x v="5"/>
    <x v="11"/>
    <x v="4"/>
    <x v="1"/>
    <x v="5"/>
    <x v="1"/>
    <x v="1"/>
    <n v="0"/>
    <x v="1"/>
    <x v="1"/>
    <n v="12"/>
    <x v="2"/>
    <x v="9"/>
  </r>
  <r>
    <x v="5"/>
    <x v="11"/>
    <x v="4"/>
    <x v="1"/>
    <x v="6"/>
    <x v="1"/>
    <x v="1"/>
    <n v="1"/>
    <x v="1"/>
    <x v="1"/>
    <n v="12"/>
    <x v="1"/>
    <x v="9"/>
  </r>
  <r>
    <x v="5"/>
    <x v="11"/>
    <x v="4"/>
    <x v="1"/>
    <x v="5"/>
    <x v="1"/>
    <x v="1"/>
    <n v="1"/>
    <x v="1"/>
    <x v="1"/>
    <n v="1"/>
    <x v="1"/>
    <x v="9"/>
  </r>
  <r>
    <x v="5"/>
    <x v="11"/>
    <x v="4"/>
    <x v="1"/>
    <x v="4"/>
    <x v="1"/>
    <x v="1"/>
    <n v="0.85106382978723405"/>
    <x v="1"/>
    <x v="1"/>
    <n v="235"/>
    <x v="1"/>
    <x v="9"/>
  </r>
  <r>
    <x v="5"/>
    <x v="11"/>
    <x v="4"/>
    <x v="1"/>
    <x v="4"/>
    <x v="1"/>
    <x v="1"/>
    <n v="1"/>
    <x v="1"/>
    <x v="1"/>
    <n v="17"/>
    <x v="3"/>
    <x v="9"/>
  </r>
  <r>
    <x v="5"/>
    <x v="11"/>
    <x v="4"/>
    <x v="1"/>
    <x v="4"/>
    <x v="1"/>
    <x v="1"/>
    <n v="1"/>
    <x v="1"/>
    <x v="1"/>
    <n v="9"/>
    <x v="2"/>
    <x v="9"/>
  </r>
  <r>
    <x v="5"/>
    <x v="12"/>
    <x v="4"/>
    <x v="1"/>
    <x v="6"/>
    <x v="1"/>
    <x v="1"/>
    <n v="0"/>
    <x v="1"/>
    <x v="1"/>
    <n v="1"/>
    <x v="2"/>
    <x v="9"/>
  </r>
  <r>
    <x v="5"/>
    <x v="12"/>
    <x v="4"/>
    <x v="1"/>
    <x v="1"/>
    <x v="1"/>
    <x v="1"/>
    <n v="0"/>
    <x v="1"/>
    <x v="1"/>
    <n v="45"/>
    <x v="1"/>
    <x v="9"/>
  </r>
  <r>
    <x v="5"/>
    <x v="12"/>
    <x v="4"/>
    <x v="1"/>
    <x v="1"/>
    <x v="1"/>
    <x v="1"/>
    <n v="0.4"/>
    <x v="1"/>
    <x v="1"/>
    <n v="5"/>
    <x v="3"/>
    <x v="9"/>
  </r>
  <r>
    <x v="5"/>
    <x v="12"/>
    <x v="4"/>
    <x v="1"/>
    <x v="2"/>
    <x v="1"/>
    <x v="1"/>
    <n v="0"/>
    <x v="1"/>
    <x v="1"/>
    <n v="140"/>
    <x v="1"/>
    <x v="9"/>
  </r>
  <r>
    <x v="5"/>
    <x v="12"/>
    <x v="4"/>
    <x v="1"/>
    <x v="3"/>
    <x v="1"/>
    <x v="1"/>
    <n v="1"/>
    <x v="1"/>
    <x v="1"/>
    <n v="27"/>
    <x v="1"/>
    <x v="9"/>
  </r>
  <r>
    <x v="5"/>
    <x v="12"/>
    <x v="4"/>
    <x v="1"/>
    <x v="3"/>
    <x v="1"/>
    <x v="1"/>
    <n v="0"/>
    <x v="1"/>
    <x v="1"/>
    <n v="1"/>
    <x v="2"/>
    <x v="9"/>
  </r>
  <r>
    <x v="5"/>
    <x v="12"/>
    <x v="4"/>
    <x v="1"/>
    <x v="6"/>
    <x v="1"/>
    <x v="1"/>
    <n v="0"/>
    <x v="1"/>
    <x v="1"/>
    <n v="12"/>
    <x v="1"/>
    <x v="9"/>
  </r>
  <r>
    <x v="5"/>
    <x v="12"/>
    <x v="4"/>
    <x v="1"/>
    <x v="3"/>
    <x v="1"/>
    <x v="1"/>
    <n v="1"/>
    <x v="1"/>
    <x v="1"/>
    <n v="2"/>
    <x v="3"/>
    <x v="9"/>
  </r>
  <r>
    <x v="5"/>
    <x v="12"/>
    <x v="4"/>
    <x v="1"/>
    <x v="2"/>
    <x v="1"/>
    <x v="1"/>
    <n v="0.14285714285714285"/>
    <x v="1"/>
    <x v="1"/>
    <n v="14"/>
    <x v="3"/>
    <x v="9"/>
  </r>
  <r>
    <x v="5"/>
    <x v="12"/>
    <x v="4"/>
    <x v="1"/>
    <x v="5"/>
    <x v="1"/>
    <x v="1"/>
    <n v="1"/>
    <x v="1"/>
    <x v="1"/>
    <n v="1"/>
    <x v="1"/>
    <x v="9"/>
  </r>
  <r>
    <x v="5"/>
    <x v="12"/>
    <x v="4"/>
    <x v="1"/>
    <x v="1"/>
    <x v="1"/>
    <x v="1"/>
    <n v="0"/>
    <x v="1"/>
    <x v="1"/>
    <n v="7"/>
    <x v="2"/>
    <x v="9"/>
  </r>
  <r>
    <x v="5"/>
    <x v="12"/>
    <x v="4"/>
    <x v="1"/>
    <x v="4"/>
    <x v="1"/>
    <x v="1"/>
    <n v="0.1625615763546798"/>
    <x v="1"/>
    <x v="1"/>
    <n v="203"/>
    <x v="1"/>
    <x v="9"/>
  </r>
  <r>
    <x v="5"/>
    <x v="12"/>
    <x v="4"/>
    <x v="1"/>
    <x v="4"/>
    <x v="1"/>
    <x v="1"/>
    <n v="0.375"/>
    <x v="1"/>
    <x v="1"/>
    <n v="8"/>
    <x v="2"/>
    <x v="9"/>
  </r>
  <r>
    <x v="5"/>
    <x v="12"/>
    <x v="4"/>
    <x v="1"/>
    <x v="4"/>
    <x v="1"/>
    <x v="1"/>
    <n v="0.25"/>
    <x v="1"/>
    <x v="1"/>
    <n v="16"/>
    <x v="3"/>
    <x v="9"/>
  </r>
  <r>
    <x v="5"/>
    <x v="13"/>
    <x v="4"/>
    <x v="1"/>
    <x v="2"/>
    <x v="1"/>
    <x v="1"/>
    <n v="0"/>
    <x v="1"/>
    <x v="1"/>
    <n v="132"/>
    <x v="1"/>
    <x v="9"/>
  </r>
  <r>
    <x v="5"/>
    <x v="13"/>
    <x v="4"/>
    <x v="1"/>
    <x v="3"/>
    <x v="1"/>
    <x v="1"/>
    <n v="0"/>
    <x v="1"/>
    <x v="1"/>
    <n v="31"/>
    <x v="1"/>
    <x v="9"/>
  </r>
  <r>
    <x v="5"/>
    <x v="13"/>
    <x v="4"/>
    <x v="1"/>
    <x v="1"/>
    <x v="1"/>
    <x v="1"/>
    <n v="0"/>
    <x v="1"/>
    <x v="1"/>
    <n v="33"/>
    <x v="1"/>
    <x v="9"/>
  </r>
  <r>
    <x v="5"/>
    <x v="13"/>
    <x v="4"/>
    <x v="1"/>
    <x v="1"/>
    <x v="1"/>
    <x v="1"/>
    <n v="0.3"/>
    <x v="1"/>
    <x v="1"/>
    <n v="10"/>
    <x v="2"/>
    <x v="9"/>
  </r>
  <r>
    <x v="5"/>
    <x v="13"/>
    <x v="4"/>
    <x v="1"/>
    <x v="3"/>
    <x v="1"/>
    <x v="1"/>
    <n v="0"/>
    <x v="1"/>
    <x v="1"/>
    <n v="1"/>
    <x v="2"/>
    <x v="9"/>
  </r>
  <r>
    <x v="5"/>
    <x v="13"/>
    <x v="4"/>
    <x v="1"/>
    <x v="6"/>
    <x v="1"/>
    <x v="1"/>
    <n v="0"/>
    <x v="1"/>
    <x v="1"/>
    <n v="12"/>
    <x v="1"/>
    <x v="9"/>
  </r>
  <r>
    <x v="5"/>
    <x v="13"/>
    <x v="4"/>
    <x v="1"/>
    <x v="3"/>
    <x v="1"/>
    <x v="1"/>
    <n v="0"/>
    <x v="1"/>
    <x v="1"/>
    <n v="2"/>
    <x v="3"/>
    <x v="9"/>
  </r>
  <r>
    <x v="5"/>
    <x v="13"/>
    <x v="4"/>
    <x v="1"/>
    <x v="2"/>
    <x v="1"/>
    <x v="1"/>
    <n v="0.14285714285714285"/>
    <x v="1"/>
    <x v="1"/>
    <n v="14"/>
    <x v="3"/>
    <x v="9"/>
  </r>
  <r>
    <x v="5"/>
    <x v="13"/>
    <x v="4"/>
    <x v="1"/>
    <x v="5"/>
    <x v="1"/>
    <x v="1"/>
    <n v="0"/>
    <x v="1"/>
    <x v="1"/>
    <n v="2"/>
    <x v="1"/>
    <x v="9"/>
  </r>
  <r>
    <x v="5"/>
    <x v="13"/>
    <x v="4"/>
    <x v="1"/>
    <x v="2"/>
    <x v="1"/>
    <x v="1"/>
    <n v="0"/>
    <x v="1"/>
    <x v="1"/>
    <n v="1"/>
    <x v="2"/>
    <x v="9"/>
  </r>
  <r>
    <x v="5"/>
    <x v="13"/>
    <x v="4"/>
    <x v="1"/>
    <x v="1"/>
    <x v="1"/>
    <x v="1"/>
    <n v="1"/>
    <x v="1"/>
    <x v="1"/>
    <n v="2"/>
    <x v="3"/>
    <x v="9"/>
  </r>
  <r>
    <x v="5"/>
    <x v="13"/>
    <x v="4"/>
    <x v="1"/>
    <x v="4"/>
    <x v="1"/>
    <x v="1"/>
    <n v="0"/>
    <x v="1"/>
    <x v="1"/>
    <n v="196"/>
    <x v="1"/>
    <x v="9"/>
  </r>
  <r>
    <x v="5"/>
    <x v="13"/>
    <x v="4"/>
    <x v="1"/>
    <x v="4"/>
    <x v="1"/>
    <x v="1"/>
    <n v="0.33333333333333331"/>
    <x v="1"/>
    <x v="1"/>
    <n v="9"/>
    <x v="2"/>
    <x v="9"/>
  </r>
  <r>
    <x v="5"/>
    <x v="13"/>
    <x v="4"/>
    <x v="1"/>
    <x v="4"/>
    <x v="1"/>
    <x v="1"/>
    <n v="0.22222222222222221"/>
    <x v="1"/>
    <x v="1"/>
    <n v="18"/>
    <x v="3"/>
    <x v="9"/>
  </r>
  <r>
    <x v="5"/>
    <x v="14"/>
    <x v="4"/>
    <x v="1"/>
    <x v="3"/>
    <x v="1"/>
    <x v="1"/>
    <n v="5.4794520547945202E-2"/>
    <x v="1"/>
    <x v="1"/>
    <n v="73"/>
    <x v="1"/>
    <x v="9"/>
  </r>
  <r>
    <x v="5"/>
    <x v="14"/>
    <x v="4"/>
    <x v="1"/>
    <x v="2"/>
    <x v="1"/>
    <x v="1"/>
    <n v="6.8027210884353739E-3"/>
    <x v="1"/>
    <x v="1"/>
    <n v="147"/>
    <x v="1"/>
    <x v="9"/>
  </r>
  <r>
    <x v="5"/>
    <x v="14"/>
    <x v="4"/>
    <x v="1"/>
    <x v="1"/>
    <x v="1"/>
    <x v="1"/>
    <n v="0"/>
    <x v="1"/>
    <x v="1"/>
    <n v="31"/>
    <x v="1"/>
    <x v="9"/>
  </r>
  <r>
    <x v="5"/>
    <x v="14"/>
    <x v="4"/>
    <x v="1"/>
    <x v="1"/>
    <x v="1"/>
    <x v="1"/>
    <n v="0"/>
    <x v="1"/>
    <x v="1"/>
    <n v="12"/>
    <x v="2"/>
    <x v="9"/>
  </r>
  <r>
    <x v="5"/>
    <x v="14"/>
    <x v="4"/>
    <x v="1"/>
    <x v="3"/>
    <x v="1"/>
    <x v="1"/>
    <n v="0.8"/>
    <x v="1"/>
    <x v="1"/>
    <n v="5"/>
    <x v="2"/>
    <x v="9"/>
  </r>
  <r>
    <x v="5"/>
    <x v="14"/>
    <x v="4"/>
    <x v="1"/>
    <x v="6"/>
    <x v="1"/>
    <x v="1"/>
    <n v="0"/>
    <x v="1"/>
    <x v="1"/>
    <n v="12"/>
    <x v="1"/>
    <x v="9"/>
  </r>
  <r>
    <x v="5"/>
    <x v="14"/>
    <x v="4"/>
    <x v="1"/>
    <x v="3"/>
    <x v="1"/>
    <x v="1"/>
    <n v="0.14285714285714285"/>
    <x v="1"/>
    <x v="1"/>
    <n v="7"/>
    <x v="3"/>
    <x v="9"/>
  </r>
  <r>
    <x v="5"/>
    <x v="14"/>
    <x v="4"/>
    <x v="1"/>
    <x v="2"/>
    <x v="1"/>
    <x v="1"/>
    <n v="0.125"/>
    <x v="1"/>
    <x v="1"/>
    <n v="16"/>
    <x v="3"/>
    <x v="9"/>
  </r>
  <r>
    <x v="5"/>
    <x v="14"/>
    <x v="4"/>
    <x v="1"/>
    <x v="5"/>
    <x v="1"/>
    <x v="1"/>
    <n v="0"/>
    <x v="1"/>
    <x v="1"/>
    <n v="2"/>
    <x v="1"/>
    <x v="9"/>
  </r>
  <r>
    <x v="5"/>
    <x v="14"/>
    <x v="4"/>
    <x v="1"/>
    <x v="2"/>
    <x v="1"/>
    <x v="1"/>
    <n v="0.36363636363636365"/>
    <x v="1"/>
    <x v="1"/>
    <n v="11"/>
    <x v="2"/>
    <x v="9"/>
  </r>
  <r>
    <x v="5"/>
    <x v="14"/>
    <x v="4"/>
    <x v="1"/>
    <x v="1"/>
    <x v="1"/>
    <x v="1"/>
    <n v="0"/>
    <x v="1"/>
    <x v="1"/>
    <n v="2"/>
    <x v="3"/>
    <x v="9"/>
  </r>
  <r>
    <x v="5"/>
    <x v="14"/>
    <x v="4"/>
    <x v="1"/>
    <x v="4"/>
    <x v="1"/>
    <x v="1"/>
    <n v="2.0100502512562814E-2"/>
    <x v="1"/>
    <x v="1"/>
    <n v="199"/>
    <x v="1"/>
    <x v="9"/>
  </r>
  <r>
    <x v="5"/>
    <x v="14"/>
    <x v="4"/>
    <x v="1"/>
    <x v="4"/>
    <x v="1"/>
    <x v="1"/>
    <n v="0.42857142857142855"/>
    <x v="1"/>
    <x v="1"/>
    <n v="14"/>
    <x v="2"/>
    <x v="9"/>
  </r>
  <r>
    <x v="5"/>
    <x v="14"/>
    <x v="4"/>
    <x v="1"/>
    <x v="4"/>
    <x v="1"/>
    <x v="1"/>
    <n v="0.16666666666666666"/>
    <x v="1"/>
    <x v="1"/>
    <n v="18"/>
    <x v="3"/>
    <x v="9"/>
  </r>
  <r>
    <x v="5"/>
    <x v="15"/>
    <x v="4"/>
    <x v="1"/>
    <x v="6"/>
    <x v="1"/>
    <x v="1"/>
    <n v="0"/>
    <x v="1"/>
    <x v="1"/>
    <n v="12"/>
    <x v="1"/>
    <x v="9"/>
  </r>
  <r>
    <x v="5"/>
    <x v="15"/>
    <x v="4"/>
    <x v="1"/>
    <x v="1"/>
    <x v="1"/>
    <x v="1"/>
    <n v="0.54545454545454541"/>
    <x v="1"/>
    <x v="1"/>
    <n v="22"/>
    <x v="1"/>
    <x v="9"/>
  </r>
  <r>
    <x v="5"/>
    <x v="15"/>
    <x v="4"/>
    <x v="1"/>
    <x v="2"/>
    <x v="1"/>
    <x v="1"/>
    <n v="5.0847457627118647E-2"/>
    <x v="1"/>
    <x v="1"/>
    <n v="118"/>
    <x v="1"/>
    <x v="9"/>
  </r>
  <r>
    <x v="5"/>
    <x v="15"/>
    <x v="4"/>
    <x v="1"/>
    <x v="2"/>
    <x v="1"/>
    <x v="1"/>
    <n v="0.42105263157894735"/>
    <x v="1"/>
    <x v="1"/>
    <n v="19"/>
    <x v="3"/>
    <x v="9"/>
  </r>
  <r>
    <x v="5"/>
    <x v="15"/>
    <x v="4"/>
    <x v="1"/>
    <x v="3"/>
    <x v="1"/>
    <x v="1"/>
    <n v="7.5949367088607597E-2"/>
    <x v="1"/>
    <x v="1"/>
    <n v="79"/>
    <x v="1"/>
    <x v="9"/>
  </r>
  <r>
    <x v="5"/>
    <x v="15"/>
    <x v="4"/>
    <x v="1"/>
    <x v="3"/>
    <x v="1"/>
    <x v="1"/>
    <n v="0.66666666666666663"/>
    <x v="1"/>
    <x v="1"/>
    <n v="18"/>
    <x v="2"/>
    <x v="9"/>
  </r>
  <r>
    <x v="5"/>
    <x v="15"/>
    <x v="4"/>
    <x v="1"/>
    <x v="5"/>
    <x v="1"/>
    <x v="1"/>
    <n v="0.75"/>
    <x v="1"/>
    <x v="1"/>
    <n v="8"/>
    <x v="1"/>
    <x v="9"/>
  </r>
  <r>
    <x v="5"/>
    <x v="15"/>
    <x v="4"/>
    <x v="1"/>
    <x v="2"/>
    <x v="1"/>
    <x v="1"/>
    <n v="0.7"/>
    <x v="1"/>
    <x v="1"/>
    <n v="30"/>
    <x v="2"/>
    <x v="9"/>
  </r>
  <r>
    <x v="5"/>
    <x v="15"/>
    <x v="4"/>
    <x v="1"/>
    <x v="1"/>
    <x v="1"/>
    <x v="1"/>
    <n v="0.91304347826086951"/>
    <x v="1"/>
    <x v="1"/>
    <n v="23"/>
    <x v="2"/>
    <x v="9"/>
  </r>
  <r>
    <x v="5"/>
    <x v="15"/>
    <x v="4"/>
    <x v="1"/>
    <x v="3"/>
    <x v="1"/>
    <x v="1"/>
    <n v="0.46666666666666667"/>
    <x v="1"/>
    <x v="1"/>
    <n v="15"/>
    <x v="3"/>
    <x v="9"/>
  </r>
  <r>
    <x v="5"/>
    <x v="15"/>
    <x v="4"/>
    <x v="1"/>
    <x v="6"/>
    <x v="1"/>
    <x v="1"/>
    <n v="0.66666666666666663"/>
    <x v="1"/>
    <x v="1"/>
    <n v="6"/>
    <x v="2"/>
    <x v="9"/>
  </r>
  <r>
    <x v="5"/>
    <x v="15"/>
    <x v="4"/>
    <x v="1"/>
    <x v="1"/>
    <x v="1"/>
    <x v="1"/>
    <n v="1"/>
    <x v="1"/>
    <x v="1"/>
    <n v="8"/>
    <x v="3"/>
    <x v="9"/>
  </r>
  <r>
    <x v="5"/>
    <x v="15"/>
    <x v="4"/>
    <x v="1"/>
    <x v="4"/>
    <x v="1"/>
    <x v="1"/>
    <n v="4.5714285714285714E-2"/>
    <x v="1"/>
    <x v="1"/>
    <n v="175"/>
    <x v="1"/>
    <x v="9"/>
  </r>
  <r>
    <x v="5"/>
    <x v="15"/>
    <x v="4"/>
    <x v="1"/>
    <x v="4"/>
    <x v="1"/>
    <x v="1"/>
    <n v="0.57894736842105265"/>
    <x v="1"/>
    <x v="1"/>
    <n v="19"/>
    <x v="3"/>
    <x v="9"/>
  </r>
  <r>
    <x v="5"/>
    <x v="15"/>
    <x v="4"/>
    <x v="1"/>
    <x v="4"/>
    <x v="1"/>
    <x v="1"/>
    <n v="0.78378378378378377"/>
    <x v="1"/>
    <x v="1"/>
    <n v="37"/>
    <x v="2"/>
    <x v="9"/>
  </r>
  <r>
    <x v="5"/>
    <x v="16"/>
    <x v="4"/>
    <x v="1"/>
    <x v="6"/>
    <x v="1"/>
    <x v="1"/>
    <n v="0"/>
    <x v="1"/>
    <x v="1"/>
    <n v="4"/>
    <x v="1"/>
    <x v="9"/>
  </r>
  <r>
    <x v="5"/>
    <x v="16"/>
    <x v="4"/>
    <x v="1"/>
    <x v="3"/>
    <x v="1"/>
    <x v="1"/>
    <n v="3.7037037037037035E-2"/>
    <x v="1"/>
    <x v="1"/>
    <n v="81"/>
    <x v="1"/>
    <x v="9"/>
  </r>
  <r>
    <x v="5"/>
    <x v="16"/>
    <x v="4"/>
    <x v="1"/>
    <x v="2"/>
    <x v="1"/>
    <x v="1"/>
    <n v="2.9411764705882353E-2"/>
    <x v="1"/>
    <x v="1"/>
    <n v="102"/>
    <x v="1"/>
    <x v="9"/>
  </r>
  <r>
    <x v="5"/>
    <x v="16"/>
    <x v="4"/>
    <x v="1"/>
    <x v="2"/>
    <x v="1"/>
    <x v="1"/>
    <n v="0.95238095238095233"/>
    <x v="1"/>
    <x v="1"/>
    <n v="21"/>
    <x v="2"/>
    <x v="9"/>
  </r>
  <r>
    <x v="5"/>
    <x v="16"/>
    <x v="4"/>
    <x v="1"/>
    <x v="3"/>
    <x v="1"/>
    <x v="1"/>
    <n v="0.90476190476190477"/>
    <x v="1"/>
    <x v="1"/>
    <n v="21"/>
    <x v="2"/>
    <x v="9"/>
  </r>
  <r>
    <x v="5"/>
    <x v="16"/>
    <x v="4"/>
    <x v="1"/>
    <x v="6"/>
    <x v="1"/>
    <x v="1"/>
    <n v="0.8571428571428571"/>
    <x v="1"/>
    <x v="1"/>
    <n v="7"/>
    <x v="2"/>
    <x v="9"/>
  </r>
  <r>
    <x v="5"/>
    <x v="16"/>
    <x v="4"/>
    <x v="1"/>
    <x v="2"/>
    <x v="1"/>
    <x v="1"/>
    <n v="1"/>
    <x v="1"/>
    <x v="1"/>
    <n v="9"/>
    <x v="3"/>
    <x v="9"/>
  </r>
  <r>
    <x v="5"/>
    <x v="16"/>
    <x v="4"/>
    <x v="1"/>
    <x v="3"/>
    <x v="1"/>
    <x v="1"/>
    <n v="0.8666666666666667"/>
    <x v="1"/>
    <x v="1"/>
    <n v="15"/>
    <x v="3"/>
    <x v="9"/>
  </r>
  <r>
    <x v="5"/>
    <x v="16"/>
    <x v="4"/>
    <x v="1"/>
    <x v="1"/>
    <x v="1"/>
    <x v="1"/>
    <n v="1"/>
    <x v="1"/>
    <x v="1"/>
    <n v="5"/>
    <x v="3"/>
    <x v="9"/>
  </r>
  <r>
    <x v="5"/>
    <x v="16"/>
    <x v="4"/>
    <x v="1"/>
    <x v="5"/>
    <x v="1"/>
    <x v="1"/>
    <n v="1"/>
    <x v="1"/>
    <x v="1"/>
    <n v="2"/>
    <x v="1"/>
    <x v="9"/>
  </r>
  <r>
    <x v="5"/>
    <x v="16"/>
    <x v="4"/>
    <x v="1"/>
    <x v="1"/>
    <x v="1"/>
    <x v="1"/>
    <n v="1"/>
    <x v="1"/>
    <x v="1"/>
    <n v="7"/>
    <x v="2"/>
    <x v="9"/>
  </r>
  <r>
    <x v="5"/>
    <x v="16"/>
    <x v="4"/>
    <x v="1"/>
    <x v="1"/>
    <x v="1"/>
    <x v="1"/>
    <n v="1"/>
    <x v="1"/>
    <x v="1"/>
    <n v="3"/>
    <x v="1"/>
    <x v="9"/>
  </r>
  <r>
    <x v="5"/>
    <x v="16"/>
    <x v="4"/>
    <x v="1"/>
    <x v="4"/>
    <x v="1"/>
    <x v="1"/>
    <n v="1.8518518518518517E-2"/>
    <x v="1"/>
    <x v="1"/>
    <n v="162"/>
    <x v="1"/>
    <x v="9"/>
  </r>
  <r>
    <x v="5"/>
    <x v="16"/>
    <x v="4"/>
    <x v="1"/>
    <x v="4"/>
    <x v="1"/>
    <x v="1"/>
    <n v="0.9285714285714286"/>
    <x v="1"/>
    <x v="1"/>
    <n v="28"/>
    <x v="2"/>
    <x v="9"/>
  </r>
  <r>
    <x v="5"/>
    <x v="16"/>
    <x v="4"/>
    <x v="1"/>
    <x v="4"/>
    <x v="1"/>
    <x v="1"/>
    <n v="0.8666666666666667"/>
    <x v="1"/>
    <x v="1"/>
    <n v="15"/>
    <x v="3"/>
    <x v="9"/>
  </r>
  <r>
    <x v="5"/>
    <x v="17"/>
    <x v="4"/>
    <x v="1"/>
    <x v="3"/>
    <x v="1"/>
    <x v="1"/>
    <n v="6.6666666666666666E-2"/>
    <x v="1"/>
    <x v="1"/>
    <n v="45"/>
    <x v="1"/>
    <x v="9"/>
  </r>
  <r>
    <x v="5"/>
    <x v="17"/>
    <x v="4"/>
    <x v="1"/>
    <x v="2"/>
    <x v="1"/>
    <x v="1"/>
    <n v="5.7471264367816091E-2"/>
    <x v="1"/>
    <x v="1"/>
    <n v="87"/>
    <x v="1"/>
    <x v="9"/>
  </r>
  <r>
    <x v="5"/>
    <x v="17"/>
    <x v="4"/>
    <x v="1"/>
    <x v="3"/>
    <x v="1"/>
    <x v="1"/>
    <n v="0.75"/>
    <x v="1"/>
    <x v="1"/>
    <n v="8"/>
    <x v="3"/>
    <x v="9"/>
  </r>
  <r>
    <x v="5"/>
    <x v="17"/>
    <x v="4"/>
    <x v="1"/>
    <x v="6"/>
    <x v="1"/>
    <x v="1"/>
    <n v="0"/>
    <x v="1"/>
    <x v="1"/>
    <n v="6"/>
    <x v="2"/>
    <x v="9"/>
  </r>
  <r>
    <x v="5"/>
    <x v="17"/>
    <x v="4"/>
    <x v="1"/>
    <x v="2"/>
    <x v="1"/>
    <x v="1"/>
    <n v="1"/>
    <x v="1"/>
    <x v="1"/>
    <n v="9"/>
    <x v="2"/>
    <x v="9"/>
  </r>
  <r>
    <x v="5"/>
    <x v="17"/>
    <x v="4"/>
    <x v="1"/>
    <x v="3"/>
    <x v="1"/>
    <x v="1"/>
    <n v="1"/>
    <x v="1"/>
    <x v="1"/>
    <n v="13"/>
    <x v="2"/>
    <x v="9"/>
  </r>
  <r>
    <x v="5"/>
    <x v="17"/>
    <x v="4"/>
    <x v="1"/>
    <x v="1"/>
    <x v="1"/>
    <x v="1"/>
    <n v="1"/>
    <x v="1"/>
    <x v="1"/>
    <n v="8"/>
    <x v="2"/>
    <x v="9"/>
  </r>
  <r>
    <x v="5"/>
    <x v="17"/>
    <x v="4"/>
    <x v="1"/>
    <x v="1"/>
    <x v="1"/>
    <x v="1"/>
    <n v="1"/>
    <x v="1"/>
    <x v="1"/>
    <n v="12"/>
    <x v="3"/>
    <x v="9"/>
  </r>
  <r>
    <x v="5"/>
    <x v="17"/>
    <x v="4"/>
    <x v="1"/>
    <x v="2"/>
    <x v="1"/>
    <x v="1"/>
    <n v="1"/>
    <x v="1"/>
    <x v="1"/>
    <n v="6"/>
    <x v="3"/>
    <x v="9"/>
  </r>
  <r>
    <x v="5"/>
    <x v="17"/>
    <x v="4"/>
    <x v="1"/>
    <x v="1"/>
    <x v="1"/>
    <x v="1"/>
    <n v="1"/>
    <x v="1"/>
    <x v="1"/>
    <n v="7"/>
    <x v="1"/>
    <x v="9"/>
  </r>
  <r>
    <x v="5"/>
    <x v="17"/>
    <x v="4"/>
    <x v="1"/>
    <x v="4"/>
    <x v="1"/>
    <x v="1"/>
    <n v="6.1946902654867256E-2"/>
    <x v="1"/>
    <x v="1"/>
    <n v="113"/>
    <x v="1"/>
    <x v="9"/>
  </r>
  <r>
    <x v="5"/>
    <x v="17"/>
    <x v="4"/>
    <x v="1"/>
    <x v="4"/>
    <x v="1"/>
    <x v="1"/>
    <n v="0.8666666666666667"/>
    <x v="1"/>
    <x v="1"/>
    <n v="15"/>
    <x v="2"/>
    <x v="9"/>
  </r>
  <r>
    <x v="5"/>
    <x v="17"/>
    <x v="4"/>
    <x v="1"/>
    <x v="4"/>
    <x v="1"/>
    <x v="1"/>
    <n v="0.8666666666666667"/>
    <x v="1"/>
    <x v="1"/>
    <n v="15"/>
    <x v="3"/>
    <x v="9"/>
  </r>
  <r>
    <x v="5"/>
    <x v="18"/>
    <x v="4"/>
    <x v="1"/>
    <x v="3"/>
    <x v="1"/>
    <x v="1"/>
    <n v="0.27272727272727271"/>
    <x v="1"/>
    <x v="1"/>
    <n v="55"/>
    <x v="1"/>
    <x v="9"/>
  </r>
  <r>
    <x v="5"/>
    <x v="18"/>
    <x v="4"/>
    <x v="1"/>
    <x v="2"/>
    <x v="1"/>
    <x v="1"/>
    <n v="0.17857142857142858"/>
    <x v="1"/>
    <x v="1"/>
    <n v="84"/>
    <x v="1"/>
    <x v="9"/>
  </r>
  <r>
    <x v="5"/>
    <x v="18"/>
    <x v="4"/>
    <x v="1"/>
    <x v="3"/>
    <x v="1"/>
    <x v="1"/>
    <n v="1"/>
    <x v="1"/>
    <x v="1"/>
    <n v="13"/>
    <x v="3"/>
    <x v="9"/>
  </r>
  <r>
    <x v="5"/>
    <x v="18"/>
    <x v="4"/>
    <x v="1"/>
    <x v="3"/>
    <x v="1"/>
    <x v="1"/>
    <n v="0.8571428571428571"/>
    <x v="1"/>
    <x v="1"/>
    <n v="14"/>
    <x v="2"/>
    <x v="9"/>
  </r>
  <r>
    <x v="5"/>
    <x v="18"/>
    <x v="4"/>
    <x v="1"/>
    <x v="2"/>
    <x v="1"/>
    <x v="1"/>
    <n v="1"/>
    <x v="1"/>
    <x v="1"/>
    <n v="14"/>
    <x v="3"/>
    <x v="9"/>
  </r>
  <r>
    <x v="5"/>
    <x v="18"/>
    <x v="4"/>
    <x v="1"/>
    <x v="1"/>
    <x v="1"/>
    <x v="1"/>
    <n v="0.69230769230769229"/>
    <x v="1"/>
    <x v="1"/>
    <n v="13"/>
    <x v="1"/>
    <x v="9"/>
  </r>
  <r>
    <x v="5"/>
    <x v="18"/>
    <x v="4"/>
    <x v="1"/>
    <x v="6"/>
    <x v="1"/>
    <x v="1"/>
    <n v="0"/>
    <x v="1"/>
    <x v="1"/>
    <n v="2"/>
    <x v="2"/>
    <x v="9"/>
  </r>
  <r>
    <x v="5"/>
    <x v="18"/>
    <x v="4"/>
    <x v="1"/>
    <x v="1"/>
    <x v="1"/>
    <x v="1"/>
    <n v="0.18181818181818182"/>
    <x v="1"/>
    <x v="1"/>
    <n v="11"/>
    <x v="3"/>
    <x v="9"/>
  </r>
  <r>
    <x v="5"/>
    <x v="18"/>
    <x v="4"/>
    <x v="1"/>
    <x v="1"/>
    <x v="1"/>
    <x v="1"/>
    <n v="1"/>
    <x v="1"/>
    <x v="1"/>
    <n v="14"/>
    <x v="2"/>
    <x v="9"/>
  </r>
  <r>
    <x v="5"/>
    <x v="18"/>
    <x v="4"/>
    <x v="1"/>
    <x v="2"/>
    <x v="1"/>
    <x v="1"/>
    <n v="1"/>
    <x v="1"/>
    <x v="1"/>
    <n v="14"/>
    <x v="2"/>
    <x v="9"/>
  </r>
  <r>
    <x v="5"/>
    <x v="18"/>
    <x v="4"/>
    <x v="1"/>
    <x v="4"/>
    <x v="1"/>
    <x v="1"/>
    <n v="0.1388888888888889"/>
    <x v="1"/>
    <x v="1"/>
    <n v="108"/>
    <x v="1"/>
    <x v="9"/>
  </r>
  <r>
    <x v="5"/>
    <x v="18"/>
    <x v="4"/>
    <x v="1"/>
    <x v="4"/>
    <x v="1"/>
    <x v="1"/>
    <n v="1"/>
    <x v="1"/>
    <x v="1"/>
    <n v="17"/>
    <x v="3"/>
    <x v="9"/>
  </r>
  <r>
    <x v="5"/>
    <x v="18"/>
    <x v="4"/>
    <x v="1"/>
    <x v="4"/>
    <x v="1"/>
    <x v="1"/>
    <n v="0.88888888888888884"/>
    <x v="1"/>
    <x v="1"/>
    <n v="18"/>
    <x v="2"/>
    <x v="9"/>
  </r>
  <r>
    <x v="5"/>
    <x v="19"/>
    <x v="4"/>
    <x v="1"/>
    <x v="2"/>
    <x v="1"/>
    <x v="1"/>
    <n v="0"/>
    <x v="1"/>
    <x v="1"/>
    <n v="55"/>
    <x v="1"/>
    <x v="9"/>
  </r>
  <r>
    <x v="5"/>
    <x v="19"/>
    <x v="4"/>
    <x v="1"/>
    <x v="3"/>
    <x v="1"/>
    <x v="1"/>
    <n v="0.1"/>
    <x v="1"/>
    <x v="1"/>
    <n v="30"/>
    <x v="1"/>
    <x v="9"/>
  </r>
  <r>
    <x v="5"/>
    <x v="19"/>
    <x v="4"/>
    <x v="1"/>
    <x v="2"/>
    <x v="1"/>
    <x v="1"/>
    <n v="1"/>
    <x v="1"/>
    <x v="1"/>
    <n v="4"/>
    <x v="2"/>
    <x v="9"/>
  </r>
  <r>
    <x v="5"/>
    <x v="19"/>
    <x v="4"/>
    <x v="1"/>
    <x v="3"/>
    <x v="1"/>
    <x v="1"/>
    <n v="1"/>
    <x v="1"/>
    <x v="1"/>
    <n v="4"/>
    <x v="2"/>
    <x v="9"/>
  </r>
  <r>
    <x v="5"/>
    <x v="19"/>
    <x v="4"/>
    <x v="1"/>
    <x v="2"/>
    <x v="1"/>
    <x v="1"/>
    <n v="0"/>
    <x v="1"/>
    <x v="1"/>
    <n v="4"/>
    <x v="3"/>
    <x v="9"/>
  </r>
  <r>
    <x v="5"/>
    <x v="19"/>
    <x v="4"/>
    <x v="1"/>
    <x v="3"/>
    <x v="1"/>
    <x v="1"/>
    <n v="1"/>
    <x v="1"/>
    <x v="1"/>
    <n v="6"/>
    <x v="3"/>
    <x v="9"/>
  </r>
  <r>
    <x v="5"/>
    <x v="19"/>
    <x v="4"/>
    <x v="1"/>
    <x v="4"/>
    <x v="1"/>
    <x v="1"/>
    <n v="1"/>
    <x v="1"/>
    <x v="1"/>
    <n v="4"/>
    <x v="2"/>
    <x v="9"/>
  </r>
  <r>
    <x v="5"/>
    <x v="19"/>
    <x v="4"/>
    <x v="1"/>
    <x v="4"/>
    <x v="1"/>
    <x v="1"/>
    <n v="4.1095890410958902E-2"/>
    <x v="1"/>
    <x v="1"/>
    <n v="73"/>
    <x v="1"/>
    <x v="9"/>
  </r>
  <r>
    <x v="5"/>
    <x v="19"/>
    <x v="4"/>
    <x v="1"/>
    <x v="4"/>
    <x v="1"/>
    <x v="1"/>
    <n v="1"/>
    <x v="1"/>
    <x v="1"/>
    <n v="6"/>
    <x v="3"/>
    <x v="9"/>
  </r>
  <r>
    <x v="5"/>
    <x v="20"/>
    <x v="4"/>
    <x v="1"/>
    <x v="2"/>
    <x v="1"/>
    <x v="1"/>
    <n v="0.60504201680672265"/>
    <x v="1"/>
    <x v="1"/>
    <n v="119"/>
    <x v="1"/>
    <x v="9"/>
  </r>
  <r>
    <x v="5"/>
    <x v="20"/>
    <x v="4"/>
    <x v="1"/>
    <x v="3"/>
    <x v="1"/>
    <x v="1"/>
    <n v="0.59649122807017541"/>
    <x v="1"/>
    <x v="1"/>
    <n v="57"/>
    <x v="1"/>
    <x v="9"/>
  </r>
  <r>
    <x v="5"/>
    <x v="20"/>
    <x v="4"/>
    <x v="1"/>
    <x v="1"/>
    <x v="1"/>
    <x v="1"/>
    <n v="1"/>
    <x v="1"/>
    <x v="1"/>
    <n v="19"/>
    <x v="2"/>
    <x v="9"/>
  </r>
  <r>
    <x v="5"/>
    <x v="20"/>
    <x v="4"/>
    <x v="1"/>
    <x v="2"/>
    <x v="1"/>
    <x v="1"/>
    <n v="1"/>
    <x v="1"/>
    <x v="1"/>
    <n v="19"/>
    <x v="2"/>
    <x v="9"/>
  </r>
  <r>
    <x v="5"/>
    <x v="20"/>
    <x v="4"/>
    <x v="1"/>
    <x v="3"/>
    <x v="1"/>
    <x v="1"/>
    <n v="1"/>
    <x v="1"/>
    <x v="1"/>
    <n v="12"/>
    <x v="2"/>
    <x v="9"/>
  </r>
  <r>
    <x v="5"/>
    <x v="20"/>
    <x v="4"/>
    <x v="1"/>
    <x v="1"/>
    <x v="1"/>
    <x v="1"/>
    <n v="1"/>
    <x v="1"/>
    <x v="1"/>
    <n v="98"/>
    <x v="1"/>
    <x v="9"/>
  </r>
  <r>
    <x v="5"/>
    <x v="20"/>
    <x v="4"/>
    <x v="1"/>
    <x v="1"/>
    <x v="1"/>
    <x v="1"/>
    <n v="1"/>
    <x v="1"/>
    <x v="1"/>
    <n v="17"/>
    <x v="3"/>
    <x v="9"/>
  </r>
  <r>
    <x v="5"/>
    <x v="20"/>
    <x v="4"/>
    <x v="1"/>
    <x v="2"/>
    <x v="1"/>
    <x v="1"/>
    <n v="1"/>
    <x v="1"/>
    <x v="1"/>
    <n v="17"/>
    <x v="3"/>
    <x v="9"/>
  </r>
  <r>
    <x v="5"/>
    <x v="20"/>
    <x v="4"/>
    <x v="1"/>
    <x v="4"/>
    <x v="1"/>
    <x v="1"/>
    <n v="0.62820512820512819"/>
    <x v="1"/>
    <x v="1"/>
    <n v="156"/>
    <x v="1"/>
    <x v="9"/>
  </r>
  <r>
    <x v="5"/>
    <x v="20"/>
    <x v="4"/>
    <x v="1"/>
    <x v="4"/>
    <x v="1"/>
    <x v="1"/>
    <n v="1"/>
    <x v="1"/>
    <x v="1"/>
    <n v="19"/>
    <x v="2"/>
    <x v="9"/>
  </r>
  <r>
    <x v="5"/>
    <x v="20"/>
    <x v="4"/>
    <x v="1"/>
    <x v="4"/>
    <x v="1"/>
    <x v="1"/>
    <n v="1"/>
    <x v="1"/>
    <x v="1"/>
    <n v="17"/>
    <x v="3"/>
    <x v="9"/>
  </r>
  <r>
    <x v="5"/>
    <x v="20"/>
    <x v="4"/>
    <x v="1"/>
    <x v="3"/>
    <x v="1"/>
    <x v="1"/>
    <n v="1"/>
    <x v="1"/>
    <x v="1"/>
    <n v="14"/>
    <x v="3"/>
    <x v="9"/>
  </r>
  <r>
    <x v="5"/>
    <x v="21"/>
    <x v="4"/>
    <x v="1"/>
    <x v="2"/>
    <x v="1"/>
    <x v="1"/>
    <n v="0.66666666666666663"/>
    <x v="1"/>
    <x v="1"/>
    <n v="105"/>
    <x v="1"/>
    <x v="9"/>
  </r>
  <r>
    <x v="5"/>
    <x v="21"/>
    <x v="4"/>
    <x v="1"/>
    <x v="1"/>
    <x v="1"/>
    <x v="1"/>
    <n v="0.21875"/>
    <x v="1"/>
    <x v="1"/>
    <n v="32"/>
    <x v="1"/>
    <x v="9"/>
  </r>
  <r>
    <x v="5"/>
    <x v="21"/>
    <x v="4"/>
    <x v="1"/>
    <x v="3"/>
    <x v="1"/>
    <x v="1"/>
    <n v="0.88888888888888884"/>
    <x v="1"/>
    <x v="1"/>
    <n v="99"/>
    <x v="1"/>
    <x v="9"/>
  </r>
  <r>
    <x v="5"/>
    <x v="21"/>
    <x v="4"/>
    <x v="1"/>
    <x v="2"/>
    <x v="1"/>
    <x v="1"/>
    <n v="1"/>
    <x v="1"/>
    <x v="1"/>
    <n v="7"/>
    <x v="2"/>
    <x v="9"/>
  </r>
  <r>
    <x v="5"/>
    <x v="21"/>
    <x v="4"/>
    <x v="1"/>
    <x v="3"/>
    <x v="1"/>
    <x v="1"/>
    <n v="1"/>
    <x v="1"/>
    <x v="1"/>
    <n v="7"/>
    <x v="2"/>
    <x v="9"/>
  </r>
  <r>
    <x v="5"/>
    <x v="21"/>
    <x v="4"/>
    <x v="1"/>
    <x v="3"/>
    <x v="1"/>
    <x v="1"/>
    <n v="1"/>
    <x v="1"/>
    <x v="1"/>
    <n v="15"/>
    <x v="3"/>
    <x v="9"/>
  </r>
  <r>
    <x v="5"/>
    <x v="21"/>
    <x v="4"/>
    <x v="1"/>
    <x v="2"/>
    <x v="1"/>
    <x v="1"/>
    <n v="1"/>
    <x v="1"/>
    <x v="1"/>
    <n v="13"/>
    <x v="3"/>
    <x v="9"/>
  </r>
  <r>
    <x v="5"/>
    <x v="21"/>
    <x v="4"/>
    <x v="1"/>
    <x v="1"/>
    <x v="1"/>
    <x v="1"/>
    <n v="1"/>
    <x v="1"/>
    <x v="1"/>
    <n v="10"/>
    <x v="3"/>
    <x v="9"/>
  </r>
  <r>
    <x v="5"/>
    <x v="21"/>
    <x v="4"/>
    <x v="1"/>
    <x v="4"/>
    <x v="1"/>
    <x v="1"/>
    <n v="0.6901408450704225"/>
    <x v="1"/>
    <x v="1"/>
    <n v="142"/>
    <x v="1"/>
    <x v="9"/>
  </r>
  <r>
    <x v="5"/>
    <x v="21"/>
    <x v="4"/>
    <x v="1"/>
    <x v="4"/>
    <x v="1"/>
    <x v="1"/>
    <n v="1"/>
    <x v="1"/>
    <x v="1"/>
    <n v="7"/>
    <x v="2"/>
    <x v="9"/>
  </r>
  <r>
    <x v="5"/>
    <x v="21"/>
    <x v="4"/>
    <x v="1"/>
    <x v="4"/>
    <x v="1"/>
    <x v="1"/>
    <n v="1"/>
    <x v="1"/>
    <x v="1"/>
    <n v="16"/>
    <x v="3"/>
    <x v="9"/>
  </r>
  <r>
    <x v="5"/>
    <x v="22"/>
    <x v="4"/>
    <x v="1"/>
    <x v="2"/>
    <x v="1"/>
    <x v="1"/>
    <n v="4.6511627906976744E-2"/>
    <x v="1"/>
    <x v="1"/>
    <n v="43"/>
    <x v="1"/>
    <x v="9"/>
  </r>
  <r>
    <x v="5"/>
    <x v="22"/>
    <x v="4"/>
    <x v="1"/>
    <x v="3"/>
    <x v="1"/>
    <x v="1"/>
    <n v="0.79245283018867929"/>
    <x v="1"/>
    <x v="1"/>
    <n v="53"/>
    <x v="1"/>
    <x v="9"/>
  </r>
  <r>
    <x v="5"/>
    <x v="22"/>
    <x v="4"/>
    <x v="1"/>
    <x v="3"/>
    <x v="1"/>
    <x v="1"/>
    <n v="1"/>
    <x v="1"/>
    <x v="1"/>
    <n v="7"/>
    <x v="3"/>
    <x v="9"/>
  </r>
  <r>
    <x v="5"/>
    <x v="22"/>
    <x v="4"/>
    <x v="1"/>
    <x v="2"/>
    <x v="1"/>
    <x v="1"/>
    <n v="1"/>
    <x v="1"/>
    <x v="1"/>
    <n v="4"/>
    <x v="3"/>
    <x v="9"/>
  </r>
  <r>
    <x v="5"/>
    <x v="22"/>
    <x v="4"/>
    <x v="1"/>
    <x v="1"/>
    <x v="1"/>
    <x v="1"/>
    <n v="1"/>
    <x v="1"/>
    <x v="1"/>
    <n v="4"/>
    <x v="3"/>
    <x v="9"/>
  </r>
  <r>
    <x v="5"/>
    <x v="22"/>
    <x v="4"/>
    <x v="1"/>
    <x v="4"/>
    <x v="1"/>
    <x v="1"/>
    <n v="0.47727272727272729"/>
    <x v="1"/>
    <x v="1"/>
    <n v="88"/>
    <x v="1"/>
    <x v="9"/>
  </r>
  <r>
    <x v="5"/>
    <x v="22"/>
    <x v="4"/>
    <x v="1"/>
    <x v="4"/>
    <x v="1"/>
    <x v="1"/>
    <n v="1"/>
    <x v="1"/>
    <x v="1"/>
    <n v="9"/>
    <x v="3"/>
    <x v="9"/>
  </r>
  <r>
    <x v="5"/>
    <x v="23"/>
    <x v="3"/>
    <x v="1"/>
    <x v="2"/>
    <x v="1"/>
    <x v="1"/>
    <n v="0.125"/>
    <x v="1"/>
    <x v="1"/>
    <n v="40"/>
    <x v="1"/>
    <x v="10"/>
  </r>
  <r>
    <x v="5"/>
    <x v="23"/>
    <x v="3"/>
    <x v="1"/>
    <x v="3"/>
    <x v="1"/>
    <x v="1"/>
    <n v="0.23529411764705882"/>
    <x v="1"/>
    <x v="1"/>
    <n v="51"/>
    <x v="1"/>
    <x v="10"/>
  </r>
  <r>
    <x v="5"/>
    <x v="23"/>
    <x v="3"/>
    <x v="1"/>
    <x v="3"/>
    <x v="1"/>
    <x v="1"/>
    <n v="1"/>
    <x v="1"/>
    <x v="1"/>
    <n v="12"/>
    <x v="3"/>
    <x v="10"/>
  </r>
  <r>
    <x v="5"/>
    <x v="23"/>
    <x v="3"/>
    <x v="1"/>
    <x v="1"/>
    <x v="1"/>
    <x v="1"/>
    <n v="0.8571428571428571"/>
    <x v="1"/>
    <x v="1"/>
    <n v="7"/>
    <x v="3"/>
    <x v="10"/>
  </r>
  <r>
    <x v="5"/>
    <x v="23"/>
    <x v="3"/>
    <x v="1"/>
    <x v="2"/>
    <x v="1"/>
    <x v="1"/>
    <n v="1"/>
    <x v="1"/>
    <x v="1"/>
    <n v="8"/>
    <x v="3"/>
    <x v="10"/>
  </r>
  <r>
    <x v="5"/>
    <x v="23"/>
    <x v="3"/>
    <x v="1"/>
    <x v="1"/>
    <x v="1"/>
    <x v="1"/>
    <n v="1"/>
    <x v="1"/>
    <x v="1"/>
    <n v="5"/>
    <x v="1"/>
    <x v="10"/>
  </r>
  <r>
    <x v="5"/>
    <x v="23"/>
    <x v="3"/>
    <x v="1"/>
    <x v="1"/>
    <x v="1"/>
    <x v="1"/>
    <n v="1"/>
    <x v="1"/>
    <x v="1"/>
    <n v="9"/>
    <x v="2"/>
    <x v="10"/>
  </r>
  <r>
    <x v="5"/>
    <x v="23"/>
    <x v="3"/>
    <x v="1"/>
    <x v="2"/>
    <x v="1"/>
    <x v="1"/>
    <n v="1"/>
    <x v="1"/>
    <x v="1"/>
    <n v="6"/>
    <x v="2"/>
    <x v="10"/>
  </r>
  <r>
    <x v="5"/>
    <x v="23"/>
    <x v="3"/>
    <x v="1"/>
    <x v="3"/>
    <x v="1"/>
    <x v="1"/>
    <n v="1"/>
    <x v="1"/>
    <x v="1"/>
    <n v="4"/>
    <x v="2"/>
    <x v="10"/>
  </r>
  <r>
    <x v="5"/>
    <x v="23"/>
    <x v="3"/>
    <x v="1"/>
    <x v="4"/>
    <x v="1"/>
    <x v="1"/>
    <n v="0.18072289156626506"/>
    <x v="1"/>
    <x v="1"/>
    <n v="83"/>
    <x v="1"/>
    <x v="10"/>
  </r>
  <r>
    <x v="5"/>
    <x v="23"/>
    <x v="3"/>
    <x v="1"/>
    <x v="4"/>
    <x v="1"/>
    <x v="1"/>
    <n v="1"/>
    <x v="1"/>
    <x v="1"/>
    <n v="12"/>
    <x v="3"/>
    <x v="10"/>
  </r>
  <r>
    <x v="5"/>
    <x v="23"/>
    <x v="3"/>
    <x v="1"/>
    <x v="4"/>
    <x v="1"/>
    <x v="1"/>
    <n v="1"/>
    <x v="1"/>
    <x v="1"/>
    <n v="9"/>
    <x v="2"/>
    <x v="10"/>
  </r>
  <r>
    <x v="5"/>
    <x v="24"/>
    <x v="3"/>
    <x v="1"/>
    <x v="2"/>
    <x v="1"/>
    <x v="1"/>
    <n v="0.10810810810810811"/>
    <x v="1"/>
    <x v="1"/>
    <n v="37"/>
    <x v="1"/>
    <x v="10"/>
  </r>
  <r>
    <x v="5"/>
    <x v="24"/>
    <x v="3"/>
    <x v="1"/>
    <x v="3"/>
    <x v="1"/>
    <x v="1"/>
    <n v="8.6956521739130432E-2"/>
    <x v="1"/>
    <x v="1"/>
    <n v="46"/>
    <x v="1"/>
    <x v="10"/>
  </r>
  <r>
    <x v="5"/>
    <x v="24"/>
    <x v="3"/>
    <x v="1"/>
    <x v="3"/>
    <x v="1"/>
    <x v="1"/>
    <n v="1"/>
    <x v="1"/>
    <x v="1"/>
    <n v="12"/>
    <x v="3"/>
    <x v="10"/>
  </r>
  <r>
    <x v="5"/>
    <x v="24"/>
    <x v="3"/>
    <x v="1"/>
    <x v="2"/>
    <x v="1"/>
    <x v="1"/>
    <n v="1"/>
    <x v="1"/>
    <x v="1"/>
    <n v="15"/>
    <x v="2"/>
    <x v="10"/>
  </r>
  <r>
    <x v="5"/>
    <x v="24"/>
    <x v="3"/>
    <x v="1"/>
    <x v="3"/>
    <x v="1"/>
    <x v="1"/>
    <n v="1"/>
    <x v="1"/>
    <x v="1"/>
    <n v="15"/>
    <x v="2"/>
    <x v="10"/>
  </r>
  <r>
    <x v="5"/>
    <x v="24"/>
    <x v="3"/>
    <x v="1"/>
    <x v="1"/>
    <x v="1"/>
    <x v="1"/>
    <n v="1"/>
    <x v="1"/>
    <x v="1"/>
    <n v="13"/>
    <x v="2"/>
    <x v="10"/>
  </r>
  <r>
    <x v="5"/>
    <x v="24"/>
    <x v="3"/>
    <x v="1"/>
    <x v="1"/>
    <x v="1"/>
    <x v="1"/>
    <n v="1"/>
    <x v="1"/>
    <x v="1"/>
    <n v="1"/>
    <x v="1"/>
    <x v="10"/>
  </r>
  <r>
    <x v="5"/>
    <x v="24"/>
    <x v="3"/>
    <x v="1"/>
    <x v="1"/>
    <x v="1"/>
    <x v="1"/>
    <n v="1"/>
    <x v="1"/>
    <x v="1"/>
    <n v="8"/>
    <x v="3"/>
    <x v="10"/>
  </r>
  <r>
    <x v="5"/>
    <x v="24"/>
    <x v="3"/>
    <x v="1"/>
    <x v="2"/>
    <x v="1"/>
    <x v="1"/>
    <n v="1"/>
    <x v="1"/>
    <x v="1"/>
    <n v="8"/>
    <x v="3"/>
    <x v="10"/>
  </r>
  <r>
    <x v="5"/>
    <x v="24"/>
    <x v="3"/>
    <x v="1"/>
    <x v="4"/>
    <x v="1"/>
    <x v="1"/>
    <n v="1"/>
    <x v="1"/>
    <x v="1"/>
    <n v="12"/>
    <x v="3"/>
    <x v="10"/>
  </r>
  <r>
    <x v="5"/>
    <x v="24"/>
    <x v="3"/>
    <x v="1"/>
    <x v="4"/>
    <x v="1"/>
    <x v="1"/>
    <n v="1"/>
    <x v="1"/>
    <x v="1"/>
    <n v="15"/>
    <x v="2"/>
    <x v="10"/>
  </r>
  <r>
    <x v="5"/>
    <x v="24"/>
    <x v="3"/>
    <x v="1"/>
    <x v="4"/>
    <x v="1"/>
    <x v="1"/>
    <n v="5.6338028169014086E-2"/>
    <x v="1"/>
    <x v="1"/>
    <n v="71"/>
    <x v="1"/>
    <x v="10"/>
  </r>
  <r>
    <x v="5"/>
    <x v="25"/>
    <x v="3"/>
    <x v="1"/>
    <x v="2"/>
    <x v="1"/>
    <x v="1"/>
    <n v="0.40909090909090912"/>
    <x v="1"/>
    <x v="1"/>
    <n v="44"/>
    <x v="1"/>
    <x v="10"/>
  </r>
  <r>
    <x v="5"/>
    <x v="25"/>
    <x v="3"/>
    <x v="1"/>
    <x v="3"/>
    <x v="1"/>
    <x v="1"/>
    <n v="0.20588235294117646"/>
    <x v="1"/>
    <x v="1"/>
    <n v="34"/>
    <x v="1"/>
    <x v="10"/>
  </r>
  <r>
    <x v="5"/>
    <x v="25"/>
    <x v="3"/>
    <x v="1"/>
    <x v="1"/>
    <x v="1"/>
    <x v="1"/>
    <n v="1"/>
    <x v="1"/>
    <x v="1"/>
    <n v="15"/>
    <x v="3"/>
    <x v="10"/>
  </r>
  <r>
    <x v="5"/>
    <x v="25"/>
    <x v="3"/>
    <x v="1"/>
    <x v="2"/>
    <x v="1"/>
    <x v="1"/>
    <n v="1"/>
    <x v="1"/>
    <x v="1"/>
    <n v="15"/>
    <x v="3"/>
    <x v="10"/>
  </r>
  <r>
    <x v="5"/>
    <x v="25"/>
    <x v="3"/>
    <x v="1"/>
    <x v="3"/>
    <x v="1"/>
    <x v="1"/>
    <n v="1"/>
    <x v="1"/>
    <x v="1"/>
    <n v="10"/>
    <x v="3"/>
    <x v="10"/>
  </r>
  <r>
    <x v="5"/>
    <x v="25"/>
    <x v="3"/>
    <x v="1"/>
    <x v="1"/>
    <x v="1"/>
    <x v="1"/>
    <n v="1"/>
    <x v="1"/>
    <x v="1"/>
    <n v="18"/>
    <x v="1"/>
    <x v="10"/>
  </r>
  <r>
    <x v="5"/>
    <x v="25"/>
    <x v="3"/>
    <x v="1"/>
    <x v="4"/>
    <x v="1"/>
    <x v="1"/>
    <n v="0.27272727272727271"/>
    <x v="1"/>
    <x v="1"/>
    <n v="66"/>
    <x v="1"/>
    <x v="10"/>
  </r>
  <r>
    <x v="5"/>
    <x v="25"/>
    <x v="3"/>
    <x v="1"/>
    <x v="4"/>
    <x v="1"/>
    <x v="1"/>
    <n v="1"/>
    <x v="1"/>
    <x v="1"/>
    <n v="15"/>
    <x v="3"/>
    <x v="10"/>
  </r>
  <r>
    <x v="5"/>
    <x v="26"/>
    <x v="3"/>
    <x v="1"/>
    <x v="3"/>
    <x v="1"/>
    <x v="1"/>
    <n v="0.45833333333333331"/>
    <x v="1"/>
    <x v="1"/>
    <n v="24"/>
    <x v="1"/>
    <x v="10"/>
  </r>
  <r>
    <x v="5"/>
    <x v="26"/>
    <x v="3"/>
    <x v="1"/>
    <x v="2"/>
    <x v="1"/>
    <x v="1"/>
    <n v="0.33333333333333331"/>
    <x v="1"/>
    <x v="1"/>
    <n v="33"/>
    <x v="1"/>
    <x v="10"/>
  </r>
  <r>
    <x v="5"/>
    <x v="26"/>
    <x v="3"/>
    <x v="1"/>
    <x v="1"/>
    <x v="1"/>
    <x v="1"/>
    <n v="1"/>
    <x v="1"/>
    <x v="1"/>
    <n v="2"/>
    <x v="3"/>
    <x v="10"/>
  </r>
  <r>
    <x v="5"/>
    <x v="26"/>
    <x v="3"/>
    <x v="1"/>
    <x v="2"/>
    <x v="1"/>
    <x v="1"/>
    <n v="1"/>
    <x v="1"/>
    <x v="1"/>
    <n v="6"/>
    <x v="3"/>
    <x v="10"/>
  </r>
  <r>
    <x v="5"/>
    <x v="26"/>
    <x v="3"/>
    <x v="1"/>
    <x v="3"/>
    <x v="1"/>
    <x v="1"/>
    <n v="1"/>
    <x v="1"/>
    <x v="1"/>
    <n v="8"/>
    <x v="3"/>
    <x v="10"/>
  </r>
  <r>
    <x v="5"/>
    <x v="26"/>
    <x v="3"/>
    <x v="1"/>
    <x v="4"/>
    <x v="1"/>
    <x v="1"/>
    <n v="0.28205128205128205"/>
    <x v="1"/>
    <x v="1"/>
    <n v="39"/>
    <x v="1"/>
    <x v="10"/>
  </r>
  <r>
    <x v="5"/>
    <x v="26"/>
    <x v="3"/>
    <x v="1"/>
    <x v="4"/>
    <x v="1"/>
    <x v="1"/>
    <n v="1"/>
    <x v="1"/>
    <x v="1"/>
    <n v="8"/>
    <x v="3"/>
    <x v="10"/>
  </r>
  <r>
    <x v="5"/>
    <x v="27"/>
    <x v="3"/>
    <x v="1"/>
    <x v="3"/>
    <x v="1"/>
    <x v="1"/>
    <n v="0"/>
    <x v="1"/>
    <x v="1"/>
    <n v="12"/>
    <x v="1"/>
    <x v="10"/>
  </r>
  <r>
    <x v="5"/>
    <x v="27"/>
    <x v="3"/>
    <x v="1"/>
    <x v="2"/>
    <x v="1"/>
    <x v="1"/>
    <n v="0"/>
    <x v="1"/>
    <x v="1"/>
    <n v="16"/>
    <x v="1"/>
    <x v="10"/>
  </r>
  <r>
    <x v="5"/>
    <x v="27"/>
    <x v="3"/>
    <x v="1"/>
    <x v="1"/>
    <x v="1"/>
    <x v="1"/>
    <n v="1"/>
    <x v="1"/>
    <x v="1"/>
    <n v="22"/>
    <x v="3"/>
    <x v="10"/>
  </r>
  <r>
    <x v="5"/>
    <x v="27"/>
    <x v="3"/>
    <x v="1"/>
    <x v="2"/>
    <x v="1"/>
    <x v="1"/>
    <n v="1"/>
    <x v="1"/>
    <x v="1"/>
    <n v="22"/>
    <x v="3"/>
    <x v="10"/>
  </r>
  <r>
    <x v="5"/>
    <x v="27"/>
    <x v="3"/>
    <x v="1"/>
    <x v="3"/>
    <x v="1"/>
    <x v="1"/>
    <n v="1"/>
    <x v="1"/>
    <x v="1"/>
    <n v="22"/>
    <x v="3"/>
    <x v="10"/>
  </r>
  <r>
    <x v="5"/>
    <x v="27"/>
    <x v="3"/>
    <x v="1"/>
    <x v="4"/>
    <x v="1"/>
    <x v="1"/>
    <n v="1"/>
    <x v="1"/>
    <x v="1"/>
    <n v="22"/>
    <x v="3"/>
    <x v="10"/>
  </r>
  <r>
    <x v="5"/>
    <x v="27"/>
    <x v="3"/>
    <x v="1"/>
    <x v="4"/>
    <x v="1"/>
    <x v="1"/>
    <n v="0"/>
    <x v="1"/>
    <x v="1"/>
    <n v="18"/>
    <x v="1"/>
    <x v="10"/>
  </r>
  <r>
    <x v="5"/>
    <x v="28"/>
    <x v="3"/>
    <x v="1"/>
    <x v="2"/>
    <x v="1"/>
    <x v="1"/>
    <n v="0"/>
    <x v="1"/>
    <x v="1"/>
    <n v="10"/>
    <x v="1"/>
    <x v="10"/>
  </r>
  <r>
    <x v="5"/>
    <x v="28"/>
    <x v="3"/>
    <x v="1"/>
    <x v="3"/>
    <x v="1"/>
    <x v="1"/>
    <n v="1"/>
    <x v="1"/>
    <x v="1"/>
    <n v="15"/>
    <x v="3"/>
    <x v="10"/>
  </r>
  <r>
    <x v="5"/>
    <x v="28"/>
    <x v="3"/>
    <x v="1"/>
    <x v="3"/>
    <x v="1"/>
    <x v="1"/>
    <n v="0"/>
    <x v="1"/>
    <x v="1"/>
    <n v="14"/>
    <x v="1"/>
    <x v="10"/>
  </r>
  <r>
    <x v="5"/>
    <x v="28"/>
    <x v="3"/>
    <x v="1"/>
    <x v="1"/>
    <x v="1"/>
    <x v="1"/>
    <n v="1"/>
    <x v="1"/>
    <x v="1"/>
    <n v="7"/>
    <x v="3"/>
    <x v="10"/>
  </r>
  <r>
    <x v="5"/>
    <x v="28"/>
    <x v="3"/>
    <x v="1"/>
    <x v="2"/>
    <x v="1"/>
    <x v="1"/>
    <n v="1"/>
    <x v="1"/>
    <x v="1"/>
    <n v="7"/>
    <x v="3"/>
    <x v="10"/>
  </r>
  <r>
    <x v="5"/>
    <x v="28"/>
    <x v="3"/>
    <x v="1"/>
    <x v="1"/>
    <x v="1"/>
    <x v="1"/>
    <n v="1"/>
    <x v="1"/>
    <x v="1"/>
    <n v="30"/>
    <x v="2"/>
    <x v="10"/>
  </r>
  <r>
    <x v="5"/>
    <x v="28"/>
    <x v="3"/>
    <x v="1"/>
    <x v="2"/>
    <x v="1"/>
    <x v="1"/>
    <n v="1"/>
    <x v="1"/>
    <x v="1"/>
    <n v="8"/>
    <x v="2"/>
    <x v="10"/>
  </r>
  <r>
    <x v="5"/>
    <x v="28"/>
    <x v="3"/>
    <x v="1"/>
    <x v="4"/>
    <x v="1"/>
    <x v="1"/>
    <n v="1"/>
    <x v="1"/>
    <x v="1"/>
    <n v="15"/>
    <x v="3"/>
    <x v="10"/>
  </r>
  <r>
    <x v="5"/>
    <x v="28"/>
    <x v="3"/>
    <x v="1"/>
    <x v="4"/>
    <x v="1"/>
    <x v="1"/>
    <n v="0"/>
    <x v="1"/>
    <x v="1"/>
    <n v="14"/>
    <x v="1"/>
    <x v="10"/>
  </r>
  <r>
    <x v="5"/>
    <x v="28"/>
    <x v="3"/>
    <x v="1"/>
    <x v="4"/>
    <x v="1"/>
    <x v="1"/>
    <n v="1"/>
    <x v="1"/>
    <x v="1"/>
    <n v="30"/>
    <x v="2"/>
    <x v="10"/>
  </r>
  <r>
    <x v="5"/>
    <x v="28"/>
    <x v="3"/>
    <x v="1"/>
    <x v="3"/>
    <x v="1"/>
    <x v="1"/>
    <n v="1"/>
    <x v="1"/>
    <x v="1"/>
    <n v="7"/>
    <x v="2"/>
    <x v="10"/>
  </r>
  <r>
    <x v="5"/>
    <x v="29"/>
    <x v="3"/>
    <x v="1"/>
    <x v="3"/>
    <x v="1"/>
    <x v="1"/>
    <n v="0.93333333333333335"/>
    <x v="1"/>
    <x v="1"/>
    <n v="30"/>
    <x v="1"/>
    <x v="10"/>
  </r>
  <r>
    <x v="5"/>
    <x v="29"/>
    <x v="3"/>
    <x v="1"/>
    <x v="1"/>
    <x v="1"/>
    <x v="1"/>
    <n v="0.2413793103448276"/>
    <x v="1"/>
    <x v="1"/>
    <n v="29"/>
    <x v="2"/>
    <x v="10"/>
  </r>
  <r>
    <x v="5"/>
    <x v="29"/>
    <x v="3"/>
    <x v="1"/>
    <x v="2"/>
    <x v="1"/>
    <x v="1"/>
    <n v="1"/>
    <x v="1"/>
    <x v="1"/>
    <n v="26"/>
    <x v="2"/>
    <x v="10"/>
  </r>
  <r>
    <x v="5"/>
    <x v="29"/>
    <x v="3"/>
    <x v="1"/>
    <x v="3"/>
    <x v="1"/>
    <x v="1"/>
    <n v="1"/>
    <x v="1"/>
    <x v="1"/>
    <n v="10"/>
    <x v="2"/>
    <x v="10"/>
  </r>
  <r>
    <x v="5"/>
    <x v="29"/>
    <x v="3"/>
    <x v="1"/>
    <x v="1"/>
    <x v="1"/>
    <x v="1"/>
    <n v="1"/>
    <x v="1"/>
    <x v="1"/>
    <n v="74"/>
    <x v="1"/>
    <x v="10"/>
  </r>
  <r>
    <x v="5"/>
    <x v="29"/>
    <x v="3"/>
    <x v="1"/>
    <x v="2"/>
    <x v="1"/>
    <x v="1"/>
    <n v="1"/>
    <x v="1"/>
    <x v="1"/>
    <n v="45"/>
    <x v="1"/>
    <x v="10"/>
  </r>
  <r>
    <x v="5"/>
    <x v="29"/>
    <x v="3"/>
    <x v="1"/>
    <x v="1"/>
    <x v="1"/>
    <x v="1"/>
    <n v="1"/>
    <x v="1"/>
    <x v="1"/>
    <n v="28"/>
    <x v="3"/>
    <x v="10"/>
  </r>
  <r>
    <x v="5"/>
    <x v="29"/>
    <x v="3"/>
    <x v="1"/>
    <x v="2"/>
    <x v="1"/>
    <x v="1"/>
    <n v="1"/>
    <x v="1"/>
    <x v="1"/>
    <n v="21"/>
    <x v="3"/>
    <x v="10"/>
  </r>
  <r>
    <x v="5"/>
    <x v="29"/>
    <x v="3"/>
    <x v="1"/>
    <x v="4"/>
    <x v="1"/>
    <x v="1"/>
    <n v="0.96666666666666667"/>
    <x v="1"/>
    <x v="1"/>
    <n v="30"/>
    <x v="2"/>
    <x v="10"/>
  </r>
  <r>
    <x v="5"/>
    <x v="29"/>
    <x v="3"/>
    <x v="1"/>
    <x v="4"/>
    <x v="1"/>
    <x v="1"/>
    <n v="0.97368421052631582"/>
    <x v="1"/>
    <x v="1"/>
    <n v="76"/>
    <x v="1"/>
    <x v="10"/>
  </r>
  <r>
    <x v="5"/>
    <x v="29"/>
    <x v="3"/>
    <x v="1"/>
    <x v="4"/>
    <x v="1"/>
    <x v="1"/>
    <n v="1"/>
    <x v="1"/>
    <x v="1"/>
    <n v="28"/>
    <x v="3"/>
    <x v="10"/>
  </r>
  <r>
    <x v="5"/>
    <x v="30"/>
    <x v="3"/>
    <x v="1"/>
    <x v="1"/>
    <x v="1"/>
    <x v="1"/>
    <n v="0"/>
    <x v="1"/>
    <x v="1"/>
    <n v="4"/>
    <x v="2"/>
    <x v="10"/>
  </r>
  <r>
    <x v="5"/>
    <x v="30"/>
    <x v="3"/>
    <x v="1"/>
    <x v="2"/>
    <x v="1"/>
    <x v="1"/>
    <n v="0.1875"/>
    <x v="1"/>
    <x v="1"/>
    <n v="16"/>
    <x v="2"/>
    <x v="10"/>
  </r>
  <r>
    <x v="5"/>
    <x v="30"/>
    <x v="3"/>
    <x v="1"/>
    <x v="2"/>
    <x v="1"/>
    <x v="1"/>
    <n v="1"/>
    <x v="1"/>
    <x v="1"/>
    <n v="17"/>
    <x v="1"/>
    <x v="10"/>
  </r>
  <r>
    <x v="5"/>
    <x v="30"/>
    <x v="3"/>
    <x v="1"/>
    <x v="3"/>
    <x v="1"/>
    <x v="1"/>
    <n v="1"/>
    <x v="1"/>
    <x v="1"/>
    <n v="14"/>
    <x v="1"/>
    <x v="10"/>
  </r>
  <r>
    <x v="5"/>
    <x v="30"/>
    <x v="3"/>
    <x v="1"/>
    <x v="1"/>
    <x v="1"/>
    <x v="1"/>
    <n v="0"/>
    <x v="1"/>
    <x v="1"/>
    <n v="29"/>
    <x v="1"/>
    <x v="10"/>
  </r>
  <r>
    <x v="5"/>
    <x v="30"/>
    <x v="3"/>
    <x v="1"/>
    <x v="2"/>
    <x v="1"/>
    <x v="1"/>
    <n v="1"/>
    <x v="1"/>
    <x v="1"/>
    <n v="21"/>
    <x v="3"/>
    <x v="10"/>
  </r>
  <r>
    <x v="5"/>
    <x v="30"/>
    <x v="3"/>
    <x v="1"/>
    <x v="1"/>
    <x v="1"/>
    <x v="1"/>
    <n v="0.61111111111111116"/>
    <x v="1"/>
    <x v="1"/>
    <n v="18"/>
    <x v="3"/>
    <x v="10"/>
  </r>
  <r>
    <x v="5"/>
    <x v="30"/>
    <x v="3"/>
    <x v="1"/>
    <x v="4"/>
    <x v="1"/>
    <x v="1"/>
    <n v="0.15"/>
    <x v="1"/>
    <x v="1"/>
    <n v="20"/>
    <x v="2"/>
    <x v="10"/>
  </r>
  <r>
    <x v="5"/>
    <x v="30"/>
    <x v="3"/>
    <x v="1"/>
    <x v="4"/>
    <x v="1"/>
    <x v="1"/>
    <n v="0.51666666666666672"/>
    <x v="1"/>
    <x v="1"/>
    <n v="60"/>
    <x v="1"/>
    <x v="10"/>
  </r>
  <r>
    <x v="5"/>
    <x v="30"/>
    <x v="3"/>
    <x v="1"/>
    <x v="4"/>
    <x v="1"/>
    <x v="1"/>
    <n v="0.82051282051282048"/>
    <x v="1"/>
    <x v="1"/>
    <n v="39"/>
    <x v="3"/>
    <x v="10"/>
  </r>
  <r>
    <x v="5"/>
    <x v="31"/>
    <x v="3"/>
    <x v="1"/>
    <x v="1"/>
    <x v="1"/>
    <x v="1"/>
    <n v="0"/>
    <x v="1"/>
    <x v="1"/>
    <n v="4"/>
    <x v="2"/>
    <x v="10"/>
  </r>
  <r>
    <x v="5"/>
    <x v="31"/>
    <x v="3"/>
    <x v="1"/>
    <x v="2"/>
    <x v="1"/>
    <x v="1"/>
    <n v="0"/>
    <x v="1"/>
    <x v="1"/>
    <n v="16"/>
    <x v="2"/>
    <x v="10"/>
  </r>
  <r>
    <x v="5"/>
    <x v="31"/>
    <x v="3"/>
    <x v="1"/>
    <x v="2"/>
    <x v="1"/>
    <x v="1"/>
    <n v="0"/>
    <x v="1"/>
    <x v="1"/>
    <n v="17"/>
    <x v="1"/>
    <x v="10"/>
  </r>
  <r>
    <x v="5"/>
    <x v="31"/>
    <x v="3"/>
    <x v="1"/>
    <x v="3"/>
    <x v="1"/>
    <x v="1"/>
    <n v="1"/>
    <x v="1"/>
    <x v="1"/>
    <n v="14"/>
    <x v="1"/>
    <x v="10"/>
  </r>
  <r>
    <x v="5"/>
    <x v="31"/>
    <x v="3"/>
    <x v="1"/>
    <x v="1"/>
    <x v="1"/>
    <x v="1"/>
    <n v="0"/>
    <x v="1"/>
    <x v="1"/>
    <n v="29"/>
    <x v="1"/>
    <x v="10"/>
  </r>
  <r>
    <x v="5"/>
    <x v="31"/>
    <x v="3"/>
    <x v="1"/>
    <x v="2"/>
    <x v="1"/>
    <x v="1"/>
    <n v="0"/>
    <x v="1"/>
    <x v="1"/>
    <n v="21"/>
    <x v="3"/>
    <x v="10"/>
  </r>
  <r>
    <x v="5"/>
    <x v="31"/>
    <x v="3"/>
    <x v="1"/>
    <x v="1"/>
    <x v="1"/>
    <x v="1"/>
    <n v="0"/>
    <x v="1"/>
    <x v="1"/>
    <n v="18"/>
    <x v="3"/>
    <x v="10"/>
  </r>
  <r>
    <x v="5"/>
    <x v="31"/>
    <x v="3"/>
    <x v="1"/>
    <x v="4"/>
    <x v="1"/>
    <x v="1"/>
    <n v="0"/>
    <x v="1"/>
    <x v="1"/>
    <n v="20"/>
    <x v="2"/>
    <x v="10"/>
  </r>
  <r>
    <x v="5"/>
    <x v="31"/>
    <x v="3"/>
    <x v="1"/>
    <x v="4"/>
    <x v="1"/>
    <x v="1"/>
    <n v="0.23333333333333334"/>
    <x v="1"/>
    <x v="1"/>
    <n v="60"/>
    <x v="1"/>
    <x v="10"/>
  </r>
  <r>
    <x v="5"/>
    <x v="31"/>
    <x v="3"/>
    <x v="1"/>
    <x v="4"/>
    <x v="1"/>
    <x v="1"/>
    <n v="0"/>
    <x v="1"/>
    <x v="1"/>
    <n v="39"/>
    <x v="3"/>
    <x v="10"/>
  </r>
  <r>
    <x v="5"/>
    <x v="32"/>
    <x v="3"/>
    <x v="1"/>
    <x v="1"/>
    <x v="1"/>
    <x v="1"/>
    <n v="0"/>
    <x v="1"/>
    <x v="1"/>
    <n v="4"/>
    <x v="2"/>
    <x v="10"/>
  </r>
  <r>
    <x v="5"/>
    <x v="32"/>
    <x v="3"/>
    <x v="1"/>
    <x v="2"/>
    <x v="1"/>
    <x v="1"/>
    <n v="0"/>
    <x v="1"/>
    <x v="1"/>
    <n v="19"/>
    <x v="2"/>
    <x v="10"/>
  </r>
  <r>
    <x v="5"/>
    <x v="32"/>
    <x v="3"/>
    <x v="1"/>
    <x v="2"/>
    <x v="1"/>
    <x v="1"/>
    <n v="0"/>
    <x v="1"/>
    <x v="1"/>
    <n v="41"/>
    <x v="1"/>
    <x v="10"/>
  </r>
  <r>
    <x v="5"/>
    <x v="32"/>
    <x v="3"/>
    <x v="1"/>
    <x v="3"/>
    <x v="1"/>
    <x v="1"/>
    <n v="7.6923076923076927E-2"/>
    <x v="1"/>
    <x v="1"/>
    <n v="39"/>
    <x v="1"/>
    <x v="10"/>
  </r>
  <r>
    <x v="5"/>
    <x v="32"/>
    <x v="3"/>
    <x v="1"/>
    <x v="1"/>
    <x v="1"/>
    <x v="1"/>
    <n v="0"/>
    <x v="1"/>
    <x v="1"/>
    <n v="29"/>
    <x v="1"/>
    <x v="10"/>
  </r>
  <r>
    <x v="5"/>
    <x v="32"/>
    <x v="3"/>
    <x v="1"/>
    <x v="2"/>
    <x v="1"/>
    <x v="1"/>
    <n v="0.1702127659574468"/>
    <x v="1"/>
    <x v="1"/>
    <n v="47"/>
    <x v="3"/>
    <x v="10"/>
  </r>
  <r>
    <x v="5"/>
    <x v="32"/>
    <x v="3"/>
    <x v="1"/>
    <x v="1"/>
    <x v="1"/>
    <x v="1"/>
    <n v="0.30769230769230771"/>
    <x v="1"/>
    <x v="1"/>
    <n v="26"/>
    <x v="3"/>
    <x v="10"/>
  </r>
  <r>
    <x v="5"/>
    <x v="32"/>
    <x v="3"/>
    <x v="1"/>
    <x v="4"/>
    <x v="1"/>
    <x v="1"/>
    <n v="0"/>
    <x v="1"/>
    <x v="1"/>
    <n v="20"/>
    <x v="2"/>
    <x v="10"/>
  </r>
  <r>
    <x v="5"/>
    <x v="32"/>
    <x v="3"/>
    <x v="1"/>
    <x v="4"/>
    <x v="1"/>
    <x v="1"/>
    <n v="0.21666666666666667"/>
    <x v="1"/>
    <x v="1"/>
    <n v="60"/>
    <x v="1"/>
    <x v="10"/>
  </r>
  <r>
    <x v="5"/>
    <x v="32"/>
    <x v="3"/>
    <x v="1"/>
    <x v="4"/>
    <x v="1"/>
    <x v="1"/>
    <n v="0.34042553191489361"/>
    <x v="1"/>
    <x v="1"/>
    <n v="47"/>
    <x v="3"/>
    <x v="10"/>
  </r>
  <r>
    <x v="5"/>
    <x v="32"/>
    <x v="3"/>
    <x v="1"/>
    <x v="3"/>
    <x v="1"/>
    <x v="1"/>
    <n v="0"/>
    <x v="1"/>
    <x v="1"/>
    <n v="16"/>
    <x v="2"/>
    <x v="10"/>
  </r>
  <r>
    <x v="5"/>
    <x v="32"/>
    <x v="3"/>
    <x v="1"/>
    <x v="3"/>
    <x v="1"/>
    <x v="1"/>
    <n v="0.27586206896551724"/>
    <x v="1"/>
    <x v="1"/>
    <n v="29"/>
    <x v="3"/>
    <x v="10"/>
  </r>
  <r>
    <x v="5"/>
    <x v="32"/>
    <x v="3"/>
    <x v="1"/>
    <x v="5"/>
    <x v="1"/>
    <x v="1"/>
    <n v="0"/>
    <x v="1"/>
    <x v="1"/>
    <n v="1"/>
    <x v="2"/>
    <x v="10"/>
  </r>
  <r>
    <x v="6"/>
    <x v="33"/>
    <x v="3"/>
    <x v="1"/>
    <x v="3"/>
    <x v="1"/>
    <x v="1"/>
    <n v="5.2631578947368418E-2"/>
    <x v="1"/>
    <x v="1"/>
    <n v="38"/>
    <x v="1"/>
    <x v="10"/>
  </r>
  <r>
    <x v="6"/>
    <x v="33"/>
    <x v="3"/>
    <x v="1"/>
    <x v="1"/>
    <x v="1"/>
    <x v="1"/>
    <n v="0.66666666666666663"/>
    <x v="1"/>
    <x v="1"/>
    <n v="15"/>
    <x v="1"/>
    <x v="10"/>
  </r>
  <r>
    <x v="6"/>
    <x v="33"/>
    <x v="3"/>
    <x v="1"/>
    <x v="2"/>
    <x v="1"/>
    <x v="1"/>
    <n v="0.32258064516129031"/>
    <x v="1"/>
    <x v="1"/>
    <n v="31"/>
    <x v="1"/>
    <x v="10"/>
  </r>
  <r>
    <x v="6"/>
    <x v="33"/>
    <x v="3"/>
    <x v="1"/>
    <x v="2"/>
    <x v="1"/>
    <x v="1"/>
    <n v="0.44444444444444442"/>
    <x v="1"/>
    <x v="1"/>
    <n v="18"/>
    <x v="3"/>
    <x v="10"/>
  </r>
  <r>
    <x v="6"/>
    <x v="33"/>
    <x v="3"/>
    <x v="1"/>
    <x v="3"/>
    <x v="1"/>
    <x v="1"/>
    <n v="0.33333333333333331"/>
    <x v="1"/>
    <x v="1"/>
    <n v="33"/>
    <x v="3"/>
    <x v="10"/>
  </r>
  <r>
    <x v="6"/>
    <x v="33"/>
    <x v="3"/>
    <x v="1"/>
    <x v="2"/>
    <x v="1"/>
    <x v="1"/>
    <n v="0"/>
    <x v="1"/>
    <x v="1"/>
    <n v="3"/>
    <x v="2"/>
    <x v="10"/>
  </r>
  <r>
    <x v="6"/>
    <x v="33"/>
    <x v="3"/>
    <x v="1"/>
    <x v="3"/>
    <x v="1"/>
    <x v="1"/>
    <n v="0"/>
    <x v="1"/>
    <x v="1"/>
    <n v="1"/>
    <x v="2"/>
    <x v="10"/>
  </r>
  <r>
    <x v="6"/>
    <x v="33"/>
    <x v="3"/>
    <x v="1"/>
    <x v="5"/>
    <x v="1"/>
    <x v="1"/>
    <n v="0.75"/>
    <x v="1"/>
    <x v="1"/>
    <n v="4"/>
    <x v="2"/>
    <x v="10"/>
  </r>
  <r>
    <x v="6"/>
    <x v="33"/>
    <x v="3"/>
    <x v="1"/>
    <x v="1"/>
    <x v="1"/>
    <x v="1"/>
    <n v="1"/>
    <x v="1"/>
    <x v="1"/>
    <n v="3"/>
    <x v="2"/>
    <x v="10"/>
  </r>
  <r>
    <x v="6"/>
    <x v="33"/>
    <x v="3"/>
    <x v="1"/>
    <x v="4"/>
    <x v="1"/>
    <x v="1"/>
    <n v="0.23809523809523808"/>
    <x v="1"/>
    <x v="1"/>
    <n v="42"/>
    <x v="1"/>
    <x v="10"/>
  </r>
  <r>
    <x v="6"/>
    <x v="33"/>
    <x v="3"/>
    <x v="1"/>
    <x v="4"/>
    <x v="1"/>
    <x v="1"/>
    <n v="0.3611111111111111"/>
    <x v="1"/>
    <x v="1"/>
    <n v="36"/>
    <x v="3"/>
    <x v="10"/>
  </r>
  <r>
    <x v="6"/>
    <x v="33"/>
    <x v="3"/>
    <x v="1"/>
    <x v="4"/>
    <x v="1"/>
    <x v="1"/>
    <n v="0.375"/>
    <x v="1"/>
    <x v="1"/>
    <n v="8"/>
    <x v="2"/>
    <x v="10"/>
  </r>
  <r>
    <x v="6"/>
    <x v="34"/>
    <x v="3"/>
    <x v="1"/>
    <x v="3"/>
    <x v="1"/>
    <x v="1"/>
    <n v="0.54545454545454541"/>
    <x v="1"/>
    <x v="1"/>
    <n v="11"/>
    <x v="1"/>
    <x v="10"/>
  </r>
  <r>
    <x v="6"/>
    <x v="34"/>
    <x v="3"/>
    <x v="1"/>
    <x v="2"/>
    <x v="1"/>
    <x v="1"/>
    <n v="0"/>
    <x v="1"/>
    <x v="1"/>
    <n v="3"/>
    <x v="3"/>
    <x v="10"/>
  </r>
  <r>
    <x v="6"/>
    <x v="34"/>
    <x v="3"/>
    <x v="1"/>
    <x v="3"/>
    <x v="1"/>
    <x v="1"/>
    <n v="0.26666666666666666"/>
    <x v="1"/>
    <x v="1"/>
    <n v="15"/>
    <x v="3"/>
    <x v="10"/>
  </r>
  <r>
    <x v="6"/>
    <x v="34"/>
    <x v="3"/>
    <x v="1"/>
    <x v="2"/>
    <x v="1"/>
    <x v="1"/>
    <n v="0"/>
    <x v="1"/>
    <x v="1"/>
    <n v="3"/>
    <x v="2"/>
    <x v="10"/>
  </r>
  <r>
    <x v="6"/>
    <x v="34"/>
    <x v="3"/>
    <x v="1"/>
    <x v="3"/>
    <x v="1"/>
    <x v="1"/>
    <n v="0"/>
    <x v="1"/>
    <x v="1"/>
    <n v="1"/>
    <x v="2"/>
    <x v="10"/>
  </r>
  <r>
    <x v="6"/>
    <x v="34"/>
    <x v="3"/>
    <x v="1"/>
    <x v="5"/>
    <x v="1"/>
    <x v="1"/>
    <n v="0.25"/>
    <x v="1"/>
    <x v="1"/>
    <n v="4"/>
    <x v="2"/>
    <x v="10"/>
  </r>
  <r>
    <x v="6"/>
    <x v="34"/>
    <x v="3"/>
    <x v="1"/>
    <x v="6"/>
    <x v="1"/>
    <x v="1"/>
    <n v="0.75"/>
    <x v="1"/>
    <x v="1"/>
    <n v="4"/>
    <x v="1"/>
    <x v="10"/>
  </r>
  <r>
    <x v="6"/>
    <x v="34"/>
    <x v="3"/>
    <x v="1"/>
    <x v="2"/>
    <x v="1"/>
    <x v="1"/>
    <n v="1"/>
    <x v="1"/>
    <x v="1"/>
    <n v="8"/>
    <x v="1"/>
    <x v="10"/>
  </r>
  <r>
    <x v="6"/>
    <x v="34"/>
    <x v="3"/>
    <x v="1"/>
    <x v="4"/>
    <x v="1"/>
    <x v="1"/>
    <n v="0.23529411764705882"/>
    <x v="1"/>
    <x v="1"/>
    <n v="17"/>
    <x v="3"/>
    <x v="10"/>
  </r>
  <r>
    <x v="6"/>
    <x v="34"/>
    <x v="3"/>
    <x v="1"/>
    <x v="4"/>
    <x v="1"/>
    <x v="1"/>
    <n v="0.6428571428571429"/>
    <x v="1"/>
    <x v="1"/>
    <n v="14"/>
    <x v="1"/>
    <x v="10"/>
  </r>
  <r>
    <x v="6"/>
    <x v="34"/>
    <x v="3"/>
    <x v="1"/>
    <x v="4"/>
    <x v="1"/>
    <x v="1"/>
    <n v="0.2857142857142857"/>
    <x v="1"/>
    <x v="1"/>
    <n v="7"/>
    <x v="2"/>
    <x v="10"/>
  </r>
  <r>
    <x v="6"/>
    <x v="35"/>
    <x v="3"/>
    <x v="1"/>
    <x v="2"/>
    <x v="1"/>
    <x v="1"/>
    <n v="0.66666666666666663"/>
    <x v="1"/>
    <x v="1"/>
    <n v="9"/>
    <x v="2"/>
    <x v="10"/>
  </r>
  <r>
    <x v="6"/>
    <x v="35"/>
    <x v="3"/>
    <x v="1"/>
    <x v="3"/>
    <x v="1"/>
    <x v="1"/>
    <n v="0"/>
    <x v="1"/>
    <x v="1"/>
    <n v="8"/>
    <x v="3"/>
    <x v="10"/>
  </r>
  <r>
    <x v="6"/>
    <x v="35"/>
    <x v="3"/>
    <x v="1"/>
    <x v="2"/>
    <x v="1"/>
    <x v="1"/>
    <n v="0"/>
    <x v="1"/>
    <x v="1"/>
    <n v="2"/>
    <x v="3"/>
    <x v="10"/>
  </r>
  <r>
    <x v="6"/>
    <x v="35"/>
    <x v="3"/>
    <x v="1"/>
    <x v="6"/>
    <x v="1"/>
    <x v="1"/>
    <n v="0"/>
    <x v="1"/>
    <x v="1"/>
    <n v="4"/>
    <x v="1"/>
    <x v="10"/>
  </r>
  <r>
    <x v="6"/>
    <x v="35"/>
    <x v="3"/>
    <x v="1"/>
    <x v="2"/>
    <x v="1"/>
    <x v="1"/>
    <n v="0"/>
    <x v="1"/>
    <x v="1"/>
    <n v="2"/>
    <x v="1"/>
    <x v="10"/>
  </r>
  <r>
    <x v="6"/>
    <x v="35"/>
    <x v="3"/>
    <x v="1"/>
    <x v="3"/>
    <x v="1"/>
    <x v="1"/>
    <n v="0.88888888888888884"/>
    <x v="1"/>
    <x v="1"/>
    <n v="9"/>
    <x v="1"/>
    <x v="10"/>
  </r>
  <r>
    <x v="6"/>
    <x v="35"/>
    <x v="3"/>
    <x v="1"/>
    <x v="1"/>
    <x v="1"/>
    <x v="1"/>
    <n v="1"/>
    <x v="1"/>
    <x v="1"/>
    <n v="6"/>
    <x v="2"/>
    <x v="10"/>
  </r>
  <r>
    <x v="6"/>
    <x v="35"/>
    <x v="3"/>
    <x v="1"/>
    <x v="3"/>
    <x v="1"/>
    <x v="1"/>
    <n v="0.66666666666666663"/>
    <x v="1"/>
    <x v="1"/>
    <n v="9"/>
    <x v="2"/>
    <x v="10"/>
  </r>
  <r>
    <x v="6"/>
    <x v="35"/>
    <x v="3"/>
    <x v="1"/>
    <x v="4"/>
    <x v="1"/>
    <x v="1"/>
    <n v="0"/>
    <x v="1"/>
    <x v="1"/>
    <n v="8"/>
    <x v="3"/>
    <x v="10"/>
  </r>
  <r>
    <x v="6"/>
    <x v="35"/>
    <x v="3"/>
    <x v="1"/>
    <x v="4"/>
    <x v="1"/>
    <x v="1"/>
    <n v="0.88888888888888884"/>
    <x v="1"/>
    <x v="1"/>
    <n v="9"/>
    <x v="1"/>
    <x v="10"/>
  </r>
  <r>
    <x v="6"/>
    <x v="35"/>
    <x v="3"/>
    <x v="1"/>
    <x v="4"/>
    <x v="1"/>
    <x v="1"/>
    <n v="0.66666666666666663"/>
    <x v="1"/>
    <x v="1"/>
    <n v="9"/>
    <x v="2"/>
    <x v="10"/>
  </r>
  <r>
    <x v="6"/>
    <x v="36"/>
    <x v="3"/>
    <x v="1"/>
    <x v="2"/>
    <x v="1"/>
    <x v="1"/>
    <n v="0"/>
    <x v="1"/>
    <x v="1"/>
    <n v="1"/>
    <x v="2"/>
    <x v="10"/>
  </r>
  <r>
    <x v="6"/>
    <x v="36"/>
    <x v="3"/>
    <x v="1"/>
    <x v="2"/>
    <x v="1"/>
    <x v="1"/>
    <n v="0.875"/>
    <x v="1"/>
    <x v="1"/>
    <n v="8"/>
    <x v="1"/>
    <x v="10"/>
  </r>
  <r>
    <x v="6"/>
    <x v="36"/>
    <x v="3"/>
    <x v="1"/>
    <x v="1"/>
    <x v="1"/>
    <x v="1"/>
    <n v="1"/>
    <x v="1"/>
    <x v="1"/>
    <n v="4"/>
    <x v="3"/>
    <x v="10"/>
  </r>
  <r>
    <x v="6"/>
    <x v="36"/>
    <x v="3"/>
    <x v="1"/>
    <x v="2"/>
    <x v="1"/>
    <x v="1"/>
    <n v="1"/>
    <x v="1"/>
    <x v="1"/>
    <n v="4"/>
    <x v="3"/>
    <x v="10"/>
  </r>
  <r>
    <x v="6"/>
    <x v="36"/>
    <x v="3"/>
    <x v="1"/>
    <x v="3"/>
    <x v="1"/>
    <x v="1"/>
    <n v="1"/>
    <x v="1"/>
    <x v="1"/>
    <n v="4"/>
    <x v="3"/>
    <x v="10"/>
  </r>
  <r>
    <x v="6"/>
    <x v="36"/>
    <x v="3"/>
    <x v="1"/>
    <x v="3"/>
    <x v="1"/>
    <x v="1"/>
    <n v="0"/>
    <x v="1"/>
    <x v="1"/>
    <n v="2"/>
    <x v="2"/>
    <x v="10"/>
  </r>
  <r>
    <x v="6"/>
    <x v="36"/>
    <x v="3"/>
    <x v="1"/>
    <x v="4"/>
    <x v="1"/>
    <x v="1"/>
    <n v="1"/>
    <x v="1"/>
    <x v="1"/>
    <n v="4"/>
    <x v="3"/>
    <x v="10"/>
  </r>
  <r>
    <x v="6"/>
    <x v="36"/>
    <x v="3"/>
    <x v="1"/>
    <x v="4"/>
    <x v="1"/>
    <x v="1"/>
    <n v="0"/>
    <x v="1"/>
    <x v="1"/>
    <n v="2"/>
    <x v="2"/>
    <x v="10"/>
  </r>
  <r>
    <x v="6"/>
    <x v="36"/>
    <x v="3"/>
    <x v="1"/>
    <x v="1"/>
    <x v="1"/>
    <x v="1"/>
    <n v="1"/>
    <x v="1"/>
    <x v="1"/>
    <n v="7"/>
    <x v="1"/>
    <x v="10"/>
  </r>
  <r>
    <x v="6"/>
    <x v="36"/>
    <x v="3"/>
    <x v="1"/>
    <x v="4"/>
    <x v="1"/>
    <x v="1"/>
    <n v="1"/>
    <x v="1"/>
    <x v="1"/>
    <n v="7"/>
    <x v="1"/>
    <x v="10"/>
  </r>
  <r>
    <x v="6"/>
    <x v="37"/>
    <x v="3"/>
    <x v="1"/>
    <x v="2"/>
    <x v="1"/>
    <x v="1"/>
    <n v="0.97777777777777775"/>
    <x v="1"/>
    <x v="1"/>
    <n v="45"/>
    <x v="1"/>
    <x v="10"/>
  </r>
  <r>
    <x v="6"/>
    <x v="37"/>
    <x v="3"/>
    <x v="1"/>
    <x v="3"/>
    <x v="1"/>
    <x v="1"/>
    <n v="1"/>
    <x v="1"/>
    <x v="1"/>
    <n v="38"/>
    <x v="1"/>
    <x v="10"/>
  </r>
  <r>
    <x v="6"/>
    <x v="37"/>
    <x v="3"/>
    <x v="1"/>
    <x v="1"/>
    <x v="1"/>
    <x v="1"/>
    <n v="0.89189189189189189"/>
    <x v="1"/>
    <x v="1"/>
    <n v="37"/>
    <x v="1"/>
    <x v="10"/>
  </r>
  <r>
    <x v="6"/>
    <x v="37"/>
    <x v="3"/>
    <x v="1"/>
    <x v="1"/>
    <x v="1"/>
    <x v="1"/>
    <n v="1"/>
    <x v="1"/>
    <x v="1"/>
    <n v="23"/>
    <x v="3"/>
    <x v="10"/>
  </r>
  <r>
    <x v="6"/>
    <x v="37"/>
    <x v="3"/>
    <x v="1"/>
    <x v="2"/>
    <x v="1"/>
    <x v="1"/>
    <n v="1"/>
    <x v="1"/>
    <x v="1"/>
    <n v="22"/>
    <x v="3"/>
    <x v="10"/>
  </r>
  <r>
    <x v="6"/>
    <x v="37"/>
    <x v="3"/>
    <x v="1"/>
    <x v="3"/>
    <x v="1"/>
    <x v="1"/>
    <n v="1"/>
    <x v="1"/>
    <x v="1"/>
    <n v="18"/>
    <x v="3"/>
    <x v="10"/>
  </r>
  <r>
    <x v="6"/>
    <x v="37"/>
    <x v="3"/>
    <x v="1"/>
    <x v="1"/>
    <x v="1"/>
    <x v="1"/>
    <n v="1"/>
    <x v="1"/>
    <x v="1"/>
    <n v="11"/>
    <x v="2"/>
    <x v="10"/>
  </r>
  <r>
    <x v="6"/>
    <x v="37"/>
    <x v="3"/>
    <x v="1"/>
    <x v="2"/>
    <x v="1"/>
    <x v="1"/>
    <n v="1"/>
    <x v="1"/>
    <x v="1"/>
    <n v="11"/>
    <x v="2"/>
    <x v="10"/>
  </r>
  <r>
    <x v="6"/>
    <x v="37"/>
    <x v="3"/>
    <x v="1"/>
    <x v="3"/>
    <x v="1"/>
    <x v="1"/>
    <n v="1"/>
    <x v="1"/>
    <x v="1"/>
    <n v="11"/>
    <x v="2"/>
    <x v="10"/>
  </r>
  <r>
    <x v="6"/>
    <x v="37"/>
    <x v="3"/>
    <x v="1"/>
    <x v="4"/>
    <x v="1"/>
    <x v="1"/>
    <n v="1"/>
    <x v="1"/>
    <x v="1"/>
    <n v="44"/>
    <x v="1"/>
    <x v="10"/>
  </r>
  <r>
    <x v="6"/>
    <x v="37"/>
    <x v="3"/>
    <x v="1"/>
    <x v="4"/>
    <x v="1"/>
    <x v="1"/>
    <n v="1"/>
    <x v="1"/>
    <x v="1"/>
    <n v="23"/>
    <x v="3"/>
    <x v="10"/>
  </r>
  <r>
    <x v="6"/>
    <x v="37"/>
    <x v="3"/>
    <x v="1"/>
    <x v="4"/>
    <x v="1"/>
    <x v="1"/>
    <n v="1"/>
    <x v="1"/>
    <x v="1"/>
    <n v="11"/>
    <x v="2"/>
    <x v="10"/>
  </r>
  <r>
    <x v="6"/>
    <x v="38"/>
    <x v="3"/>
    <x v="1"/>
    <x v="2"/>
    <x v="1"/>
    <x v="1"/>
    <n v="0.9"/>
    <x v="1"/>
    <x v="1"/>
    <n v="10"/>
    <x v="1"/>
    <x v="10"/>
  </r>
  <r>
    <x v="6"/>
    <x v="38"/>
    <x v="3"/>
    <x v="1"/>
    <x v="2"/>
    <x v="1"/>
    <x v="1"/>
    <n v="1"/>
    <x v="1"/>
    <x v="1"/>
    <n v="20"/>
    <x v="3"/>
    <x v="10"/>
  </r>
  <r>
    <x v="6"/>
    <x v="38"/>
    <x v="3"/>
    <x v="1"/>
    <x v="3"/>
    <x v="1"/>
    <x v="1"/>
    <n v="1"/>
    <x v="1"/>
    <x v="1"/>
    <n v="19"/>
    <x v="3"/>
    <x v="10"/>
  </r>
  <r>
    <x v="6"/>
    <x v="38"/>
    <x v="3"/>
    <x v="1"/>
    <x v="1"/>
    <x v="1"/>
    <x v="1"/>
    <n v="0"/>
    <x v="1"/>
    <x v="1"/>
    <n v="3"/>
    <x v="1"/>
    <x v="10"/>
  </r>
  <r>
    <x v="6"/>
    <x v="38"/>
    <x v="3"/>
    <x v="1"/>
    <x v="3"/>
    <x v="1"/>
    <x v="1"/>
    <n v="1"/>
    <x v="1"/>
    <x v="1"/>
    <n v="13"/>
    <x v="1"/>
    <x v="10"/>
  </r>
  <r>
    <x v="6"/>
    <x v="38"/>
    <x v="3"/>
    <x v="1"/>
    <x v="1"/>
    <x v="1"/>
    <x v="1"/>
    <n v="0.73684210526315785"/>
    <x v="1"/>
    <x v="1"/>
    <n v="19"/>
    <x v="3"/>
    <x v="10"/>
  </r>
  <r>
    <x v="6"/>
    <x v="38"/>
    <x v="3"/>
    <x v="1"/>
    <x v="1"/>
    <x v="1"/>
    <x v="1"/>
    <n v="1"/>
    <x v="1"/>
    <x v="1"/>
    <n v="10"/>
    <x v="2"/>
    <x v="10"/>
  </r>
  <r>
    <x v="6"/>
    <x v="38"/>
    <x v="3"/>
    <x v="1"/>
    <x v="2"/>
    <x v="1"/>
    <x v="1"/>
    <n v="1"/>
    <x v="1"/>
    <x v="1"/>
    <n v="10"/>
    <x v="2"/>
    <x v="10"/>
  </r>
  <r>
    <x v="6"/>
    <x v="38"/>
    <x v="3"/>
    <x v="1"/>
    <x v="4"/>
    <x v="1"/>
    <x v="1"/>
    <n v="1"/>
    <x v="1"/>
    <x v="1"/>
    <n v="28"/>
    <x v="3"/>
    <x v="10"/>
  </r>
  <r>
    <x v="6"/>
    <x v="38"/>
    <x v="3"/>
    <x v="1"/>
    <x v="4"/>
    <x v="1"/>
    <x v="1"/>
    <n v="1"/>
    <x v="1"/>
    <x v="1"/>
    <n v="13"/>
    <x v="1"/>
    <x v="10"/>
  </r>
  <r>
    <x v="6"/>
    <x v="38"/>
    <x v="3"/>
    <x v="1"/>
    <x v="4"/>
    <x v="1"/>
    <x v="1"/>
    <n v="1"/>
    <x v="1"/>
    <x v="1"/>
    <n v="10"/>
    <x v="2"/>
    <x v="10"/>
  </r>
  <r>
    <x v="6"/>
    <x v="38"/>
    <x v="3"/>
    <x v="1"/>
    <x v="3"/>
    <x v="1"/>
    <x v="1"/>
    <n v="1"/>
    <x v="1"/>
    <x v="1"/>
    <n v="2"/>
    <x v="2"/>
    <x v="10"/>
  </r>
  <r>
    <x v="6"/>
    <x v="39"/>
    <x v="3"/>
    <x v="1"/>
    <x v="2"/>
    <x v="1"/>
    <x v="1"/>
    <n v="1"/>
    <x v="1"/>
    <x v="1"/>
    <n v="8"/>
    <x v="2"/>
    <x v="10"/>
  </r>
  <r>
    <x v="6"/>
    <x v="39"/>
    <x v="3"/>
    <x v="1"/>
    <x v="1"/>
    <x v="1"/>
    <x v="1"/>
    <n v="0.72727272727272729"/>
    <x v="1"/>
    <x v="1"/>
    <n v="11"/>
    <x v="3"/>
    <x v="10"/>
  </r>
  <r>
    <x v="6"/>
    <x v="39"/>
    <x v="3"/>
    <x v="1"/>
    <x v="3"/>
    <x v="1"/>
    <x v="1"/>
    <n v="1"/>
    <x v="1"/>
    <x v="1"/>
    <n v="8"/>
    <x v="2"/>
    <x v="10"/>
  </r>
  <r>
    <x v="6"/>
    <x v="39"/>
    <x v="3"/>
    <x v="1"/>
    <x v="2"/>
    <x v="1"/>
    <x v="1"/>
    <n v="1"/>
    <x v="1"/>
    <x v="1"/>
    <n v="17"/>
    <x v="3"/>
    <x v="10"/>
  </r>
  <r>
    <x v="6"/>
    <x v="39"/>
    <x v="3"/>
    <x v="1"/>
    <x v="3"/>
    <x v="1"/>
    <x v="1"/>
    <n v="1"/>
    <x v="1"/>
    <x v="1"/>
    <n v="4"/>
    <x v="3"/>
    <x v="10"/>
  </r>
  <r>
    <x v="6"/>
    <x v="39"/>
    <x v="3"/>
    <x v="1"/>
    <x v="3"/>
    <x v="1"/>
    <x v="1"/>
    <n v="1"/>
    <x v="1"/>
    <x v="1"/>
    <n v="5"/>
    <x v="1"/>
    <x v="10"/>
  </r>
  <r>
    <x v="6"/>
    <x v="39"/>
    <x v="3"/>
    <x v="1"/>
    <x v="4"/>
    <x v="1"/>
    <x v="1"/>
    <n v="1"/>
    <x v="1"/>
    <x v="1"/>
    <n v="8"/>
    <x v="2"/>
    <x v="10"/>
  </r>
  <r>
    <x v="6"/>
    <x v="39"/>
    <x v="3"/>
    <x v="1"/>
    <x v="4"/>
    <x v="1"/>
    <x v="1"/>
    <n v="1"/>
    <x v="1"/>
    <x v="1"/>
    <n v="17"/>
    <x v="3"/>
    <x v="10"/>
  </r>
  <r>
    <x v="6"/>
    <x v="39"/>
    <x v="3"/>
    <x v="1"/>
    <x v="4"/>
    <x v="1"/>
    <x v="1"/>
    <n v="1"/>
    <x v="1"/>
    <x v="1"/>
    <n v="5"/>
    <x v="1"/>
    <x v="10"/>
  </r>
  <r>
    <x v="6"/>
    <x v="40"/>
    <x v="3"/>
    <x v="1"/>
    <x v="2"/>
    <x v="1"/>
    <x v="1"/>
    <n v="0.81578947368421051"/>
    <x v="1"/>
    <x v="1"/>
    <n v="38"/>
    <x v="3"/>
    <x v="10"/>
  </r>
  <r>
    <x v="6"/>
    <x v="40"/>
    <x v="3"/>
    <x v="1"/>
    <x v="3"/>
    <x v="1"/>
    <x v="1"/>
    <n v="1"/>
    <x v="1"/>
    <x v="1"/>
    <n v="29"/>
    <x v="3"/>
    <x v="10"/>
  </r>
  <r>
    <x v="6"/>
    <x v="40"/>
    <x v="3"/>
    <x v="1"/>
    <x v="3"/>
    <x v="1"/>
    <x v="1"/>
    <n v="0"/>
    <x v="1"/>
    <x v="1"/>
    <n v="5"/>
    <x v="1"/>
    <x v="10"/>
  </r>
  <r>
    <x v="6"/>
    <x v="40"/>
    <x v="3"/>
    <x v="1"/>
    <x v="1"/>
    <x v="1"/>
    <x v="1"/>
    <n v="1"/>
    <x v="1"/>
    <x v="1"/>
    <n v="10"/>
    <x v="2"/>
    <x v="10"/>
  </r>
  <r>
    <x v="6"/>
    <x v="40"/>
    <x v="3"/>
    <x v="1"/>
    <x v="1"/>
    <x v="1"/>
    <x v="1"/>
    <n v="1"/>
    <x v="1"/>
    <x v="1"/>
    <n v="24"/>
    <x v="3"/>
    <x v="10"/>
  </r>
  <r>
    <x v="6"/>
    <x v="40"/>
    <x v="3"/>
    <x v="1"/>
    <x v="4"/>
    <x v="1"/>
    <x v="1"/>
    <n v="1"/>
    <x v="1"/>
    <x v="1"/>
    <n v="41"/>
    <x v="3"/>
    <x v="10"/>
  </r>
  <r>
    <x v="6"/>
    <x v="40"/>
    <x v="3"/>
    <x v="1"/>
    <x v="4"/>
    <x v="1"/>
    <x v="1"/>
    <n v="0"/>
    <x v="1"/>
    <x v="1"/>
    <n v="5"/>
    <x v="1"/>
    <x v="10"/>
  </r>
  <r>
    <x v="6"/>
    <x v="40"/>
    <x v="3"/>
    <x v="1"/>
    <x v="4"/>
    <x v="1"/>
    <x v="1"/>
    <n v="1"/>
    <x v="1"/>
    <x v="1"/>
    <n v="10"/>
    <x v="2"/>
    <x v="10"/>
  </r>
  <r>
    <x v="6"/>
    <x v="40"/>
    <x v="3"/>
    <x v="1"/>
    <x v="2"/>
    <x v="1"/>
    <x v="1"/>
    <n v="1"/>
    <x v="1"/>
    <x v="1"/>
    <n v="10"/>
    <x v="2"/>
    <x v="10"/>
  </r>
  <r>
    <x v="6"/>
    <x v="40"/>
    <x v="3"/>
    <x v="1"/>
    <x v="3"/>
    <x v="1"/>
    <x v="1"/>
    <n v="1"/>
    <x v="1"/>
    <x v="1"/>
    <n v="10"/>
    <x v="2"/>
    <x v="10"/>
  </r>
  <r>
    <x v="6"/>
    <x v="41"/>
    <x v="3"/>
    <x v="1"/>
    <x v="2"/>
    <x v="1"/>
    <x v="1"/>
    <n v="0.92307692307692313"/>
    <x v="1"/>
    <x v="1"/>
    <n v="13"/>
    <x v="3"/>
    <x v="10"/>
  </r>
  <r>
    <x v="6"/>
    <x v="41"/>
    <x v="3"/>
    <x v="1"/>
    <x v="3"/>
    <x v="1"/>
    <x v="1"/>
    <n v="0.95833333333333337"/>
    <x v="1"/>
    <x v="1"/>
    <n v="24"/>
    <x v="3"/>
    <x v="10"/>
  </r>
  <r>
    <x v="6"/>
    <x v="41"/>
    <x v="3"/>
    <x v="1"/>
    <x v="1"/>
    <x v="1"/>
    <x v="1"/>
    <n v="1"/>
    <x v="1"/>
    <x v="1"/>
    <n v="5"/>
    <x v="2"/>
    <x v="10"/>
  </r>
  <r>
    <x v="6"/>
    <x v="41"/>
    <x v="3"/>
    <x v="1"/>
    <x v="2"/>
    <x v="1"/>
    <x v="1"/>
    <n v="1"/>
    <x v="1"/>
    <x v="1"/>
    <n v="5"/>
    <x v="2"/>
    <x v="10"/>
  </r>
  <r>
    <x v="6"/>
    <x v="41"/>
    <x v="3"/>
    <x v="1"/>
    <x v="3"/>
    <x v="1"/>
    <x v="1"/>
    <n v="1"/>
    <x v="1"/>
    <x v="1"/>
    <n v="5"/>
    <x v="2"/>
    <x v="10"/>
  </r>
  <r>
    <x v="6"/>
    <x v="41"/>
    <x v="3"/>
    <x v="1"/>
    <x v="1"/>
    <x v="1"/>
    <x v="1"/>
    <n v="1"/>
    <x v="1"/>
    <x v="1"/>
    <n v="1"/>
    <x v="3"/>
    <x v="10"/>
  </r>
  <r>
    <x v="6"/>
    <x v="41"/>
    <x v="3"/>
    <x v="1"/>
    <x v="3"/>
    <x v="1"/>
    <x v="1"/>
    <n v="0"/>
    <x v="1"/>
    <x v="1"/>
    <n v="5"/>
    <x v="1"/>
    <x v="10"/>
  </r>
  <r>
    <x v="6"/>
    <x v="41"/>
    <x v="3"/>
    <x v="1"/>
    <x v="4"/>
    <x v="1"/>
    <x v="1"/>
    <n v="0.95833333333333337"/>
    <x v="1"/>
    <x v="1"/>
    <n v="24"/>
    <x v="3"/>
    <x v="10"/>
  </r>
  <r>
    <x v="6"/>
    <x v="41"/>
    <x v="3"/>
    <x v="1"/>
    <x v="4"/>
    <x v="1"/>
    <x v="1"/>
    <n v="1"/>
    <x v="1"/>
    <x v="1"/>
    <n v="5"/>
    <x v="2"/>
    <x v="10"/>
  </r>
  <r>
    <x v="6"/>
    <x v="41"/>
    <x v="3"/>
    <x v="1"/>
    <x v="4"/>
    <x v="1"/>
    <x v="1"/>
    <n v="0"/>
    <x v="1"/>
    <x v="1"/>
    <n v="5"/>
    <x v="1"/>
    <x v="10"/>
  </r>
  <r>
    <x v="6"/>
    <x v="42"/>
    <x v="3"/>
    <x v="1"/>
    <x v="3"/>
    <x v="1"/>
    <x v="1"/>
    <n v="0.44444444444444442"/>
    <x v="1"/>
    <x v="1"/>
    <n v="9"/>
    <x v="1"/>
    <x v="10"/>
  </r>
  <r>
    <x v="6"/>
    <x v="42"/>
    <x v="3"/>
    <x v="1"/>
    <x v="3"/>
    <x v="1"/>
    <x v="1"/>
    <n v="0.5"/>
    <x v="1"/>
    <x v="1"/>
    <n v="2"/>
    <x v="3"/>
    <x v="10"/>
  </r>
  <r>
    <x v="6"/>
    <x v="42"/>
    <x v="3"/>
    <x v="1"/>
    <x v="1"/>
    <x v="1"/>
    <x v="1"/>
    <n v="1"/>
    <x v="1"/>
    <x v="1"/>
    <n v="5"/>
    <x v="2"/>
    <x v="10"/>
  </r>
  <r>
    <x v="6"/>
    <x v="42"/>
    <x v="3"/>
    <x v="1"/>
    <x v="2"/>
    <x v="1"/>
    <x v="1"/>
    <n v="1"/>
    <x v="1"/>
    <x v="1"/>
    <n v="2"/>
    <x v="2"/>
    <x v="10"/>
  </r>
  <r>
    <x v="6"/>
    <x v="42"/>
    <x v="3"/>
    <x v="1"/>
    <x v="1"/>
    <x v="1"/>
    <x v="1"/>
    <n v="1"/>
    <x v="1"/>
    <x v="1"/>
    <n v="1"/>
    <x v="3"/>
    <x v="10"/>
  </r>
  <r>
    <x v="6"/>
    <x v="42"/>
    <x v="3"/>
    <x v="1"/>
    <x v="2"/>
    <x v="1"/>
    <x v="1"/>
    <n v="1"/>
    <x v="1"/>
    <x v="1"/>
    <n v="1"/>
    <x v="3"/>
    <x v="10"/>
  </r>
  <r>
    <x v="6"/>
    <x v="42"/>
    <x v="3"/>
    <x v="1"/>
    <x v="1"/>
    <x v="1"/>
    <x v="1"/>
    <n v="1"/>
    <x v="1"/>
    <x v="1"/>
    <n v="26"/>
    <x v="1"/>
    <x v="10"/>
  </r>
  <r>
    <x v="6"/>
    <x v="42"/>
    <x v="3"/>
    <x v="1"/>
    <x v="4"/>
    <x v="1"/>
    <x v="1"/>
    <n v="0.83870967741935487"/>
    <x v="1"/>
    <x v="1"/>
    <n v="31"/>
    <x v="1"/>
    <x v="10"/>
  </r>
  <r>
    <x v="6"/>
    <x v="42"/>
    <x v="3"/>
    <x v="1"/>
    <x v="4"/>
    <x v="1"/>
    <x v="1"/>
    <n v="0.5"/>
    <x v="1"/>
    <x v="1"/>
    <n v="2"/>
    <x v="3"/>
    <x v="10"/>
  </r>
  <r>
    <x v="6"/>
    <x v="42"/>
    <x v="3"/>
    <x v="1"/>
    <x v="4"/>
    <x v="1"/>
    <x v="1"/>
    <n v="1"/>
    <x v="1"/>
    <x v="1"/>
    <n v="5"/>
    <x v="2"/>
    <x v="10"/>
  </r>
  <r>
    <x v="6"/>
    <x v="42"/>
    <x v="3"/>
    <x v="1"/>
    <x v="2"/>
    <x v="1"/>
    <x v="1"/>
    <n v="1"/>
    <x v="1"/>
    <x v="1"/>
    <n v="9"/>
    <x v="1"/>
    <x v="10"/>
  </r>
  <r>
    <x v="6"/>
    <x v="42"/>
    <x v="3"/>
    <x v="1"/>
    <x v="3"/>
    <x v="1"/>
    <x v="1"/>
    <n v="1"/>
    <x v="1"/>
    <x v="1"/>
    <n v="2"/>
    <x v="2"/>
    <x v="10"/>
  </r>
  <r>
    <x v="6"/>
    <x v="43"/>
    <x v="3"/>
    <x v="1"/>
    <x v="1"/>
    <x v="1"/>
    <x v="1"/>
    <n v="0.8"/>
    <x v="1"/>
    <x v="1"/>
    <n v="15"/>
    <x v="2"/>
    <x v="10"/>
  </r>
  <r>
    <x v="6"/>
    <x v="43"/>
    <x v="3"/>
    <x v="1"/>
    <x v="3"/>
    <x v="1"/>
    <x v="1"/>
    <n v="0.97058823529411764"/>
    <x v="1"/>
    <x v="1"/>
    <n v="34"/>
    <x v="3"/>
    <x v="10"/>
  </r>
  <r>
    <x v="6"/>
    <x v="43"/>
    <x v="3"/>
    <x v="1"/>
    <x v="1"/>
    <x v="1"/>
    <x v="1"/>
    <n v="0"/>
    <x v="1"/>
    <x v="1"/>
    <n v="17"/>
    <x v="1"/>
    <x v="10"/>
  </r>
  <r>
    <x v="6"/>
    <x v="43"/>
    <x v="3"/>
    <x v="1"/>
    <x v="2"/>
    <x v="1"/>
    <x v="1"/>
    <n v="1"/>
    <x v="1"/>
    <x v="1"/>
    <n v="22"/>
    <x v="1"/>
    <x v="10"/>
  </r>
  <r>
    <x v="6"/>
    <x v="43"/>
    <x v="3"/>
    <x v="1"/>
    <x v="3"/>
    <x v="1"/>
    <x v="1"/>
    <n v="0.82758620689655171"/>
    <x v="1"/>
    <x v="1"/>
    <n v="29"/>
    <x v="1"/>
    <x v="10"/>
  </r>
  <r>
    <x v="6"/>
    <x v="43"/>
    <x v="3"/>
    <x v="1"/>
    <x v="2"/>
    <x v="1"/>
    <x v="1"/>
    <n v="1"/>
    <x v="1"/>
    <x v="1"/>
    <n v="15"/>
    <x v="2"/>
    <x v="10"/>
  </r>
  <r>
    <x v="6"/>
    <x v="43"/>
    <x v="3"/>
    <x v="1"/>
    <x v="3"/>
    <x v="1"/>
    <x v="1"/>
    <n v="1"/>
    <x v="1"/>
    <x v="1"/>
    <n v="15"/>
    <x v="2"/>
    <x v="10"/>
  </r>
  <r>
    <x v="6"/>
    <x v="43"/>
    <x v="3"/>
    <x v="1"/>
    <x v="1"/>
    <x v="1"/>
    <x v="1"/>
    <n v="0.89189189189189189"/>
    <x v="1"/>
    <x v="1"/>
    <n v="37"/>
    <x v="3"/>
    <x v="10"/>
  </r>
  <r>
    <x v="6"/>
    <x v="43"/>
    <x v="3"/>
    <x v="1"/>
    <x v="2"/>
    <x v="1"/>
    <x v="1"/>
    <n v="1"/>
    <x v="1"/>
    <x v="1"/>
    <n v="37"/>
    <x v="3"/>
    <x v="10"/>
  </r>
  <r>
    <x v="6"/>
    <x v="43"/>
    <x v="3"/>
    <x v="1"/>
    <x v="4"/>
    <x v="1"/>
    <x v="1"/>
    <n v="0.82758620689655171"/>
    <x v="1"/>
    <x v="1"/>
    <n v="29"/>
    <x v="1"/>
    <x v="10"/>
  </r>
  <r>
    <x v="6"/>
    <x v="43"/>
    <x v="3"/>
    <x v="1"/>
    <x v="4"/>
    <x v="1"/>
    <x v="1"/>
    <n v="1"/>
    <x v="1"/>
    <x v="1"/>
    <n v="15"/>
    <x v="2"/>
    <x v="10"/>
  </r>
  <r>
    <x v="6"/>
    <x v="43"/>
    <x v="3"/>
    <x v="1"/>
    <x v="4"/>
    <x v="1"/>
    <x v="1"/>
    <n v="0.97435897435897434"/>
    <x v="1"/>
    <x v="1"/>
    <n v="39"/>
    <x v="3"/>
    <x v="10"/>
  </r>
  <r>
    <x v="6"/>
    <x v="44"/>
    <x v="3"/>
    <x v="1"/>
    <x v="3"/>
    <x v="1"/>
    <x v="1"/>
    <n v="0.97142857142857142"/>
    <x v="1"/>
    <x v="1"/>
    <n v="35"/>
    <x v="3"/>
    <x v="10"/>
  </r>
  <r>
    <x v="6"/>
    <x v="44"/>
    <x v="3"/>
    <x v="1"/>
    <x v="1"/>
    <x v="1"/>
    <x v="1"/>
    <n v="1"/>
    <x v="1"/>
    <x v="1"/>
    <n v="5"/>
    <x v="1"/>
    <x v="10"/>
  </r>
  <r>
    <x v="6"/>
    <x v="44"/>
    <x v="3"/>
    <x v="1"/>
    <x v="2"/>
    <x v="1"/>
    <x v="1"/>
    <n v="1"/>
    <x v="1"/>
    <x v="1"/>
    <n v="5"/>
    <x v="1"/>
    <x v="10"/>
  </r>
  <r>
    <x v="6"/>
    <x v="44"/>
    <x v="3"/>
    <x v="1"/>
    <x v="3"/>
    <x v="1"/>
    <x v="1"/>
    <n v="0.5"/>
    <x v="1"/>
    <x v="1"/>
    <n v="10"/>
    <x v="1"/>
    <x v="10"/>
  </r>
  <r>
    <x v="6"/>
    <x v="44"/>
    <x v="3"/>
    <x v="1"/>
    <x v="2"/>
    <x v="1"/>
    <x v="1"/>
    <n v="0.83333333333333337"/>
    <x v="1"/>
    <x v="1"/>
    <n v="6"/>
    <x v="3"/>
    <x v="10"/>
  </r>
  <r>
    <x v="6"/>
    <x v="44"/>
    <x v="3"/>
    <x v="1"/>
    <x v="4"/>
    <x v="1"/>
    <x v="1"/>
    <n v="0.97297297297297303"/>
    <x v="1"/>
    <x v="1"/>
    <n v="37"/>
    <x v="3"/>
    <x v="10"/>
  </r>
  <r>
    <x v="6"/>
    <x v="44"/>
    <x v="3"/>
    <x v="1"/>
    <x v="4"/>
    <x v="1"/>
    <x v="1"/>
    <n v="0.5"/>
    <x v="1"/>
    <x v="1"/>
    <n v="10"/>
    <x v="1"/>
    <x v="10"/>
  </r>
  <r>
    <x v="6"/>
    <x v="44"/>
    <x v="3"/>
    <x v="1"/>
    <x v="1"/>
    <x v="1"/>
    <x v="1"/>
    <n v="1"/>
    <x v="1"/>
    <x v="1"/>
    <n v="2"/>
    <x v="2"/>
    <x v="10"/>
  </r>
  <r>
    <x v="6"/>
    <x v="44"/>
    <x v="3"/>
    <x v="1"/>
    <x v="2"/>
    <x v="1"/>
    <x v="1"/>
    <n v="1"/>
    <x v="1"/>
    <x v="1"/>
    <n v="2"/>
    <x v="2"/>
    <x v="10"/>
  </r>
  <r>
    <x v="6"/>
    <x v="44"/>
    <x v="3"/>
    <x v="1"/>
    <x v="1"/>
    <x v="1"/>
    <x v="1"/>
    <n v="1"/>
    <x v="1"/>
    <x v="1"/>
    <n v="1"/>
    <x v="3"/>
    <x v="10"/>
  </r>
  <r>
    <x v="6"/>
    <x v="44"/>
    <x v="3"/>
    <x v="1"/>
    <x v="4"/>
    <x v="1"/>
    <x v="1"/>
    <n v="1"/>
    <x v="1"/>
    <x v="1"/>
    <n v="2"/>
    <x v="2"/>
    <x v="10"/>
  </r>
  <r>
    <x v="6"/>
    <x v="45"/>
    <x v="3"/>
    <x v="1"/>
    <x v="3"/>
    <x v="1"/>
    <x v="1"/>
    <n v="0.95652173913043481"/>
    <x v="1"/>
    <x v="1"/>
    <n v="23"/>
    <x v="3"/>
    <x v="10"/>
  </r>
  <r>
    <x v="6"/>
    <x v="45"/>
    <x v="3"/>
    <x v="1"/>
    <x v="2"/>
    <x v="1"/>
    <x v="1"/>
    <n v="0.8"/>
    <x v="1"/>
    <x v="1"/>
    <n v="5"/>
    <x v="3"/>
    <x v="10"/>
  </r>
  <r>
    <x v="6"/>
    <x v="45"/>
    <x v="3"/>
    <x v="1"/>
    <x v="1"/>
    <x v="1"/>
    <x v="1"/>
    <n v="0.90909090909090906"/>
    <x v="1"/>
    <x v="1"/>
    <n v="22"/>
    <x v="2"/>
    <x v="10"/>
  </r>
  <r>
    <x v="6"/>
    <x v="45"/>
    <x v="3"/>
    <x v="1"/>
    <x v="2"/>
    <x v="1"/>
    <x v="1"/>
    <n v="1"/>
    <x v="1"/>
    <x v="1"/>
    <n v="24"/>
    <x v="2"/>
    <x v="10"/>
  </r>
  <r>
    <x v="6"/>
    <x v="45"/>
    <x v="3"/>
    <x v="1"/>
    <x v="3"/>
    <x v="1"/>
    <x v="1"/>
    <n v="1"/>
    <x v="1"/>
    <x v="1"/>
    <n v="24"/>
    <x v="2"/>
    <x v="10"/>
  </r>
  <r>
    <x v="6"/>
    <x v="45"/>
    <x v="3"/>
    <x v="1"/>
    <x v="1"/>
    <x v="1"/>
    <x v="1"/>
    <n v="1"/>
    <x v="1"/>
    <x v="1"/>
    <n v="19"/>
    <x v="1"/>
    <x v="10"/>
  </r>
  <r>
    <x v="6"/>
    <x v="45"/>
    <x v="3"/>
    <x v="1"/>
    <x v="2"/>
    <x v="1"/>
    <x v="1"/>
    <n v="1"/>
    <x v="1"/>
    <x v="1"/>
    <n v="19"/>
    <x v="1"/>
    <x v="10"/>
  </r>
  <r>
    <x v="6"/>
    <x v="45"/>
    <x v="3"/>
    <x v="1"/>
    <x v="3"/>
    <x v="1"/>
    <x v="1"/>
    <n v="0.79166666666666663"/>
    <x v="1"/>
    <x v="1"/>
    <n v="24"/>
    <x v="1"/>
    <x v="10"/>
  </r>
  <r>
    <x v="6"/>
    <x v="45"/>
    <x v="3"/>
    <x v="1"/>
    <x v="1"/>
    <x v="1"/>
    <x v="1"/>
    <n v="1"/>
    <x v="1"/>
    <x v="1"/>
    <n v="3"/>
    <x v="3"/>
    <x v="10"/>
  </r>
  <r>
    <x v="6"/>
    <x v="45"/>
    <x v="3"/>
    <x v="1"/>
    <x v="4"/>
    <x v="1"/>
    <x v="1"/>
    <n v="0.95652173913043481"/>
    <x v="1"/>
    <x v="1"/>
    <n v="23"/>
    <x v="3"/>
    <x v="10"/>
  </r>
  <r>
    <x v="6"/>
    <x v="45"/>
    <x v="3"/>
    <x v="1"/>
    <x v="4"/>
    <x v="1"/>
    <x v="1"/>
    <n v="1"/>
    <x v="1"/>
    <x v="1"/>
    <n v="24"/>
    <x v="2"/>
    <x v="10"/>
  </r>
  <r>
    <x v="6"/>
    <x v="45"/>
    <x v="3"/>
    <x v="1"/>
    <x v="4"/>
    <x v="1"/>
    <x v="1"/>
    <n v="0.79166666666666663"/>
    <x v="1"/>
    <x v="1"/>
    <n v="24"/>
    <x v="1"/>
    <x v="10"/>
  </r>
  <r>
    <x v="6"/>
    <x v="46"/>
    <x v="3"/>
    <x v="1"/>
    <x v="3"/>
    <x v="1"/>
    <x v="1"/>
    <n v="0"/>
    <x v="1"/>
    <x v="1"/>
    <n v="5"/>
    <x v="1"/>
    <x v="10"/>
  </r>
  <r>
    <x v="6"/>
    <x v="46"/>
    <x v="3"/>
    <x v="1"/>
    <x v="3"/>
    <x v="1"/>
    <x v="1"/>
    <n v="0.125"/>
    <x v="1"/>
    <x v="1"/>
    <n v="16"/>
    <x v="3"/>
    <x v="10"/>
  </r>
  <r>
    <x v="6"/>
    <x v="46"/>
    <x v="3"/>
    <x v="1"/>
    <x v="1"/>
    <x v="1"/>
    <x v="1"/>
    <n v="1"/>
    <x v="1"/>
    <x v="1"/>
    <n v="1"/>
    <x v="1"/>
    <x v="10"/>
  </r>
  <r>
    <x v="6"/>
    <x v="46"/>
    <x v="3"/>
    <x v="1"/>
    <x v="1"/>
    <x v="1"/>
    <x v="1"/>
    <n v="1"/>
    <x v="1"/>
    <x v="1"/>
    <n v="14"/>
    <x v="2"/>
    <x v="10"/>
  </r>
  <r>
    <x v="6"/>
    <x v="46"/>
    <x v="3"/>
    <x v="1"/>
    <x v="1"/>
    <x v="1"/>
    <x v="1"/>
    <n v="1"/>
    <x v="1"/>
    <x v="1"/>
    <n v="1"/>
    <x v="3"/>
    <x v="10"/>
  </r>
  <r>
    <x v="6"/>
    <x v="46"/>
    <x v="3"/>
    <x v="1"/>
    <x v="4"/>
    <x v="1"/>
    <x v="1"/>
    <n v="0.16666666666666666"/>
    <x v="1"/>
    <x v="1"/>
    <n v="6"/>
    <x v="1"/>
    <x v="10"/>
  </r>
  <r>
    <x v="6"/>
    <x v="46"/>
    <x v="3"/>
    <x v="1"/>
    <x v="4"/>
    <x v="1"/>
    <x v="1"/>
    <n v="0.17647058823529413"/>
    <x v="1"/>
    <x v="1"/>
    <n v="17"/>
    <x v="3"/>
    <x v="10"/>
  </r>
  <r>
    <x v="6"/>
    <x v="46"/>
    <x v="3"/>
    <x v="1"/>
    <x v="4"/>
    <x v="1"/>
    <x v="1"/>
    <n v="1"/>
    <x v="1"/>
    <x v="1"/>
    <n v="14"/>
    <x v="2"/>
    <x v="10"/>
  </r>
  <r>
    <x v="6"/>
    <x v="46"/>
    <x v="4"/>
    <x v="1"/>
    <x v="2"/>
    <x v="1"/>
    <x v="1"/>
    <n v="1"/>
    <x v="1"/>
    <x v="1"/>
    <n v="1"/>
    <x v="3"/>
    <x v="10"/>
  </r>
  <r>
    <x v="6"/>
    <x v="46"/>
    <x v="4"/>
    <x v="1"/>
    <x v="5"/>
    <x v="1"/>
    <x v="1"/>
    <n v="1"/>
    <x v="1"/>
    <x v="1"/>
    <n v="1"/>
    <x v="1"/>
    <x v="10"/>
  </r>
  <r>
    <x v="6"/>
    <x v="46"/>
    <x v="4"/>
    <x v="1"/>
    <x v="6"/>
    <x v="1"/>
    <x v="1"/>
    <n v="1"/>
    <x v="1"/>
    <x v="1"/>
    <n v="1"/>
    <x v="2"/>
    <x v="10"/>
  </r>
  <r>
    <x v="6"/>
    <x v="47"/>
    <x v="4"/>
    <x v="1"/>
    <x v="3"/>
    <x v="1"/>
    <x v="1"/>
    <n v="0.25"/>
    <x v="1"/>
    <x v="1"/>
    <n v="12"/>
    <x v="3"/>
    <x v="11"/>
  </r>
  <r>
    <x v="6"/>
    <x v="47"/>
    <x v="4"/>
    <x v="1"/>
    <x v="1"/>
    <x v="1"/>
    <x v="1"/>
    <n v="0"/>
    <x v="1"/>
    <x v="1"/>
    <n v="14"/>
    <x v="2"/>
    <x v="11"/>
  </r>
  <r>
    <x v="6"/>
    <x v="47"/>
    <x v="4"/>
    <x v="1"/>
    <x v="2"/>
    <x v="1"/>
    <x v="1"/>
    <n v="1"/>
    <x v="1"/>
    <x v="1"/>
    <n v="14"/>
    <x v="2"/>
    <x v="11"/>
  </r>
  <r>
    <x v="6"/>
    <x v="47"/>
    <x v="4"/>
    <x v="1"/>
    <x v="3"/>
    <x v="1"/>
    <x v="1"/>
    <n v="1"/>
    <x v="1"/>
    <x v="1"/>
    <n v="14"/>
    <x v="2"/>
    <x v="11"/>
  </r>
  <r>
    <x v="6"/>
    <x v="47"/>
    <x v="4"/>
    <x v="1"/>
    <x v="2"/>
    <x v="1"/>
    <x v="1"/>
    <n v="1"/>
    <x v="1"/>
    <x v="1"/>
    <n v="2"/>
    <x v="3"/>
    <x v="11"/>
  </r>
  <r>
    <x v="6"/>
    <x v="47"/>
    <x v="4"/>
    <x v="1"/>
    <x v="1"/>
    <x v="1"/>
    <x v="1"/>
    <n v="1"/>
    <x v="1"/>
    <x v="1"/>
    <n v="1"/>
    <x v="3"/>
    <x v="11"/>
  </r>
  <r>
    <x v="6"/>
    <x v="47"/>
    <x v="4"/>
    <x v="1"/>
    <x v="3"/>
    <x v="1"/>
    <x v="1"/>
    <n v="0"/>
    <x v="1"/>
    <x v="1"/>
    <n v="5"/>
    <x v="1"/>
    <x v="11"/>
  </r>
  <r>
    <x v="6"/>
    <x v="47"/>
    <x v="4"/>
    <x v="1"/>
    <x v="6"/>
    <x v="1"/>
    <x v="1"/>
    <n v="1"/>
    <x v="1"/>
    <x v="1"/>
    <n v="1"/>
    <x v="2"/>
    <x v="11"/>
  </r>
  <r>
    <x v="6"/>
    <x v="47"/>
    <x v="4"/>
    <x v="1"/>
    <x v="4"/>
    <x v="1"/>
    <x v="1"/>
    <n v="1"/>
    <x v="1"/>
    <x v="1"/>
    <n v="15"/>
    <x v="2"/>
    <x v="11"/>
  </r>
  <r>
    <x v="6"/>
    <x v="47"/>
    <x v="4"/>
    <x v="1"/>
    <x v="4"/>
    <x v="1"/>
    <x v="1"/>
    <n v="0.27272727272727271"/>
    <x v="1"/>
    <x v="1"/>
    <n v="11"/>
    <x v="3"/>
    <x v="11"/>
  </r>
  <r>
    <x v="6"/>
    <x v="47"/>
    <x v="4"/>
    <x v="1"/>
    <x v="4"/>
    <x v="1"/>
    <x v="1"/>
    <n v="0"/>
    <x v="1"/>
    <x v="1"/>
    <n v="5"/>
    <x v="1"/>
    <x v="11"/>
  </r>
  <r>
    <x v="6"/>
    <x v="48"/>
    <x v="4"/>
    <x v="1"/>
    <x v="3"/>
    <x v="1"/>
    <x v="1"/>
    <n v="0"/>
    <x v="1"/>
    <x v="1"/>
    <n v="7"/>
    <x v="3"/>
    <x v="11"/>
  </r>
  <r>
    <x v="6"/>
    <x v="48"/>
    <x v="4"/>
    <x v="1"/>
    <x v="3"/>
    <x v="1"/>
    <x v="1"/>
    <n v="0"/>
    <x v="1"/>
    <x v="1"/>
    <n v="5"/>
    <x v="1"/>
    <x v="11"/>
  </r>
  <r>
    <x v="6"/>
    <x v="48"/>
    <x v="4"/>
    <x v="1"/>
    <x v="6"/>
    <x v="1"/>
    <x v="1"/>
    <n v="0"/>
    <x v="1"/>
    <x v="1"/>
    <n v="1"/>
    <x v="2"/>
    <x v="11"/>
  </r>
  <r>
    <x v="6"/>
    <x v="48"/>
    <x v="4"/>
    <x v="1"/>
    <x v="1"/>
    <x v="1"/>
    <x v="1"/>
    <n v="1"/>
    <x v="1"/>
    <x v="1"/>
    <n v="17"/>
    <x v="2"/>
    <x v="11"/>
  </r>
  <r>
    <x v="6"/>
    <x v="48"/>
    <x v="4"/>
    <x v="1"/>
    <x v="2"/>
    <x v="1"/>
    <x v="1"/>
    <n v="1"/>
    <x v="1"/>
    <x v="1"/>
    <n v="17"/>
    <x v="2"/>
    <x v="11"/>
  </r>
  <r>
    <x v="6"/>
    <x v="48"/>
    <x v="4"/>
    <x v="1"/>
    <x v="4"/>
    <x v="1"/>
    <x v="1"/>
    <n v="0"/>
    <x v="1"/>
    <x v="1"/>
    <n v="7"/>
    <x v="3"/>
    <x v="11"/>
  </r>
  <r>
    <x v="6"/>
    <x v="48"/>
    <x v="4"/>
    <x v="1"/>
    <x v="4"/>
    <x v="1"/>
    <x v="1"/>
    <n v="0.16666666666666666"/>
    <x v="1"/>
    <x v="1"/>
    <n v="6"/>
    <x v="1"/>
    <x v="11"/>
  </r>
  <r>
    <x v="6"/>
    <x v="48"/>
    <x v="4"/>
    <x v="1"/>
    <x v="4"/>
    <x v="1"/>
    <x v="1"/>
    <n v="1"/>
    <x v="1"/>
    <x v="1"/>
    <n v="18"/>
    <x v="2"/>
    <x v="11"/>
  </r>
  <r>
    <x v="6"/>
    <x v="48"/>
    <x v="4"/>
    <x v="1"/>
    <x v="3"/>
    <x v="1"/>
    <x v="1"/>
    <n v="1"/>
    <x v="1"/>
    <x v="1"/>
    <n v="13"/>
    <x v="2"/>
    <x v="11"/>
  </r>
  <r>
    <x v="6"/>
    <x v="48"/>
    <x v="4"/>
    <x v="1"/>
    <x v="1"/>
    <x v="1"/>
    <x v="1"/>
    <n v="1"/>
    <x v="1"/>
    <x v="1"/>
    <n v="1"/>
    <x v="1"/>
    <x v="11"/>
  </r>
  <r>
    <x v="6"/>
    <x v="48"/>
    <x v="4"/>
    <x v="1"/>
    <x v="5"/>
    <x v="1"/>
    <x v="1"/>
    <n v="1"/>
    <x v="1"/>
    <x v="1"/>
    <n v="1"/>
    <x v="1"/>
    <x v="11"/>
  </r>
  <r>
    <x v="6"/>
    <x v="1"/>
    <x v="4"/>
    <x v="1"/>
    <x v="3"/>
    <x v="1"/>
    <x v="1"/>
    <n v="0"/>
    <x v="1"/>
    <x v="1"/>
    <n v="5"/>
    <x v="1"/>
    <x v="11"/>
  </r>
  <r>
    <x v="6"/>
    <x v="1"/>
    <x v="4"/>
    <x v="1"/>
    <x v="1"/>
    <x v="1"/>
    <x v="1"/>
    <n v="1"/>
    <x v="1"/>
    <x v="1"/>
    <n v="14"/>
    <x v="3"/>
    <x v="11"/>
  </r>
  <r>
    <x v="6"/>
    <x v="1"/>
    <x v="4"/>
    <x v="1"/>
    <x v="2"/>
    <x v="1"/>
    <x v="1"/>
    <n v="1"/>
    <x v="1"/>
    <x v="1"/>
    <n v="14"/>
    <x v="3"/>
    <x v="11"/>
  </r>
  <r>
    <x v="6"/>
    <x v="1"/>
    <x v="4"/>
    <x v="1"/>
    <x v="3"/>
    <x v="1"/>
    <x v="1"/>
    <n v="1"/>
    <x v="1"/>
    <x v="1"/>
    <n v="4"/>
    <x v="3"/>
    <x v="11"/>
  </r>
  <r>
    <x v="6"/>
    <x v="1"/>
    <x v="4"/>
    <x v="1"/>
    <x v="1"/>
    <x v="1"/>
    <x v="1"/>
    <n v="1"/>
    <x v="1"/>
    <x v="1"/>
    <n v="15"/>
    <x v="2"/>
    <x v="11"/>
  </r>
  <r>
    <x v="6"/>
    <x v="1"/>
    <x v="4"/>
    <x v="1"/>
    <x v="2"/>
    <x v="1"/>
    <x v="1"/>
    <n v="1"/>
    <x v="1"/>
    <x v="1"/>
    <n v="20"/>
    <x v="2"/>
    <x v="11"/>
  </r>
  <r>
    <x v="6"/>
    <x v="1"/>
    <x v="4"/>
    <x v="1"/>
    <x v="3"/>
    <x v="1"/>
    <x v="1"/>
    <n v="1"/>
    <x v="1"/>
    <x v="1"/>
    <n v="2"/>
    <x v="2"/>
    <x v="11"/>
  </r>
  <r>
    <x v="6"/>
    <x v="1"/>
    <x v="4"/>
    <x v="1"/>
    <x v="1"/>
    <x v="1"/>
    <x v="1"/>
    <n v="1"/>
    <x v="1"/>
    <x v="1"/>
    <n v="5"/>
    <x v="1"/>
    <x v="11"/>
  </r>
  <r>
    <x v="6"/>
    <x v="1"/>
    <x v="4"/>
    <x v="1"/>
    <x v="5"/>
    <x v="1"/>
    <x v="1"/>
    <n v="1"/>
    <x v="1"/>
    <x v="1"/>
    <n v="6"/>
    <x v="1"/>
    <x v="11"/>
  </r>
  <r>
    <x v="6"/>
    <x v="1"/>
    <x v="4"/>
    <x v="1"/>
    <x v="6"/>
    <x v="1"/>
    <x v="1"/>
    <n v="1"/>
    <x v="1"/>
    <x v="1"/>
    <n v="5"/>
    <x v="2"/>
    <x v="11"/>
  </r>
  <r>
    <x v="6"/>
    <x v="1"/>
    <x v="4"/>
    <x v="1"/>
    <x v="4"/>
    <x v="1"/>
    <x v="1"/>
    <n v="0.16666666666666666"/>
    <x v="1"/>
    <x v="1"/>
    <n v="6"/>
    <x v="1"/>
    <x v="11"/>
  </r>
  <r>
    <x v="6"/>
    <x v="1"/>
    <x v="4"/>
    <x v="1"/>
    <x v="4"/>
    <x v="1"/>
    <x v="1"/>
    <n v="1"/>
    <x v="1"/>
    <x v="1"/>
    <n v="14"/>
    <x v="3"/>
    <x v="11"/>
  </r>
  <r>
    <x v="6"/>
    <x v="1"/>
    <x v="4"/>
    <x v="1"/>
    <x v="4"/>
    <x v="1"/>
    <x v="1"/>
    <n v="1"/>
    <x v="1"/>
    <x v="1"/>
    <n v="25"/>
    <x v="2"/>
    <x v="11"/>
  </r>
  <r>
    <x v="6"/>
    <x v="2"/>
    <x v="4"/>
    <x v="1"/>
    <x v="2"/>
    <x v="1"/>
    <x v="1"/>
    <n v="1"/>
    <x v="1"/>
    <x v="1"/>
    <n v="13"/>
    <x v="3"/>
    <x v="11"/>
  </r>
  <r>
    <x v="6"/>
    <x v="2"/>
    <x v="4"/>
    <x v="1"/>
    <x v="3"/>
    <x v="1"/>
    <x v="1"/>
    <n v="1"/>
    <x v="1"/>
    <x v="1"/>
    <n v="15"/>
    <x v="3"/>
    <x v="11"/>
  </r>
  <r>
    <x v="6"/>
    <x v="2"/>
    <x v="4"/>
    <x v="1"/>
    <x v="2"/>
    <x v="1"/>
    <x v="1"/>
    <n v="0.70370370370370372"/>
    <x v="1"/>
    <x v="1"/>
    <n v="27"/>
    <x v="2"/>
    <x v="11"/>
  </r>
  <r>
    <x v="6"/>
    <x v="2"/>
    <x v="4"/>
    <x v="1"/>
    <x v="3"/>
    <x v="1"/>
    <x v="1"/>
    <n v="1"/>
    <x v="1"/>
    <x v="1"/>
    <n v="27"/>
    <x v="2"/>
    <x v="11"/>
  </r>
  <r>
    <x v="6"/>
    <x v="2"/>
    <x v="4"/>
    <x v="1"/>
    <x v="1"/>
    <x v="1"/>
    <x v="1"/>
    <n v="0.66666666666666663"/>
    <x v="1"/>
    <x v="1"/>
    <n v="3"/>
    <x v="3"/>
    <x v="11"/>
  </r>
  <r>
    <x v="6"/>
    <x v="2"/>
    <x v="4"/>
    <x v="1"/>
    <x v="6"/>
    <x v="1"/>
    <x v="1"/>
    <n v="0.16666666666666666"/>
    <x v="1"/>
    <x v="1"/>
    <n v="6"/>
    <x v="2"/>
    <x v="11"/>
  </r>
  <r>
    <x v="6"/>
    <x v="2"/>
    <x v="4"/>
    <x v="1"/>
    <x v="5"/>
    <x v="1"/>
    <x v="1"/>
    <n v="0"/>
    <x v="1"/>
    <x v="1"/>
    <n v="1"/>
    <x v="1"/>
    <x v="11"/>
  </r>
  <r>
    <x v="6"/>
    <x v="2"/>
    <x v="4"/>
    <x v="1"/>
    <x v="1"/>
    <x v="1"/>
    <x v="1"/>
    <n v="1"/>
    <x v="1"/>
    <x v="1"/>
    <n v="16"/>
    <x v="2"/>
    <x v="11"/>
  </r>
  <r>
    <x v="6"/>
    <x v="2"/>
    <x v="4"/>
    <x v="1"/>
    <x v="4"/>
    <x v="1"/>
    <x v="1"/>
    <n v="1"/>
    <x v="1"/>
    <x v="1"/>
    <n v="15"/>
    <x v="3"/>
    <x v="11"/>
  </r>
  <r>
    <x v="6"/>
    <x v="2"/>
    <x v="4"/>
    <x v="1"/>
    <x v="4"/>
    <x v="1"/>
    <x v="1"/>
    <n v="0.94871794871794868"/>
    <x v="1"/>
    <x v="1"/>
    <n v="39"/>
    <x v="2"/>
    <x v="11"/>
  </r>
  <r>
    <x v="6"/>
    <x v="2"/>
    <x v="4"/>
    <x v="1"/>
    <x v="4"/>
    <x v="1"/>
    <x v="1"/>
    <n v="0"/>
    <x v="1"/>
    <x v="1"/>
    <n v="1"/>
    <x v="1"/>
    <x v="11"/>
  </r>
  <r>
    <x v="6"/>
    <x v="3"/>
    <x v="4"/>
    <x v="1"/>
    <x v="2"/>
    <x v="1"/>
    <x v="1"/>
    <n v="0.66666666666666663"/>
    <x v="1"/>
    <x v="1"/>
    <n v="12"/>
    <x v="2"/>
    <x v="11"/>
  </r>
  <r>
    <x v="6"/>
    <x v="3"/>
    <x v="4"/>
    <x v="1"/>
    <x v="1"/>
    <x v="1"/>
    <x v="1"/>
    <n v="0"/>
    <x v="1"/>
    <x v="1"/>
    <n v="7"/>
    <x v="2"/>
    <x v="11"/>
  </r>
  <r>
    <x v="6"/>
    <x v="3"/>
    <x v="4"/>
    <x v="1"/>
    <x v="3"/>
    <x v="1"/>
    <x v="1"/>
    <n v="1"/>
    <x v="1"/>
    <x v="1"/>
    <n v="11"/>
    <x v="2"/>
    <x v="11"/>
  </r>
  <r>
    <x v="6"/>
    <x v="3"/>
    <x v="4"/>
    <x v="1"/>
    <x v="6"/>
    <x v="1"/>
    <x v="1"/>
    <n v="0"/>
    <x v="1"/>
    <x v="1"/>
    <n v="1"/>
    <x v="2"/>
    <x v="11"/>
  </r>
  <r>
    <x v="6"/>
    <x v="3"/>
    <x v="4"/>
    <x v="1"/>
    <x v="1"/>
    <x v="1"/>
    <x v="1"/>
    <n v="1"/>
    <x v="1"/>
    <x v="1"/>
    <n v="31"/>
    <x v="1"/>
    <x v="11"/>
  </r>
  <r>
    <x v="6"/>
    <x v="3"/>
    <x v="4"/>
    <x v="1"/>
    <x v="2"/>
    <x v="1"/>
    <x v="1"/>
    <n v="1"/>
    <x v="1"/>
    <x v="1"/>
    <n v="29"/>
    <x v="1"/>
    <x v="11"/>
  </r>
  <r>
    <x v="6"/>
    <x v="3"/>
    <x v="4"/>
    <x v="1"/>
    <x v="3"/>
    <x v="1"/>
    <x v="1"/>
    <n v="1"/>
    <x v="1"/>
    <x v="1"/>
    <n v="28"/>
    <x v="1"/>
    <x v="11"/>
  </r>
  <r>
    <x v="6"/>
    <x v="3"/>
    <x v="4"/>
    <x v="1"/>
    <x v="1"/>
    <x v="1"/>
    <x v="1"/>
    <n v="1"/>
    <x v="1"/>
    <x v="1"/>
    <n v="13"/>
    <x v="3"/>
    <x v="11"/>
  </r>
  <r>
    <x v="6"/>
    <x v="3"/>
    <x v="4"/>
    <x v="1"/>
    <x v="2"/>
    <x v="1"/>
    <x v="1"/>
    <n v="1"/>
    <x v="1"/>
    <x v="1"/>
    <n v="12"/>
    <x v="3"/>
    <x v="11"/>
  </r>
  <r>
    <x v="6"/>
    <x v="3"/>
    <x v="4"/>
    <x v="1"/>
    <x v="3"/>
    <x v="1"/>
    <x v="1"/>
    <n v="1"/>
    <x v="1"/>
    <x v="1"/>
    <n v="12"/>
    <x v="3"/>
    <x v="11"/>
  </r>
  <r>
    <x v="6"/>
    <x v="3"/>
    <x v="4"/>
    <x v="1"/>
    <x v="4"/>
    <x v="1"/>
    <x v="1"/>
    <n v="0.84615384615384615"/>
    <x v="1"/>
    <x v="1"/>
    <n v="13"/>
    <x v="2"/>
    <x v="11"/>
  </r>
  <r>
    <x v="6"/>
    <x v="3"/>
    <x v="4"/>
    <x v="1"/>
    <x v="4"/>
    <x v="1"/>
    <x v="1"/>
    <n v="1"/>
    <x v="1"/>
    <x v="1"/>
    <n v="31"/>
    <x v="1"/>
    <x v="11"/>
  </r>
  <r>
    <x v="6"/>
    <x v="3"/>
    <x v="4"/>
    <x v="1"/>
    <x v="4"/>
    <x v="1"/>
    <x v="1"/>
    <n v="1"/>
    <x v="1"/>
    <x v="1"/>
    <n v="13"/>
    <x v="3"/>
    <x v="11"/>
  </r>
  <r>
    <x v="6"/>
    <x v="4"/>
    <x v="4"/>
    <x v="1"/>
    <x v="3"/>
    <x v="1"/>
    <x v="1"/>
    <n v="1"/>
    <x v="1"/>
    <x v="1"/>
    <n v="24"/>
    <x v="1"/>
    <x v="11"/>
  </r>
  <r>
    <x v="6"/>
    <x v="4"/>
    <x v="4"/>
    <x v="1"/>
    <x v="3"/>
    <x v="1"/>
    <x v="1"/>
    <n v="1"/>
    <x v="1"/>
    <x v="1"/>
    <n v="4"/>
    <x v="3"/>
    <x v="11"/>
  </r>
  <r>
    <x v="6"/>
    <x v="4"/>
    <x v="4"/>
    <x v="1"/>
    <x v="1"/>
    <x v="1"/>
    <x v="1"/>
    <n v="7.1428571428571425E-2"/>
    <x v="1"/>
    <x v="1"/>
    <n v="14"/>
    <x v="1"/>
    <x v="11"/>
  </r>
  <r>
    <x v="6"/>
    <x v="4"/>
    <x v="4"/>
    <x v="1"/>
    <x v="2"/>
    <x v="1"/>
    <x v="1"/>
    <n v="1"/>
    <x v="1"/>
    <x v="1"/>
    <n v="15"/>
    <x v="1"/>
    <x v="11"/>
  </r>
  <r>
    <x v="6"/>
    <x v="4"/>
    <x v="4"/>
    <x v="1"/>
    <x v="2"/>
    <x v="1"/>
    <x v="1"/>
    <n v="0"/>
    <x v="1"/>
    <x v="1"/>
    <n v="2"/>
    <x v="2"/>
    <x v="11"/>
  </r>
  <r>
    <x v="6"/>
    <x v="4"/>
    <x v="4"/>
    <x v="1"/>
    <x v="1"/>
    <x v="1"/>
    <x v="1"/>
    <n v="0"/>
    <x v="1"/>
    <x v="1"/>
    <n v="1"/>
    <x v="3"/>
    <x v="11"/>
  </r>
  <r>
    <x v="6"/>
    <x v="4"/>
    <x v="4"/>
    <x v="1"/>
    <x v="4"/>
    <x v="1"/>
    <x v="1"/>
    <n v="1"/>
    <x v="1"/>
    <x v="1"/>
    <n v="24"/>
    <x v="1"/>
    <x v="11"/>
  </r>
  <r>
    <x v="6"/>
    <x v="4"/>
    <x v="4"/>
    <x v="1"/>
    <x v="4"/>
    <x v="1"/>
    <x v="1"/>
    <n v="1"/>
    <x v="1"/>
    <x v="1"/>
    <n v="4"/>
    <x v="3"/>
    <x v="11"/>
  </r>
  <r>
    <x v="6"/>
    <x v="4"/>
    <x v="4"/>
    <x v="1"/>
    <x v="4"/>
    <x v="1"/>
    <x v="1"/>
    <n v="0"/>
    <x v="1"/>
    <x v="1"/>
    <n v="2"/>
    <x v="2"/>
    <x v="11"/>
  </r>
  <r>
    <x v="6"/>
    <x v="4"/>
    <x v="4"/>
    <x v="1"/>
    <x v="3"/>
    <x v="1"/>
    <x v="1"/>
    <n v="0"/>
    <x v="1"/>
    <x v="1"/>
    <n v="2"/>
    <x v="2"/>
    <x v="11"/>
  </r>
  <r>
    <x v="6"/>
    <x v="4"/>
    <x v="4"/>
    <x v="1"/>
    <x v="2"/>
    <x v="1"/>
    <x v="1"/>
    <n v="1"/>
    <x v="1"/>
    <x v="1"/>
    <n v="1"/>
    <x v="3"/>
    <x v="11"/>
  </r>
  <r>
    <x v="6"/>
    <x v="5"/>
    <x v="4"/>
    <x v="1"/>
    <x v="1"/>
    <x v="1"/>
    <x v="1"/>
    <n v="1"/>
    <x v="1"/>
    <x v="1"/>
    <n v="11"/>
    <x v="3"/>
    <x v="11"/>
  </r>
  <r>
    <x v="6"/>
    <x v="5"/>
    <x v="4"/>
    <x v="1"/>
    <x v="2"/>
    <x v="1"/>
    <x v="1"/>
    <n v="1"/>
    <x v="1"/>
    <x v="1"/>
    <n v="11"/>
    <x v="3"/>
    <x v="11"/>
  </r>
  <r>
    <x v="6"/>
    <x v="5"/>
    <x v="4"/>
    <x v="1"/>
    <x v="3"/>
    <x v="1"/>
    <x v="1"/>
    <n v="1"/>
    <x v="1"/>
    <x v="1"/>
    <n v="11"/>
    <x v="3"/>
    <x v="11"/>
  </r>
  <r>
    <x v="6"/>
    <x v="5"/>
    <x v="4"/>
    <x v="1"/>
    <x v="4"/>
    <x v="1"/>
    <x v="1"/>
    <n v="1"/>
    <x v="1"/>
    <x v="1"/>
    <n v="11"/>
    <x v="3"/>
    <x v="11"/>
  </r>
  <r>
    <x v="6"/>
    <x v="6"/>
    <x v="4"/>
    <x v="1"/>
    <x v="3"/>
    <x v="1"/>
    <x v="1"/>
    <n v="1"/>
    <x v="1"/>
    <x v="1"/>
    <n v="12"/>
    <x v="3"/>
    <x v="11"/>
  </r>
  <r>
    <x v="6"/>
    <x v="6"/>
    <x v="4"/>
    <x v="1"/>
    <x v="1"/>
    <x v="1"/>
    <x v="1"/>
    <n v="1"/>
    <x v="1"/>
    <x v="1"/>
    <n v="10"/>
    <x v="3"/>
    <x v="11"/>
  </r>
  <r>
    <x v="6"/>
    <x v="6"/>
    <x v="4"/>
    <x v="1"/>
    <x v="2"/>
    <x v="1"/>
    <x v="1"/>
    <n v="1"/>
    <x v="1"/>
    <x v="1"/>
    <n v="10"/>
    <x v="3"/>
    <x v="11"/>
  </r>
  <r>
    <x v="6"/>
    <x v="6"/>
    <x v="4"/>
    <x v="1"/>
    <x v="4"/>
    <x v="1"/>
    <x v="1"/>
    <n v="1"/>
    <x v="1"/>
    <x v="1"/>
    <n v="14"/>
    <x v="3"/>
    <x v="11"/>
  </r>
  <r>
    <x v="6"/>
    <x v="7"/>
    <x v="4"/>
    <x v="1"/>
    <x v="2"/>
    <x v="1"/>
    <x v="1"/>
    <n v="1"/>
    <x v="1"/>
    <x v="1"/>
    <n v="3"/>
    <x v="3"/>
    <x v="11"/>
  </r>
  <r>
    <x v="6"/>
    <x v="7"/>
    <x v="4"/>
    <x v="1"/>
    <x v="3"/>
    <x v="1"/>
    <x v="1"/>
    <n v="1"/>
    <x v="1"/>
    <x v="1"/>
    <n v="15"/>
    <x v="3"/>
    <x v="11"/>
  </r>
  <r>
    <x v="6"/>
    <x v="7"/>
    <x v="4"/>
    <x v="1"/>
    <x v="1"/>
    <x v="1"/>
    <x v="1"/>
    <n v="1"/>
    <x v="1"/>
    <x v="1"/>
    <n v="1"/>
    <x v="3"/>
    <x v="11"/>
  </r>
  <r>
    <x v="6"/>
    <x v="7"/>
    <x v="4"/>
    <x v="1"/>
    <x v="4"/>
    <x v="1"/>
    <x v="1"/>
    <n v="1"/>
    <x v="1"/>
    <x v="1"/>
    <n v="15"/>
    <x v="3"/>
    <x v="11"/>
  </r>
  <r>
    <x v="6"/>
    <x v="8"/>
    <x v="4"/>
    <x v="1"/>
    <x v="3"/>
    <x v="1"/>
    <x v="1"/>
    <n v="0.73333333333333328"/>
    <x v="1"/>
    <x v="1"/>
    <n v="15"/>
    <x v="3"/>
    <x v="11"/>
  </r>
  <r>
    <x v="6"/>
    <x v="8"/>
    <x v="4"/>
    <x v="1"/>
    <x v="4"/>
    <x v="1"/>
    <x v="1"/>
    <n v="1"/>
    <x v="1"/>
    <x v="1"/>
    <n v="15"/>
    <x v="3"/>
    <x v="11"/>
  </r>
  <r>
    <x v="6"/>
    <x v="9"/>
    <x v="4"/>
    <x v="1"/>
    <x v="3"/>
    <x v="1"/>
    <x v="1"/>
    <n v="0.2"/>
    <x v="1"/>
    <x v="1"/>
    <n v="15"/>
    <x v="3"/>
    <x v="11"/>
  </r>
  <r>
    <x v="6"/>
    <x v="9"/>
    <x v="4"/>
    <x v="1"/>
    <x v="4"/>
    <x v="1"/>
    <x v="1"/>
    <n v="0.2"/>
    <x v="1"/>
    <x v="1"/>
    <n v="15"/>
    <x v="3"/>
    <x v="11"/>
  </r>
  <r>
    <x v="6"/>
    <x v="10"/>
    <x v="4"/>
    <x v="1"/>
    <x v="1"/>
    <x v="1"/>
    <x v="1"/>
    <n v="1"/>
    <x v="1"/>
    <x v="1"/>
    <n v="14"/>
    <x v="3"/>
    <x v="11"/>
  </r>
  <r>
    <x v="6"/>
    <x v="10"/>
    <x v="4"/>
    <x v="1"/>
    <x v="1"/>
    <x v="1"/>
    <x v="1"/>
    <n v="1"/>
    <x v="1"/>
    <x v="1"/>
    <n v="29"/>
    <x v="1"/>
    <x v="11"/>
  </r>
  <r>
    <x v="6"/>
    <x v="10"/>
    <x v="4"/>
    <x v="1"/>
    <x v="4"/>
    <x v="1"/>
    <x v="1"/>
    <n v="1"/>
    <x v="1"/>
    <x v="1"/>
    <n v="14"/>
    <x v="3"/>
    <x v="11"/>
  </r>
  <r>
    <x v="6"/>
    <x v="10"/>
    <x v="4"/>
    <x v="1"/>
    <x v="4"/>
    <x v="1"/>
    <x v="1"/>
    <n v="1"/>
    <x v="1"/>
    <x v="1"/>
    <n v="29"/>
    <x v="1"/>
    <x v="11"/>
  </r>
  <r>
    <x v="6"/>
    <x v="10"/>
    <x v="4"/>
    <x v="1"/>
    <x v="2"/>
    <x v="1"/>
    <x v="1"/>
    <n v="1"/>
    <x v="1"/>
    <x v="1"/>
    <n v="17"/>
    <x v="1"/>
    <x v="11"/>
  </r>
  <r>
    <x v="6"/>
    <x v="10"/>
    <x v="4"/>
    <x v="1"/>
    <x v="3"/>
    <x v="1"/>
    <x v="1"/>
    <n v="1"/>
    <x v="1"/>
    <x v="1"/>
    <n v="16"/>
    <x v="1"/>
    <x v="11"/>
  </r>
  <r>
    <x v="6"/>
    <x v="10"/>
    <x v="4"/>
    <x v="1"/>
    <x v="2"/>
    <x v="1"/>
    <x v="1"/>
    <n v="1"/>
    <x v="1"/>
    <x v="1"/>
    <n v="12"/>
    <x v="3"/>
    <x v="11"/>
  </r>
  <r>
    <x v="6"/>
    <x v="10"/>
    <x v="4"/>
    <x v="1"/>
    <x v="3"/>
    <x v="1"/>
    <x v="1"/>
    <n v="1"/>
    <x v="1"/>
    <x v="1"/>
    <n v="7"/>
    <x v="3"/>
    <x v="11"/>
  </r>
  <r>
    <x v="6"/>
    <x v="11"/>
    <x v="4"/>
    <x v="1"/>
    <x v="1"/>
    <x v="1"/>
    <x v="1"/>
    <n v="0.89473684210526316"/>
    <x v="1"/>
    <x v="1"/>
    <n v="19"/>
    <x v="3"/>
    <x v="11"/>
  </r>
  <r>
    <x v="6"/>
    <x v="11"/>
    <x v="4"/>
    <x v="1"/>
    <x v="1"/>
    <x v="1"/>
    <x v="1"/>
    <n v="0.21428571428571427"/>
    <x v="1"/>
    <x v="1"/>
    <n v="14"/>
    <x v="1"/>
    <x v="11"/>
  </r>
  <r>
    <x v="6"/>
    <x v="11"/>
    <x v="4"/>
    <x v="1"/>
    <x v="3"/>
    <x v="1"/>
    <x v="1"/>
    <n v="1"/>
    <x v="1"/>
    <x v="1"/>
    <n v="21"/>
    <x v="1"/>
    <x v="11"/>
  </r>
  <r>
    <x v="6"/>
    <x v="11"/>
    <x v="4"/>
    <x v="1"/>
    <x v="2"/>
    <x v="1"/>
    <x v="1"/>
    <n v="1"/>
    <x v="1"/>
    <x v="1"/>
    <n v="13"/>
    <x v="1"/>
    <x v="11"/>
  </r>
  <r>
    <x v="6"/>
    <x v="11"/>
    <x v="4"/>
    <x v="1"/>
    <x v="1"/>
    <x v="1"/>
    <x v="1"/>
    <n v="1"/>
    <x v="1"/>
    <x v="1"/>
    <n v="16"/>
    <x v="2"/>
    <x v="11"/>
  </r>
  <r>
    <x v="6"/>
    <x v="11"/>
    <x v="4"/>
    <x v="1"/>
    <x v="2"/>
    <x v="1"/>
    <x v="1"/>
    <n v="1"/>
    <x v="1"/>
    <x v="1"/>
    <n v="16"/>
    <x v="2"/>
    <x v="11"/>
  </r>
  <r>
    <x v="6"/>
    <x v="11"/>
    <x v="4"/>
    <x v="1"/>
    <x v="3"/>
    <x v="1"/>
    <x v="1"/>
    <n v="1"/>
    <x v="1"/>
    <x v="1"/>
    <n v="14"/>
    <x v="2"/>
    <x v="11"/>
  </r>
  <r>
    <x v="6"/>
    <x v="11"/>
    <x v="4"/>
    <x v="1"/>
    <x v="2"/>
    <x v="1"/>
    <x v="1"/>
    <n v="1"/>
    <x v="1"/>
    <x v="1"/>
    <n v="9"/>
    <x v="3"/>
    <x v="11"/>
  </r>
  <r>
    <x v="6"/>
    <x v="11"/>
    <x v="4"/>
    <x v="1"/>
    <x v="3"/>
    <x v="1"/>
    <x v="1"/>
    <n v="1"/>
    <x v="1"/>
    <x v="1"/>
    <n v="12"/>
    <x v="3"/>
    <x v="11"/>
  </r>
  <r>
    <x v="6"/>
    <x v="11"/>
    <x v="4"/>
    <x v="1"/>
    <x v="4"/>
    <x v="1"/>
    <x v="1"/>
    <n v="1"/>
    <x v="1"/>
    <x v="1"/>
    <n v="23"/>
    <x v="1"/>
    <x v="11"/>
  </r>
  <r>
    <x v="6"/>
    <x v="11"/>
    <x v="4"/>
    <x v="1"/>
    <x v="4"/>
    <x v="1"/>
    <x v="1"/>
    <n v="1"/>
    <x v="1"/>
    <x v="1"/>
    <n v="16"/>
    <x v="2"/>
    <x v="11"/>
  </r>
  <r>
    <x v="6"/>
    <x v="11"/>
    <x v="4"/>
    <x v="1"/>
    <x v="4"/>
    <x v="1"/>
    <x v="1"/>
    <n v="1"/>
    <x v="1"/>
    <x v="1"/>
    <n v="27"/>
    <x v="3"/>
    <x v="11"/>
  </r>
  <r>
    <x v="6"/>
    <x v="12"/>
    <x v="4"/>
    <x v="1"/>
    <x v="2"/>
    <x v="1"/>
    <x v="1"/>
    <n v="1"/>
    <x v="1"/>
    <x v="1"/>
    <n v="3"/>
    <x v="2"/>
    <x v="11"/>
  </r>
  <r>
    <x v="6"/>
    <x v="12"/>
    <x v="4"/>
    <x v="1"/>
    <x v="3"/>
    <x v="1"/>
    <x v="1"/>
    <n v="1"/>
    <x v="1"/>
    <x v="1"/>
    <n v="3"/>
    <x v="2"/>
    <x v="11"/>
  </r>
  <r>
    <x v="6"/>
    <x v="12"/>
    <x v="4"/>
    <x v="1"/>
    <x v="1"/>
    <x v="1"/>
    <x v="1"/>
    <n v="0"/>
    <x v="1"/>
    <x v="1"/>
    <n v="1"/>
    <x v="2"/>
    <x v="11"/>
  </r>
  <r>
    <x v="6"/>
    <x v="12"/>
    <x v="4"/>
    <x v="1"/>
    <x v="3"/>
    <x v="1"/>
    <x v="1"/>
    <n v="1"/>
    <x v="1"/>
    <x v="1"/>
    <n v="14"/>
    <x v="3"/>
    <x v="11"/>
  </r>
  <r>
    <x v="6"/>
    <x v="12"/>
    <x v="4"/>
    <x v="1"/>
    <x v="1"/>
    <x v="1"/>
    <x v="1"/>
    <n v="1"/>
    <x v="1"/>
    <x v="1"/>
    <n v="15"/>
    <x v="3"/>
    <x v="11"/>
  </r>
  <r>
    <x v="6"/>
    <x v="12"/>
    <x v="4"/>
    <x v="1"/>
    <x v="1"/>
    <x v="1"/>
    <x v="1"/>
    <n v="1"/>
    <x v="1"/>
    <x v="1"/>
    <n v="19"/>
    <x v="1"/>
    <x v="11"/>
  </r>
  <r>
    <x v="6"/>
    <x v="12"/>
    <x v="4"/>
    <x v="1"/>
    <x v="2"/>
    <x v="1"/>
    <x v="1"/>
    <n v="1"/>
    <x v="1"/>
    <x v="1"/>
    <n v="16"/>
    <x v="1"/>
    <x v="11"/>
  </r>
  <r>
    <x v="6"/>
    <x v="12"/>
    <x v="4"/>
    <x v="1"/>
    <x v="4"/>
    <x v="1"/>
    <x v="1"/>
    <n v="1"/>
    <x v="1"/>
    <x v="1"/>
    <n v="3"/>
    <x v="2"/>
    <x v="11"/>
  </r>
  <r>
    <x v="6"/>
    <x v="12"/>
    <x v="4"/>
    <x v="1"/>
    <x v="4"/>
    <x v="1"/>
    <x v="1"/>
    <n v="1"/>
    <x v="1"/>
    <x v="1"/>
    <n v="16"/>
    <x v="3"/>
    <x v="11"/>
  </r>
  <r>
    <x v="6"/>
    <x v="12"/>
    <x v="4"/>
    <x v="1"/>
    <x v="4"/>
    <x v="1"/>
    <x v="1"/>
    <n v="1"/>
    <x v="1"/>
    <x v="1"/>
    <n v="19"/>
    <x v="1"/>
    <x v="11"/>
  </r>
  <r>
    <x v="6"/>
    <x v="12"/>
    <x v="4"/>
    <x v="1"/>
    <x v="3"/>
    <x v="1"/>
    <x v="1"/>
    <n v="1"/>
    <x v="1"/>
    <x v="1"/>
    <n v="16"/>
    <x v="1"/>
    <x v="11"/>
  </r>
  <r>
    <x v="6"/>
    <x v="12"/>
    <x v="4"/>
    <x v="1"/>
    <x v="2"/>
    <x v="1"/>
    <x v="1"/>
    <n v="1"/>
    <x v="1"/>
    <x v="1"/>
    <n v="15"/>
    <x v="3"/>
    <x v="11"/>
  </r>
  <r>
    <x v="6"/>
    <x v="13"/>
    <x v="4"/>
    <x v="1"/>
    <x v="3"/>
    <x v="1"/>
    <x v="1"/>
    <n v="1"/>
    <x v="1"/>
    <x v="1"/>
    <n v="16"/>
    <x v="3"/>
    <x v="11"/>
  </r>
  <r>
    <x v="6"/>
    <x v="13"/>
    <x v="4"/>
    <x v="1"/>
    <x v="1"/>
    <x v="1"/>
    <x v="1"/>
    <n v="0.7857142857142857"/>
    <x v="1"/>
    <x v="1"/>
    <n v="14"/>
    <x v="1"/>
    <x v="11"/>
  </r>
  <r>
    <x v="6"/>
    <x v="13"/>
    <x v="4"/>
    <x v="1"/>
    <x v="2"/>
    <x v="1"/>
    <x v="1"/>
    <n v="1"/>
    <x v="1"/>
    <x v="1"/>
    <n v="14"/>
    <x v="1"/>
    <x v="11"/>
  </r>
  <r>
    <x v="6"/>
    <x v="13"/>
    <x v="4"/>
    <x v="1"/>
    <x v="3"/>
    <x v="1"/>
    <x v="1"/>
    <n v="1"/>
    <x v="1"/>
    <x v="1"/>
    <n v="13"/>
    <x v="1"/>
    <x v="11"/>
  </r>
  <r>
    <x v="6"/>
    <x v="13"/>
    <x v="4"/>
    <x v="1"/>
    <x v="2"/>
    <x v="1"/>
    <x v="1"/>
    <n v="1"/>
    <x v="1"/>
    <x v="1"/>
    <n v="13"/>
    <x v="3"/>
    <x v="11"/>
  </r>
  <r>
    <x v="6"/>
    <x v="13"/>
    <x v="4"/>
    <x v="1"/>
    <x v="1"/>
    <x v="1"/>
    <x v="1"/>
    <n v="1"/>
    <x v="1"/>
    <x v="1"/>
    <n v="11"/>
    <x v="3"/>
    <x v="11"/>
  </r>
  <r>
    <x v="6"/>
    <x v="13"/>
    <x v="4"/>
    <x v="1"/>
    <x v="4"/>
    <x v="1"/>
    <x v="1"/>
    <n v="1"/>
    <x v="1"/>
    <x v="1"/>
    <n v="19"/>
    <x v="3"/>
    <x v="11"/>
  </r>
  <r>
    <x v="6"/>
    <x v="13"/>
    <x v="4"/>
    <x v="1"/>
    <x v="4"/>
    <x v="1"/>
    <x v="1"/>
    <n v="1"/>
    <x v="1"/>
    <x v="1"/>
    <n v="14"/>
    <x v="1"/>
    <x v="11"/>
  </r>
  <r>
    <x v="6"/>
    <x v="14"/>
    <x v="4"/>
    <x v="1"/>
    <x v="1"/>
    <x v="1"/>
    <x v="1"/>
    <n v="0"/>
    <x v="1"/>
    <x v="1"/>
    <n v="2"/>
    <x v="1"/>
    <x v="11"/>
  </r>
  <r>
    <x v="6"/>
    <x v="14"/>
    <x v="4"/>
    <x v="1"/>
    <x v="2"/>
    <x v="1"/>
    <x v="1"/>
    <n v="1"/>
    <x v="1"/>
    <x v="1"/>
    <n v="3"/>
    <x v="1"/>
    <x v="11"/>
  </r>
  <r>
    <x v="6"/>
    <x v="14"/>
    <x v="4"/>
    <x v="1"/>
    <x v="2"/>
    <x v="1"/>
    <x v="1"/>
    <n v="1"/>
    <x v="1"/>
    <x v="1"/>
    <n v="4"/>
    <x v="3"/>
    <x v="11"/>
  </r>
  <r>
    <x v="6"/>
    <x v="14"/>
    <x v="4"/>
    <x v="1"/>
    <x v="3"/>
    <x v="1"/>
    <x v="1"/>
    <n v="1"/>
    <x v="1"/>
    <x v="1"/>
    <n v="7"/>
    <x v="3"/>
    <x v="11"/>
  </r>
  <r>
    <x v="6"/>
    <x v="14"/>
    <x v="4"/>
    <x v="1"/>
    <x v="1"/>
    <x v="1"/>
    <x v="1"/>
    <n v="1"/>
    <x v="1"/>
    <x v="1"/>
    <n v="1"/>
    <x v="3"/>
    <x v="11"/>
  </r>
  <r>
    <x v="6"/>
    <x v="14"/>
    <x v="4"/>
    <x v="1"/>
    <x v="4"/>
    <x v="1"/>
    <x v="1"/>
    <n v="1"/>
    <x v="1"/>
    <x v="1"/>
    <n v="3"/>
    <x v="1"/>
    <x v="11"/>
  </r>
  <r>
    <x v="6"/>
    <x v="14"/>
    <x v="4"/>
    <x v="1"/>
    <x v="4"/>
    <x v="1"/>
    <x v="1"/>
    <n v="1"/>
    <x v="1"/>
    <x v="1"/>
    <n v="7"/>
    <x v="3"/>
    <x v="11"/>
  </r>
  <r>
    <x v="6"/>
    <x v="14"/>
    <x v="4"/>
    <x v="1"/>
    <x v="3"/>
    <x v="1"/>
    <x v="1"/>
    <n v="1"/>
    <x v="1"/>
    <x v="1"/>
    <n v="3"/>
    <x v="1"/>
    <x v="11"/>
  </r>
  <r>
    <x v="6"/>
    <x v="15"/>
    <x v="4"/>
    <x v="1"/>
    <x v="1"/>
    <x v="1"/>
    <x v="1"/>
    <n v="1"/>
    <x v="1"/>
    <x v="1"/>
    <n v="10"/>
    <x v="3"/>
    <x v="11"/>
  </r>
  <r>
    <x v="6"/>
    <x v="15"/>
    <x v="4"/>
    <x v="1"/>
    <x v="2"/>
    <x v="1"/>
    <x v="1"/>
    <n v="1"/>
    <x v="1"/>
    <x v="1"/>
    <n v="10"/>
    <x v="3"/>
    <x v="11"/>
  </r>
  <r>
    <x v="6"/>
    <x v="15"/>
    <x v="4"/>
    <x v="1"/>
    <x v="3"/>
    <x v="1"/>
    <x v="1"/>
    <n v="1"/>
    <x v="1"/>
    <x v="1"/>
    <n v="10"/>
    <x v="3"/>
    <x v="11"/>
  </r>
  <r>
    <x v="6"/>
    <x v="15"/>
    <x v="4"/>
    <x v="1"/>
    <x v="1"/>
    <x v="1"/>
    <x v="1"/>
    <n v="1"/>
    <x v="1"/>
    <x v="1"/>
    <n v="12"/>
    <x v="1"/>
    <x v="11"/>
  </r>
  <r>
    <x v="6"/>
    <x v="15"/>
    <x v="4"/>
    <x v="1"/>
    <x v="2"/>
    <x v="1"/>
    <x v="1"/>
    <n v="1"/>
    <x v="1"/>
    <x v="1"/>
    <n v="12"/>
    <x v="1"/>
    <x v="11"/>
  </r>
  <r>
    <x v="6"/>
    <x v="15"/>
    <x v="4"/>
    <x v="1"/>
    <x v="3"/>
    <x v="1"/>
    <x v="1"/>
    <n v="1"/>
    <x v="1"/>
    <x v="1"/>
    <n v="12"/>
    <x v="1"/>
    <x v="11"/>
  </r>
  <r>
    <x v="6"/>
    <x v="15"/>
    <x v="4"/>
    <x v="1"/>
    <x v="1"/>
    <x v="1"/>
    <x v="1"/>
    <n v="1"/>
    <x v="1"/>
    <x v="1"/>
    <n v="2"/>
    <x v="2"/>
    <x v="11"/>
  </r>
  <r>
    <x v="6"/>
    <x v="15"/>
    <x v="4"/>
    <x v="1"/>
    <x v="2"/>
    <x v="1"/>
    <x v="1"/>
    <n v="1"/>
    <x v="1"/>
    <x v="1"/>
    <n v="2"/>
    <x v="2"/>
    <x v="11"/>
  </r>
  <r>
    <x v="6"/>
    <x v="15"/>
    <x v="4"/>
    <x v="1"/>
    <x v="3"/>
    <x v="1"/>
    <x v="1"/>
    <n v="1"/>
    <x v="1"/>
    <x v="1"/>
    <n v="2"/>
    <x v="2"/>
    <x v="11"/>
  </r>
  <r>
    <x v="6"/>
    <x v="15"/>
    <x v="4"/>
    <x v="1"/>
    <x v="4"/>
    <x v="1"/>
    <x v="1"/>
    <n v="1"/>
    <x v="1"/>
    <x v="1"/>
    <n v="10"/>
    <x v="3"/>
    <x v="11"/>
  </r>
  <r>
    <x v="6"/>
    <x v="15"/>
    <x v="4"/>
    <x v="1"/>
    <x v="4"/>
    <x v="1"/>
    <x v="1"/>
    <n v="1"/>
    <x v="1"/>
    <x v="1"/>
    <n v="12"/>
    <x v="1"/>
    <x v="11"/>
  </r>
  <r>
    <x v="6"/>
    <x v="15"/>
    <x v="4"/>
    <x v="1"/>
    <x v="4"/>
    <x v="1"/>
    <x v="1"/>
    <n v="1"/>
    <x v="1"/>
    <x v="1"/>
    <n v="2"/>
    <x v="2"/>
    <x v="11"/>
  </r>
  <r>
    <x v="6"/>
    <x v="16"/>
    <x v="4"/>
    <x v="1"/>
    <x v="3"/>
    <x v="1"/>
    <x v="1"/>
    <n v="1"/>
    <x v="1"/>
    <x v="1"/>
    <n v="14"/>
    <x v="1"/>
    <x v="11"/>
  </r>
  <r>
    <x v="6"/>
    <x v="16"/>
    <x v="4"/>
    <x v="1"/>
    <x v="3"/>
    <x v="1"/>
    <x v="1"/>
    <n v="1"/>
    <x v="1"/>
    <x v="1"/>
    <n v="18"/>
    <x v="3"/>
    <x v="11"/>
  </r>
  <r>
    <x v="6"/>
    <x v="16"/>
    <x v="4"/>
    <x v="1"/>
    <x v="1"/>
    <x v="1"/>
    <x v="1"/>
    <n v="1"/>
    <x v="1"/>
    <x v="1"/>
    <n v="13"/>
    <x v="1"/>
    <x v="11"/>
  </r>
  <r>
    <x v="6"/>
    <x v="16"/>
    <x v="4"/>
    <x v="1"/>
    <x v="2"/>
    <x v="1"/>
    <x v="1"/>
    <n v="1"/>
    <x v="1"/>
    <x v="1"/>
    <n v="13"/>
    <x v="1"/>
    <x v="11"/>
  </r>
  <r>
    <x v="6"/>
    <x v="16"/>
    <x v="4"/>
    <x v="1"/>
    <x v="1"/>
    <x v="1"/>
    <x v="1"/>
    <n v="1"/>
    <x v="1"/>
    <x v="1"/>
    <n v="13"/>
    <x v="3"/>
    <x v="11"/>
  </r>
  <r>
    <x v="6"/>
    <x v="16"/>
    <x v="4"/>
    <x v="1"/>
    <x v="2"/>
    <x v="1"/>
    <x v="1"/>
    <n v="1"/>
    <x v="1"/>
    <x v="1"/>
    <n v="13"/>
    <x v="3"/>
    <x v="11"/>
  </r>
  <r>
    <x v="6"/>
    <x v="16"/>
    <x v="4"/>
    <x v="1"/>
    <x v="1"/>
    <x v="1"/>
    <x v="1"/>
    <n v="1"/>
    <x v="1"/>
    <x v="1"/>
    <n v="21"/>
    <x v="2"/>
    <x v="11"/>
  </r>
  <r>
    <x v="6"/>
    <x v="16"/>
    <x v="4"/>
    <x v="1"/>
    <x v="2"/>
    <x v="1"/>
    <x v="1"/>
    <n v="1"/>
    <x v="1"/>
    <x v="1"/>
    <n v="21"/>
    <x v="2"/>
    <x v="11"/>
  </r>
  <r>
    <x v="6"/>
    <x v="16"/>
    <x v="4"/>
    <x v="1"/>
    <x v="4"/>
    <x v="1"/>
    <x v="1"/>
    <n v="1"/>
    <x v="1"/>
    <x v="1"/>
    <n v="14"/>
    <x v="1"/>
    <x v="11"/>
  </r>
  <r>
    <x v="6"/>
    <x v="16"/>
    <x v="4"/>
    <x v="1"/>
    <x v="4"/>
    <x v="1"/>
    <x v="1"/>
    <n v="1"/>
    <x v="1"/>
    <x v="1"/>
    <n v="19"/>
    <x v="3"/>
    <x v="11"/>
  </r>
  <r>
    <x v="6"/>
    <x v="16"/>
    <x v="4"/>
    <x v="1"/>
    <x v="4"/>
    <x v="1"/>
    <x v="1"/>
    <n v="1"/>
    <x v="1"/>
    <x v="1"/>
    <n v="21"/>
    <x v="2"/>
    <x v="11"/>
  </r>
  <r>
    <x v="6"/>
    <x v="16"/>
    <x v="4"/>
    <x v="1"/>
    <x v="3"/>
    <x v="1"/>
    <x v="1"/>
    <n v="1"/>
    <x v="1"/>
    <x v="1"/>
    <n v="14"/>
    <x v="2"/>
    <x v="11"/>
  </r>
  <r>
    <x v="6"/>
    <x v="17"/>
    <x v="4"/>
    <x v="1"/>
    <x v="3"/>
    <x v="1"/>
    <x v="1"/>
    <n v="1"/>
    <x v="1"/>
    <x v="1"/>
    <n v="1"/>
    <x v="1"/>
    <x v="11"/>
  </r>
  <r>
    <x v="6"/>
    <x v="17"/>
    <x v="4"/>
    <x v="1"/>
    <x v="3"/>
    <x v="1"/>
    <x v="1"/>
    <n v="1"/>
    <x v="1"/>
    <x v="1"/>
    <n v="8"/>
    <x v="3"/>
    <x v="11"/>
  </r>
  <r>
    <x v="6"/>
    <x v="17"/>
    <x v="4"/>
    <x v="1"/>
    <x v="2"/>
    <x v="1"/>
    <x v="1"/>
    <n v="1"/>
    <x v="1"/>
    <x v="1"/>
    <n v="10"/>
    <x v="2"/>
    <x v="11"/>
  </r>
  <r>
    <x v="6"/>
    <x v="17"/>
    <x v="4"/>
    <x v="1"/>
    <x v="3"/>
    <x v="1"/>
    <x v="1"/>
    <n v="1"/>
    <x v="1"/>
    <x v="1"/>
    <n v="7"/>
    <x v="2"/>
    <x v="11"/>
  </r>
  <r>
    <x v="6"/>
    <x v="17"/>
    <x v="4"/>
    <x v="1"/>
    <x v="2"/>
    <x v="1"/>
    <x v="1"/>
    <n v="1"/>
    <x v="1"/>
    <x v="1"/>
    <n v="2"/>
    <x v="3"/>
    <x v="11"/>
  </r>
  <r>
    <x v="6"/>
    <x v="17"/>
    <x v="4"/>
    <x v="1"/>
    <x v="1"/>
    <x v="1"/>
    <x v="1"/>
    <n v="1"/>
    <x v="1"/>
    <x v="1"/>
    <n v="3"/>
    <x v="2"/>
    <x v="11"/>
  </r>
  <r>
    <x v="6"/>
    <x v="17"/>
    <x v="4"/>
    <x v="1"/>
    <x v="1"/>
    <x v="1"/>
    <x v="1"/>
    <n v="1"/>
    <x v="1"/>
    <x v="1"/>
    <n v="1"/>
    <x v="3"/>
    <x v="11"/>
  </r>
  <r>
    <x v="6"/>
    <x v="17"/>
    <x v="4"/>
    <x v="1"/>
    <x v="4"/>
    <x v="1"/>
    <x v="1"/>
    <n v="1"/>
    <x v="1"/>
    <x v="1"/>
    <n v="10"/>
    <x v="2"/>
    <x v="11"/>
  </r>
  <r>
    <x v="6"/>
    <x v="17"/>
    <x v="4"/>
    <x v="1"/>
    <x v="4"/>
    <x v="1"/>
    <x v="1"/>
    <n v="1"/>
    <x v="1"/>
    <x v="1"/>
    <n v="8"/>
    <x v="3"/>
    <x v="11"/>
  </r>
  <r>
    <x v="6"/>
    <x v="18"/>
    <x v="4"/>
    <x v="1"/>
    <x v="3"/>
    <x v="1"/>
    <x v="1"/>
    <n v="1"/>
    <x v="1"/>
    <x v="1"/>
    <n v="12"/>
    <x v="1"/>
    <x v="11"/>
  </r>
  <r>
    <x v="6"/>
    <x v="18"/>
    <x v="4"/>
    <x v="1"/>
    <x v="3"/>
    <x v="1"/>
    <x v="1"/>
    <n v="1"/>
    <x v="1"/>
    <x v="1"/>
    <n v="9"/>
    <x v="3"/>
    <x v="11"/>
  </r>
  <r>
    <x v="6"/>
    <x v="18"/>
    <x v="4"/>
    <x v="1"/>
    <x v="2"/>
    <x v="1"/>
    <x v="1"/>
    <n v="1"/>
    <x v="1"/>
    <x v="1"/>
    <n v="5"/>
    <x v="2"/>
    <x v="11"/>
  </r>
  <r>
    <x v="6"/>
    <x v="18"/>
    <x v="4"/>
    <x v="1"/>
    <x v="3"/>
    <x v="1"/>
    <x v="1"/>
    <n v="1"/>
    <x v="1"/>
    <x v="1"/>
    <n v="5"/>
    <x v="2"/>
    <x v="11"/>
  </r>
  <r>
    <x v="6"/>
    <x v="18"/>
    <x v="4"/>
    <x v="1"/>
    <x v="1"/>
    <x v="1"/>
    <x v="1"/>
    <n v="1"/>
    <x v="1"/>
    <x v="1"/>
    <n v="14"/>
    <x v="1"/>
    <x v="11"/>
  </r>
  <r>
    <x v="6"/>
    <x v="18"/>
    <x v="4"/>
    <x v="1"/>
    <x v="2"/>
    <x v="1"/>
    <x v="1"/>
    <n v="1"/>
    <x v="1"/>
    <x v="1"/>
    <n v="11"/>
    <x v="1"/>
    <x v="11"/>
  </r>
  <r>
    <x v="6"/>
    <x v="18"/>
    <x v="4"/>
    <x v="1"/>
    <x v="2"/>
    <x v="1"/>
    <x v="1"/>
    <n v="1"/>
    <x v="1"/>
    <x v="1"/>
    <n v="7"/>
    <x v="3"/>
    <x v="11"/>
  </r>
  <r>
    <x v="6"/>
    <x v="18"/>
    <x v="4"/>
    <x v="1"/>
    <x v="1"/>
    <x v="1"/>
    <x v="1"/>
    <n v="1"/>
    <x v="1"/>
    <x v="1"/>
    <n v="14"/>
    <x v="3"/>
    <x v="11"/>
  </r>
  <r>
    <x v="6"/>
    <x v="18"/>
    <x v="4"/>
    <x v="1"/>
    <x v="1"/>
    <x v="1"/>
    <x v="1"/>
    <n v="1"/>
    <x v="1"/>
    <x v="1"/>
    <n v="2"/>
    <x v="2"/>
    <x v="11"/>
  </r>
  <r>
    <x v="6"/>
    <x v="18"/>
    <x v="4"/>
    <x v="1"/>
    <x v="4"/>
    <x v="1"/>
    <x v="1"/>
    <n v="1"/>
    <x v="1"/>
    <x v="1"/>
    <n v="5"/>
    <x v="2"/>
    <x v="11"/>
  </r>
  <r>
    <x v="6"/>
    <x v="18"/>
    <x v="4"/>
    <x v="1"/>
    <x v="4"/>
    <x v="1"/>
    <x v="1"/>
    <n v="1"/>
    <x v="1"/>
    <x v="1"/>
    <n v="17"/>
    <x v="3"/>
    <x v="11"/>
  </r>
  <r>
    <x v="6"/>
    <x v="18"/>
    <x v="4"/>
    <x v="1"/>
    <x v="4"/>
    <x v="1"/>
    <x v="1"/>
    <n v="1"/>
    <x v="1"/>
    <x v="1"/>
    <n v="14"/>
    <x v="1"/>
    <x v="11"/>
  </r>
  <r>
    <x v="6"/>
    <x v="19"/>
    <x v="4"/>
    <x v="1"/>
    <x v="1"/>
    <x v="1"/>
    <x v="1"/>
    <n v="0.8571428571428571"/>
    <x v="1"/>
    <x v="1"/>
    <n v="21"/>
    <x v="1"/>
    <x v="11"/>
  </r>
  <r>
    <x v="6"/>
    <x v="19"/>
    <x v="4"/>
    <x v="1"/>
    <x v="1"/>
    <x v="1"/>
    <x v="1"/>
    <n v="0.33333333333333331"/>
    <x v="1"/>
    <x v="1"/>
    <n v="12"/>
    <x v="3"/>
    <x v="11"/>
  </r>
  <r>
    <x v="6"/>
    <x v="19"/>
    <x v="4"/>
    <x v="1"/>
    <x v="3"/>
    <x v="1"/>
    <x v="1"/>
    <n v="1"/>
    <x v="1"/>
    <x v="1"/>
    <n v="23"/>
    <x v="1"/>
    <x v="11"/>
  </r>
  <r>
    <x v="6"/>
    <x v="19"/>
    <x v="4"/>
    <x v="1"/>
    <x v="2"/>
    <x v="1"/>
    <x v="1"/>
    <n v="1"/>
    <x v="1"/>
    <x v="1"/>
    <n v="21"/>
    <x v="1"/>
    <x v="11"/>
  </r>
  <r>
    <x v="6"/>
    <x v="19"/>
    <x v="4"/>
    <x v="1"/>
    <x v="2"/>
    <x v="1"/>
    <x v="1"/>
    <n v="1"/>
    <x v="1"/>
    <x v="1"/>
    <n v="12"/>
    <x v="3"/>
    <x v="11"/>
  </r>
  <r>
    <x v="6"/>
    <x v="19"/>
    <x v="4"/>
    <x v="1"/>
    <x v="3"/>
    <x v="1"/>
    <x v="1"/>
    <n v="1"/>
    <x v="1"/>
    <x v="1"/>
    <n v="9"/>
    <x v="3"/>
    <x v="11"/>
  </r>
  <r>
    <x v="6"/>
    <x v="19"/>
    <x v="4"/>
    <x v="1"/>
    <x v="4"/>
    <x v="1"/>
    <x v="1"/>
    <n v="1"/>
    <x v="1"/>
    <x v="1"/>
    <n v="23"/>
    <x v="1"/>
    <x v="11"/>
  </r>
  <r>
    <x v="6"/>
    <x v="19"/>
    <x v="4"/>
    <x v="1"/>
    <x v="4"/>
    <x v="1"/>
    <x v="1"/>
    <n v="1"/>
    <x v="1"/>
    <x v="1"/>
    <n v="12"/>
    <x v="3"/>
    <x v="11"/>
  </r>
  <r>
    <x v="6"/>
    <x v="20"/>
    <x v="4"/>
    <x v="1"/>
    <x v="3"/>
    <x v="1"/>
    <x v="1"/>
    <n v="1"/>
    <x v="1"/>
    <x v="1"/>
    <n v="7"/>
    <x v="1"/>
    <x v="11"/>
  </r>
  <r>
    <x v="6"/>
    <x v="20"/>
    <x v="4"/>
    <x v="1"/>
    <x v="1"/>
    <x v="1"/>
    <x v="1"/>
    <n v="1"/>
    <x v="1"/>
    <x v="1"/>
    <n v="17"/>
    <x v="3"/>
    <x v="11"/>
  </r>
  <r>
    <x v="6"/>
    <x v="20"/>
    <x v="4"/>
    <x v="1"/>
    <x v="2"/>
    <x v="1"/>
    <x v="1"/>
    <n v="1"/>
    <x v="1"/>
    <x v="1"/>
    <n v="20"/>
    <x v="3"/>
    <x v="11"/>
  </r>
  <r>
    <x v="6"/>
    <x v="20"/>
    <x v="4"/>
    <x v="1"/>
    <x v="3"/>
    <x v="1"/>
    <x v="1"/>
    <n v="1"/>
    <x v="1"/>
    <x v="1"/>
    <n v="18"/>
    <x v="3"/>
    <x v="11"/>
  </r>
  <r>
    <x v="6"/>
    <x v="20"/>
    <x v="4"/>
    <x v="1"/>
    <x v="1"/>
    <x v="1"/>
    <x v="1"/>
    <n v="1"/>
    <x v="1"/>
    <x v="1"/>
    <n v="2"/>
    <x v="2"/>
    <x v="11"/>
  </r>
  <r>
    <x v="6"/>
    <x v="20"/>
    <x v="4"/>
    <x v="1"/>
    <x v="1"/>
    <x v="1"/>
    <x v="1"/>
    <n v="1"/>
    <x v="1"/>
    <x v="1"/>
    <n v="10"/>
    <x v="1"/>
    <x v="11"/>
  </r>
  <r>
    <x v="6"/>
    <x v="20"/>
    <x v="4"/>
    <x v="1"/>
    <x v="4"/>
    <x v="1"/>
    <x v="1"/>
    <n v="1"/>
    <x v="1"/>
    <x v="1"/>
    <n v="11"/>
    <x v="1"/>
    <x v="11"/>
  </r>
  <r>
    <x v="6"/>
    <x v="20"/>
    <x v="4"/>
    <x v="1"/>
    <x v="4"/>
    <x v="1"/>
    <x v="1"/>
    <n v="1"/>
    <x v="1"/>
    <x v="1"/>
    <n v="20"/>
    <x v="3"/>
    <x v="11"/>
  </r>
  <r>
    <x v="6"/>
    <x v="20"/>
    <x v="4"/>
    <x v="1"/>
    <x v="4"/>
    <x v="1"/>
    <x v="1"/>
    <n v="1"/>
    <x v="1"/>
    <x v="1"/>
    <n v="2"/>
    <x v="2"/>
    <x v="11"/>
  </r>
  <r>
    <x v="6"/>
    <x v="20"/>
    <x v="4"/>
    <x v="1"/>
    <x v="2"/>
    <x v="1"/>
    <x v="1"/>
    <n v="1"/>
    <x v="1"/>
    <x v="1"/>
    <n v="2"/>
    <x v="2"/>
    <x v="11"/>
  </r>
  <r>
    <x v="6"/>
    <x v="20"/>
    <x v="4"/>
    <x v="1"/>
    <x v="3"/>
    <x v="1"/>
    <x v="1"/>
    <n v="1"/>
    <x v="1"/>
    <x v="1"/>
    <n v="2"/>
    <x v="2"/>
    <x v="11"/>
  </r>
  <r>
    <x v="6"/>
    <x v="20"/>
    <x v="4"/>
    <x v="1"/>
    <x v="2"/>
    <x v="1"/>
    <x v="1"/>
    <n v="1"/>
    <x v="1"/>
    <x v="1"/>
    <n v="6"/>
    <x v="1"/>
    <x v="11"/>
  </r>
  <r>
    <x v="6"/>
    <x v="21"/>
    <x v="4"/>
    <x v="1"/>
    <x v="3"/>
    <x v="1"/>
    <x v="1"/>
    <n v="1"/>
    <x v="1"/>
    <x v="1"/>
    <n v="12"/>
    <x v="1"/>
    <x v="11"/>
  </r>
  <r>
    <x v="6"/>
    <x v="21"/>
    <x v="4"/>
    <x v="1"/>
    <x v="1"/>
    <x v="1"/>
    <x v="1"/>
    <n v="0.88888888888888884"/>
    <x v="1"/>
    <x v="1"/>
    <n v="9"/>
    <x v="1"/>
    <x v="11"/>
  </r>
  <r>
    <x v="6"/>
    <x v="21"/>
    <x v="4"/>
    <x v="1"/>
    <x v="2"/>
    <x v="1"/>
    <x v="1"/>
    <n v="1"/>
    <x v="1"/>
    <x v="1"/>
    <n v="9"/>
    <x v="1"/>
    <x v="11"/>
  </r>
  <r>
    <x v="6"/>
    <x v="21"/>
    <x v="4"/>
    <x v="1"/>
    <x v="3"/>
    <x v="1"/>
    <x v="1"/>
    <n v="1"/>
    <x v="1"/>
    <x v="1"/>
    <n v="51"/>
    <x v="3"/>
    <x v="11"/>
  </r>
  <r>
    <x v="6"/>
    <x v="21"/>
    <x v="4"/>
    <x v="1"/>
    <x v="2"/>
    <x v="1"/>
    <x v="1"/>
    <n v="1"/>
    <x v="1"/>
    <x v="1"/>
    <n v="43"/>
    <x v="3"/>
    <x v="11"/>
  </r>
  <r>
    <x v="6"/>
    <x v="21"/>
    <x v="4"/>
    <x v="1"/>
    <x v="1"/>
    <x v="1"/>
    <x v="1"/>
    <n v="1"/>
    <x v="1"/>
    <x v="1"/>
    <n v="41"/>
    <x v="3"/>
    <x v="11"/>
  </r>
  <r>
    <x v="6"/>
    <x v="21"/>
    <x v="4"/>
    <x v="1"/>
    <x v="4"/>
    <x v="1"/>
    <x v="1"/>
    <n v="1"/>
    <x v="1"/>
    <x v="1"/>
    <n v="11"/>
    <x v="1"/>
    <x v="11"/>
  </r>
  <r>
    <x v="6"/>
    <x v="21"/>
    <x v="4"/>
    <x v="1"/>
    <x v="4"/>
    <x v="1"/>
    <x v="1"/>
    <n v="1"/>
    <x v="1"/>
    <x v="1"/>
    <n v="52"/>
    <x v="3"/>
    <x v="11"/>
  </r>
  <r>
    <x v="6"/>
    <x v="22"/>
    <x v="4"/>
    <x v="1"/>
    <x v="3"/>
    <x v="1"/>
    <x v="1"/>
    <n v="1"/>
    <x v="1"/>
    <x v="1"/>
    <n v="5"/>
    <x v="1"/>
    <x v="11"/>
  </r>
  <r>
    <x v="6"/>
    <x v="22"/>
    <x v="4"/>
    <x v="1"/>
    <x v="3"/>
    <x v="1"/>
    <x v="1"/>
    <n v="0.92682926829268297"/>
    <x v="1"/>
    <x v="1"/>
    <n v="41"/>
    <x v="3"/>
    <x v="11"/>
  </r>
  <r>
    <x v="6"/>
    <x v="22"/>
    <x v="4"/>
    <x v="1"/>
    <x v="2"/>
    <x v="1"/>
    <x v="1"/>
    <n v="0.5"/>
    <x v="1"/>
    <x v="1"/>
    <n v="2"/>
    <x v="3"/>
    <x v="11"/>
  </r>
  <r>
    <x v="6"/>
    <x v="22"/>
    <x v="4"/>
    <x v="1"/>
    <x v="1"/>
    <x v="1"/>
    <x v="1"/>
    <n v="1"/>
    <x v="1"/>
    <x v="1"/>
    <n v="51"/>
    <x v="1"/>
    <x v="11"/>
  </r>
  <r>
    <x v="6"/>
    <x v="22"/>
    <x v="4"/>
    <x v="1"/>
    <x v="1"/>
    <x v="1"/>
    <x v="1"/>
    <n v="1"/>
    <x v="1"/>
    <x v="1"/>
    <n v="1"/>
    <x v="3"/>
    <x v="11"/>
  </r>
  <r>
    <x v="6"/>
    <x v="22"/>
    <x v="4"/>
    <x v="1"/>
    <x v="1"/>
    <x v="1"/>
    <x v="1"/>
    <n v="1"/>
    <x v="1"/>
    <x v="1"/>
    <n v="11"/>
    <x v="2"/>
    <x v="11"/>
  </r>
  <r>
    <x v="6"/>
    <x v="22"/>
    <x v="4"/>
    <x v="1"/>
    <x v="4"/>
    <x v="1"/>
    <x v="1"/>
    <n v="0.90697674418604646"/>
    <x v="1"/>
    <x v="1"/>
    <n v="43"/>
    <x v="3"/>
    <x v="11"/>
  </r>
  <r>
    <x v="6"/>
    <x v="22"/>
    <x v="4"/>
    <x v="1"/>
    <x v="4"/>
    <x v="1"/>
    <x v="1"/>
    <n v="1"/>
    <x v="1"/>
    <x v="1"/>
    <n v="51"/>
    <x v="1"/>
    <x v="11"/>
  </r>
  <r>
    <x v="6"/>
    <x v="22"/>
    <x v="4"/>
    <x v="1"/>
    <x v="4"/>
    <x v="1"/>
    <x v="1"/>
    <n v="1"/>
    <x v="1"/>
    <x v="1"/>
    <n v="11"/>
    <x v="2"/>
    <x v="11"/>
  </r>
  <r>
    <x v="6"/>
    <x v="22"/>
    <x v="3"/>
    <x v="1"/>
    <x v="2"/>
    <x v="1"/>
    <x v="1"/>
    <n v="1"/>
    <x v="1"/>
    <x v="1"/>
    <n v="17"/>
    <x v="1"/>
    <x v="11"/>
  </r>
  <r>
    <x v="6"/>
    <x v="23"/>
    <x v="3"/>
    <x v="1"/>
    <x v="3"/>
    <x v="1"/>
    <x v="1"/>
    <n v="0.84615384615384615"/>
    <x v="1"/>
    <x v="1"/>
    <n v="39"/>
    <x v="3"/>
    <x v="12"/>
  </r>
  <r>
    <x v="6"/>
    <x v="23"/>
    <x v="3"/>
    <x v="1"/>
    <x v="2"/>
    <x v="1"/>
    <x v="1"/>
    <n v="0.8571428571428571"/>
    <x v="1"/>
    <x v="1"/>
    <n v="7"/>
    <x v="3"/>
    <x v="12"/>
  </r>
  <r>
    <x v="6"/>
    <x v="23"/>
    <x v="3"/>
    <x v="1"/>
    <x v="1"/>
    <x v="1"/>
    <x v="1"/>
    <n v="0"/>
    <x v="1"/>
    <x v="1"/>
    <n v="34"/>
    <x v="1"/>
    <x v="12"/>
  </r>
  <r>
    <x v="6"/>
    <x v="23"/>
    <x v="3"/>
    <x v="1"/>
    <x v="1"/>
    <x v="1"/>
    <x v="1"/>
    <n v="0"/>
    <x v="1"/>
    <x v="1"/>
    <n v="11"/>
    <x v="2"/>
    <x v="12"/>
  </r>
  <r>
    <x v="6"/>
    <x v="23"/>
    <x v="3"/>
    <x v="1"/>
    <x v="2"/>
    <x v="1"/>
    <x v="1"/>
    <n v="1"/>
    <x v="1"/>
    <x v="1"/>
    <n v="47"/>
    <x v="1"/>
    <x v="12"/>
  </r>
  <r>
    <x v="6"/>
    <x v="23"/>
    <x v="3"/>
    <x v="1"/>
    <x v="3"/>
    <x v="1"/>
    <x v="1"/>
    <n v="1"/>
    <x v="1"/>
    <x v="1"/>
    <n v="46"/>
    <x v="1"/>
    <x v="12"/>
  </r>
  <r>
    <x v="6"/>
    <x v="23"/>
    <x v="3"/>
    <x v="1"/>
    <x v="2"/>
    <x v="1"/>
    <x v="1"/>
    <n v="1"/>
    <x v="1"/>
    <x v="1"/>
    <n v="2"/>
    <x v="2"/>
    <x v="12"/>
  </r>
  <r>
    <x v="6"/>
    <x v="23"/>
    <x v="3"/>
    <x v="1"/>
    <x v="3"/>
    <x v="1"/>
    <x v="1"/>
    <n v="1"/>
    <x v="1"/>
    <x v="1"/>
    <n v="2"/>
    <x v="2"/>
    <x v="12"/>
  </r>
  <r>
    <x v="6"/>
    <x v="23"/>
    <x v="3"/>
    <x v="1"/>
    <x v="5"/>
    <x v="1"/>
    <x v="1"/>
    <n v="0.22222222222222221"/>
    <x v="1"/>
    <x v="1"/>
    <n v="9"/>
    <x v="2"/>
    <x v="12"/>
  </r>
  <r>
    <x v="6"/>
    <x v="23"/>
    <x v="3"/>
    <x v="1"/>
    <x v="6"/>
    <x v="1"/>
    <x v="1"/>
    <n v="1"/>
    <x v="1"/>
    <x v="1"/>
    <n v="8"/>
    <x v="1"/>
    <x v="12"/>
  </r>
  <r>
    <x v="6"/>
    <x v="23"/>
    <x v="3"/>
    <x v="1"/>
    <x v="1"/>
    <x v="1"/>
    <x v="1"/>
    <n v="1"/>
    <x v="1"/>
    <x v="1"/>
    <n v="5"/>
    <x v="3"/>
    <x v="12"/>
  </r>
  <r>
    <x v="6"/>
    <x v="23"/>
    <x v="3"/>
    <x v="1"/>
    <x v="4"/>
    <x v="1"/>
    <x v="1"/>
    <n v="1"/>
    <x v="1"/>
    <x v="1"/>
    <n v="55"/>
    <x v="1"/>
    <x v="12"/>
  </r>
  <r>
    <x v="6"/>
    <x v="23"/>
    <x v="3"/>
    <x v="1"/>
    <x v="4"/>
    <x v="1"/>
    <x v="1"/>
    <n v="0.81818181818181823"/>
    <x v="1"/>
    <x v="1"/>
    <n v="33"/>
    <x v="3"/>
    <x v="12"/>
  </r>
  <r>
    <x v="6"/>
    <x v="23"/>
    <x v="3"/>
    <x v="1"/>
    <x v="4"/>
    <x v="1"/>
    <x v="1"/>
    <n v="0.66666666666666663"/>
    <x v="1"/>
    <x v="1"/>
    <n v="3"/>
    <x v="2"/>
    <x v="12"/>
  </r>
  <r>
    <x v="6"/>
    <x v="24"/>
    <x v="3"/>
    <x v="1"/>
    <x v="2"/>
    <x v="1"/>
    <x v="1"/>
    <n v="0"/>
    <x v="1"/>
    <x v="1"/>
    <n v="1"/>
    <x v="3"/>
    <x v="12"/>
  </r>
  <r>
    <x v="6"/>
    <x v="24"/>
    <x v="3"/>
    <x v="1"/>
    <x v="3"/>
    <x v="1"/>
    <x v="1"/>
    <n v="0.73333333333333328"/>
    <x v="1"/>
    <x v="1"/>
    <n v="15"/>
    <x v="3"/>
    <x v="12"/>
  </r>
  <r>
    <x v="6"/>
    <x v="24"/>
    <x v="3"/>
    <x v="1"/>
    <x v="6"/>
    <x v="1"/>
    <x v="1"/>
    <n v="0.22222222222222221"/>
    <x v="1"/>
    <x v="1"/>
    <n v="9"/>
    <x v="1"/>
    <x v="12"/>
  </r>
  <r>
    <x v="6"/>
    <x v="24"/>
    <x v="3"/>
    <x v="1"/>
    <x v="3"/>
    <x v="1"/>
    <x v="1"/>
    <n v="1"/>
    <x v="1"/>
    <x v="1"/>
    <n v="13"/>
    <x v="1"/>
    <x v="12"/>
  </r>
  <r>
    <x v="6"/>
    <x v="24"/>
    <x v="3"/>
    <x v="1"/>
    <x v="2"/>
    <x v="1"/>
    <x v="1"/>
    <n v="0"/>
    <x v="1"/>
    <x v="1"/>
    <n v="1"/>
    <x v="1"/>
    <x v="12"/>
  </r>
  <r>
    <x v="6"/>
    <x v="24"/>
    <x v="3"/>
    <x v="1"/>
    <x v="1"/>
    <x v="1"/>
    <x v="1"/>
    <n v="1"/>
    <x v="1"/>
    <x v="1"/>
    <n v="1"/>
    <x v="2"/>
    <x v="12"/>
  </r>
  <r>
    <x v="6"/>
    <x v="24"/>
    <x v="3"/>
    <x v="1"/>
    <x v="2"/>
    <x v="1"/>
    <x v="1"/>
    <n v="1"/>
    <x v="1"/>
    <x v="1"/>
    <n v="1"/>
    <x v="2"/>
    <x v="12"/>
  </r>
  <r>
    <x v="6"/>
    <x v="24"/>
    <x v="3"/>
    <x v="1"/>
    <x v="3"/>
    <x v="1"/>
    <x v="1"/>
    <n v="1"/>
    <x v="1"/>
    <x v="1"/>
    <n v="1"/>
    <x v="2"/>
    <x v="12"/>
  </r>
  <r>
    <x v="6"/>
    <x v="24"/>
    <x v="3"/>
    <x v="1"/>
    <x v="5"/>
    <x v="1"/>
    <x v="1"/>
    <n v="0"/>
    <x v="1"/>
    <x v="1"/>
    <n v="1"/>
    <x v="2"/>
    <x v="12"/>
  </r>
  <r>
    <x v="6"/>
    <x v="24"/>
    <x v="3"/>
    <x v="1"/>
    <x v="4"/>
    <x v="1"/>
    <x v="1"/>
    <n v="0.73333333333333328"/>
    <x v="1"/>
    <x v="1"/>
    <n v="15"/>
    <x v="3"/>
    <x v="12"/>
  </r>
  <r>
    <x v="6"/>
    <x v="24"/>
    <x v="3"/>
    <x v="1"/>
    <x v="4"/>
    <x v="1"/>
    <x v="1"/>
    <n v="1"/>
    <x v="1"/>
    <x v="1"/>
    <n v="13"/>
    <x v="1"/>
    <x v="12"/>
  </r>
  <r>
    <x v="6"/>
    <x v="24"/>
    <x v="3"/>
    <x v="1"/>
    <x v="4"/>
    <x v="1"/>
    <x v="1"/>
    <n v="1"/>
    <x v="1"/>
    <x v="1"/>
    <n v="1"/>
    <x v="2"/>
    <x v="12"/>
  </r>
  <r>
    <x v="6"/>
    <x v="25"/>
    <x v="3"/>
    <x v="1"/>
    <x v="3"/>
    <x v="1"/>
    <x v="1"/>
    <n v="1"/>
    <x v="1"/>
    <x v="1"/>
    <n v="9"/>
    <x v="3"/>
    <x v="12"/>
  </r>
  <r>
    <x v="6"/>
    <x v="25"/>
    <x v="3"/>
    <x v="1"/>
    <x v="1"/>
    <x v="1"/>
    <x v="1"/>
    <n v="1"/>
    <x v="1"/>
    <x v="1"/>
    <n v="21"/>
    <x v="2"/>
    <x v="12"/>
  </r>
  <r>
    <x v="6"/>
    <x v="25"/>
    <x v="3"/>
    <x v="1"/>
    <x v="2"/>
    <x v="1"/>
    <x v="1"/>
    <n v="1"/>
    <x v="1"/>
    <x v="1"/>
    <n v="21"/>
    <x v="2"/>
    <x v="12"/>
  </r>
  <r>
    <x v="6"/>
    <x v="25"/>
    <x v="3"/>
    <x v="1"/>
    <x v="3"/>
    <x v="1"/>
    <x v="1"/>
    <n v="1"/>
    <x v="1"/>
    <x v="1"/>
    <n v="8"/>
    <x v="2"/>
    <x v="12"/>
  </r>
  <r>
    <x v="6"/>
    <x v="25"/>
    <x v="3"/>
    <x v="1"/>
    <x v="1"/>
    <x v="1"/>
    <x v="1"/>
    <n v="1"/>
    <x v="1"/>
    <x v="1"/>
    <n v="1"/>
    <x v="3"/>
    <x v="12"/>
  </r>
  <r>
    <x v="6"/>
    <x v="25"/>
    <x v="3"/>
    <x v="1"/>
    <x v="2"/>
    <x v="1"/>
    <x v="1"/>
    <n v="1"/>
    <x v="1"/>
    <x v="1"/>
    <n v="1"/>
    <x v="3"/>
    <x v="12"/>
  </r>
  <r>
    <x v="6"/>
    <x v="25"/>
    <x v="3"/>
    <x v="1"/>
    <x v="1"/>
    <x v="1"/>
    <x v="1"/>
    <n v="1"/>
    <x v="1"/>
    <x v="1"/>
    <n v="6"/>
    <x v="1"/>
    <x v="12"/>
  </r>
  <r>
    <x v="6"/>
    <x v="25"/>
    <x v="3"/>
    <x v="1"/>
    <x v="2"/>
    <x v="1"/>
    <x v="1"/>
    <n v="1"/>
    <x v="1"/>
    <x v="1"/>
    <n v="6"/>
    <x v="1"/>
    <x v="12"/>
  </r>
  <r>
    <x v="6"/>
    <x v="25"/>
    <x v="3"/>
    <x v="1"/>
    <x v="3"/>
    <x v="1"/>
    <x v="1"/>
    <n v="1"/>
    <x v="1"/>
    <x v="1"/>
    <n v="6"/>
    <x v="1"/>
    <x v="12"/>
  </r>
  <r>
    <x v="6"/>
    <x v="25"/>
    <x v="3"/>
    <x v="1"/>
    <x v="4"/>
    <x v="1"/>
    <x v="1"/>
    <n v="1"/>
    <x v="1"/>
    <x v="1"/>
    <n v="9"/>
    <x v="3"/>
    <x v="12"/>
  </r>
  <r>
    <x v="6"/>
    <x v="25"/>
    <x v="3"/>
    <x v="1"/>
    <x v="4"/>
    <x v="1"/>
    <x v="1"/>
    <n v="1"/>
    <x v="1"/>
    <x v="1"/>
    <n v="21"/>
    <x v="2"/>
    <x v="12"/>
  </r>
  <r>
    <x v="6"/>
    <x v="25"/>
    <x v="3"/>
    <x v="1"/>
    <x v="4"/>
    <x v="1"/>
    <x v="1"/>
    <n v="1"/>
    <x v="1"/>
    <x v="1"/>
    <n v="6"/>
    <x v="1"/>
    <x v="12"/>
  </r>
  <r>
    <x v="6"/>
    <x v="26"/>
    <x v="3"/>
    <x v="1"/>
    <x v="2"/>
    <x v="1"/>
    <x v="1"/>
    <n v="1"/>
    <x v="1"/>
    <x v="1"/>
    <n v="19"/>
    <x v="2"/>
    <x v="12"/>
  </r>
  <r>
    <x v="6"/>
    <x v="26"/>
    <x v="3"/>
    <x v="1"/>
    <x v="3"/>
    <x v="1"/>
    <x v="1"/>
    <n v="1"/>
    <x v="1"/>
    <x v="1"/>
    <n v="16"/>
    <x v="2"/>
    <x v="12"/>
  </r>
  <r>
    <x v="6"/>
    <x v="26"/>
    <x v="3"/>
    <x v="1"/>
    <x v="3"/>
    <x v="1"/>
    <x v="1"/>
    <n v="1"/>
    <x v="1"/>
    <x v="1"/>
    <n v="11"/>
    <x v="1"/>
    <x v="12"/>
  </r>
  <r>
    <x v="6"/>
    <x v="26"/>
    <x v="3"/>
    <x v="1"/>
    <x v="3"/>
    <x v="1"/>
    <x v="1"/>
    <n v="0.2857142857142857"/>
    <x v="1"/>
    <x v="1"/>
    <n v="7"/>
    <x v="3"/>
    <x v="12"/>
  </r>
  <r>
    <x v="6"/>
    <x v="26"/>
    <x v="3"/>
    <x v="1"/>
    <x v="1"/>
    <x v="1"/>
    <x v="1"/>
    <n v="1"/>
    <x v="1"/>
    <x v="1"/>
    <n v="6"/>
    <x v="2"/>
    <x v="12"/>
  </r>
  <r>
    <x v="6"/>
    <x v="26"/>
    <x v="3"/>
    <x v="1"/>
    <x v="1"/>
    <x v="1"/>
    <x v="1"/>
    <n v="1"/>
    <x v="1"/>
    <x v="1"/>
    <n v="27"/>
    <x v="1"/>
    <x v="12"/>
  </r>
  <r>
    <x v="6"/>
    <x v="26"/>
    <x v="3"/>
    <x v="1"/>
    <x v="1"/>
    <x v="1"/>
    <x v="1"/>
    <n v="1"/>
    <x v="1"/>
    <x v="1"/>
    <n v="9"/>
    <x v="3"/>
    <x v="12"/>
  </r>
  <r>
    <x v="6"/>
    <x v="26"/>
    <x v="3"/>
    <x v="1"/>
    <x v="2"/>
    <x v="1"/>
    <x v="1"/>
    <n v="1"/>
    <x v="1"/>
    <x v="1"/>
    <n v="9"/>
    <x v="3"/>
    <x v="12"/>
  </r>
  <r>
    <x v="6"/>
    <x v="26"/>
    <x v="3"/>
    <x v="1"/>
    <x v="2"/>
    <x v="1"/>
    <x v="1"/>
    <n v="1"/>
    <x v="1"/>
    <x v="1"/>
    <n v="26"/>
    <x v="1"/>
    <x v="12"/>
  </r>
  <r>
    <x v="6"/>
    <x v="26"/>
    <x v="3"/>
    <x v="1"/>
    <x v="4"/>
    <x v="1"/>
    <x v="1"/>
    <n v="1"/>
    <x v="1"/>
    <x v="1"/>
    <n v="19"/>
    <x v="2"/>
    <x v="12"/>
  </r>
  <r>
    <x v="6"/>
    <x v="26"/>
    <x v="3"/>
    <x v="1"/>
    <x v="4"/>
    <x v="1"/>
    <x v="1"/>
    <n v="1"/>
    <x v="1"/>
    <x v="1"/>
    <n v="28"/>
    <x v="1"/>
    <x v="12"/>
  </r>
  <r>
    <x v="6"/>
    <x v="26"/>
    <x v="3"/>
    <x v="1"/>
    <x v="4"/>
    <x v="1"/>
    <x v="1"/>
    <n v="0.6428571428571429"/>
    <x v="1"/>
    <x v="1"/>
    <n v="14"/>
    <x v="3"/>
    <x v="12"/>
  </r>
  <r>
    <x v="6"/>
    <x v="26"/>
    <x v="3"/>
    <x v="1"/>
    <x v="5"/>
    <x v="1"/>
    <x v="1"/>
    <n v="1"/>
    <x v="1"/>
    <x v="1"/>
    <n v="1"/>
    <x v="1"/>
    <x v="12"/>
  </r>
  <r>
    <x v="6"/>
    <x v="26"/>
    <x v="3"/>
    <x v="1"/>
    <x v="6"/>
    <x v="1"/>
    <x v="1"/>
    <n v="1"/>
    <x v="1"/>
    <x v="1"/>
    <n v="1"/>
    <x v="2"/>
    <x v="12"/>
  </r>
  <r>
    <x v="6"/>
    <x v="27"/>
    <x v="3"/>
    <x v="1"/>
    <x v="2"/>
    <x v="1"/>
    <x v="1"/>
    <n v="1"/>
    <x v="1"/>
    <x v="1"/>
    <n v="7"/>
    <x v="3"/>
    <x v="12"/>
  </r>
  <r>
    <x v="6"/>
    <x v="27"/>
    <x v="3"/>
    <x v="1"/>
    <x v="2"/>
    <x v="1"/>
    <x v="1"/>
    <n v="1"/>
    <x v="1"/>
    <x v="1"/>
    <n v="16"/>
    <x v="1"/>
    <x v="12"/>
  </r>
  <r>
    <x v="6"/>
    <x v="27"/>
    <x v="3"/>
    <x v="1"/>
    <x v="3"/>
    <x v="1"/>
    <x v="1"/>
    <n v="1"/>
    <x v="1"/>
    <x v="1"/>
    <n v="20"/>
    <x v="1"/>
    <x v="12"/>
  </r>
  <r>
    <x v="6"/>
    <x v="27"/>
    <x v="3"/>
    <x v="1"/>
    <x v="2"/>
    <x v="1"/>
    <x v="1"/>
    <n v="0.66666666666666663"/>
    <x v="1"/>
    <x v="1"/>
    <n v="3"/>
    <x v="2"/>
    <x v="12"/>
  </r>
  <r>
    <x v="6"/>
    <x v="27"/>
    <x v="3"/>
    <x v="1"/>
    <x v="3"/>
    <x v="1"/>
    <x v="1"/>
    <n v="1"/>
    <x v="1"/>
    <x v="1"/>
    <n v="3"/>
    <x v="2"/>
    <x v="12"/>
  </r>
  <r>
    <x v="6"/>
    <x v="27"/>
    <x v="3"/>
    <x v="1"/>
    <x v="3"/>
    <x v="1"/>
    <x v="1"/>
    <n v="0.61538461538461542"/>
    <x v="1"/>
    <x v="1"/>
    <n v="13"/>
    <x v="3"/>
    <x v="12"/>
  </r>
  <r>
    <x v="6"/>
    <x v="27"/>
    <x v="3"/>
    <x v="1"/>
    <x v="6"/>
    <x v="1"/>
    <x v="1"/>
    <n v="1"/>
    <x v="1"/>
    <x v="1"/>
    <n v="1"/>
    <x v="2"/>
    <x v="12"/>
  </r>
  <r>
    <x v="6"/>
    <x v="27"/>
    <x v="3"/>
    <x v="1"/>
    <x v="4"/>
    <x v="1"/>
    <x v="1"/>
    <n v="1"/>
    <x v="1"/>
    <x v="1"/>
    <n v="20"/>
    <x v="1"/>
    <x v="12"/>
  </r>
  <r>
    <x v="6"/>
    <x v="27"/>
    <x v="3"/>
    <x v="1"/>
    <x v="4"/>
    <x v="1"/>
    <x v="1"/>
    <n v="0.75"/>
    <x v="1"/>
    <x v="1"/>
    <n v="4"/>
    <x v="2"/>
    <x v="12"/>
  </r>
  <r>
    <x v="6"/>
    <x v="27"/>
    <x v="3"/>
    <x v="1"/>
    <x v="4"/>
    <x v="1"/>
    <x v="1"/>
    <n v="0.61538461538461542"/>
    <x v="1"/>
    <x v="1"/>
    <n v="13"/>
    <x v="3"/>
    <x v="12"/>
  </r>
  <r>
    <x v="6"/>
    <x v="28"/>
    <x v="3"/>
    <x v="1"/>
    <x v="1"/>
    <x v="1"/>
    <x v="1"/>
    <n v="1"/>
    <x v="1"/>
    <x v="1"/>
    <n v="29"/>
    <x v="1"/>
    <x v="12"/>
  </r>
  <r>
    <x v="6"/>
    <x v="28"/>
    <x v="3"/>
    <x v="1"/>
    <x v="2"/>
    <x v="1"/>
    <x v="1"/>
    <n v="1"/>
    <x v="1"/>
    <x v="1"/>
    <n v="26"/>
    <x v="1"/>
    <x v="12"/>
  </r>
  <r>
    <x v="6"/>
    <x v="28"/>
    <x v="3"/>
    <x v="1"/>
    <x v="3"/>
    <x v="1"/>
    <x v="1"/>
    <n v="1"/>
    <x v="1"/>
    <x v="1"/>
    <n v="23"/>
    <x v="1"/>
    <x v="12"/>
  </r>
  <r>
    <x v="6"/>
    <x v="28"/>
    <x v="3"/>
    <x v="1"/>
    <x v="1"/>
    <x v="1"/>
    <x v="1"/>
    <n v="1"/>
    <x v="1"/>
    <x v="1"/>
    <n v="65"/>
    <x v="3"/>
    <x v="12"/>
  </r>
  <r>
    <x v="6"/>
    <x v="28"/>
    <x v="3"/>
    <x v="1"/>
    <x v="2"/>
    <x v="1"/>
    <x v="1"/>
    <n v="1"/>
    <x v="1"/>
    <x v="1"/>
    <n v="58"/>
    <x v="3"/>
    <x v="12"/>
  </r>
  <r>
    <x v="6"/>
    <x v="28"/>
    <x v="3"/>
    <x v="1"/>
    <x v="3"/>
    <x v="1"/>
    <x v="1"/>
    <n v="0.90384615384615385"/>
    <x v="1"/>
    <x v="1"/>
    <n v="52"/>
    <x v="3"/>
    <x v="12"/>
  </r>
  <r>
    <x v="6"/>
    <x v="28"/>
    <x v="3"/>
    <x v="1"/>
    <x v="2"/>
    <x v="1"/>
    <x v="1"/>
    <n v="0"/>
    <x v="1"/>
    <x v="1"/>
    <n v="1"/>
    <x v="2"/>
    <x v="12"/>
  </r>
  <r>
    <x v="6"/>
    <x v="28"/>
    <x v="3"/>
    <x v="1"/>
    <x v="4"/>
    <x v="1"/>
    <x v="1"/>
    <n v="1"/>
    <x v="1"/>
    <x v="1"/>
    <n v="29"/>
    <x v="1"/>
    <x v="12"/>
  </r>
  <r>
    <x v="6"/>
    <x v="28"/>
    <x v="3"/>
    <x v="1"/>
    <x v="4"/>
    <x v="1"/>
    <x v="1"/>
    <n v="0.9285714285714286"/>
    <x v="1"/>
    <x v="1"/>
    <n v="70"/>
    <x v="3"/>
    <x v="12"/>
  </r>
  <r>
    <x v="6"/>
    <x v="28"/>
    <x v="3"/>
    <x v="1"/>
    <x v="4"/>
    <x v="1"/>
    <x v="1"/>
    <n v="0"/>
    <x v="1"/>
    <x v="1"/>
    <n v="1"/>
    <x v="2"/>
    <x v="12"/>
  </r>
  <r>
    <x v="6"/>
    <x v="28"/>
    <x v="3"/>
    <x v="1"/>
    <x v="3"/>
    <x v="1"/>
    <x v="1"/>
    <n v="0"/>
    <x v="1"/>
    <x v="1"/>
    <n v="1"/>
    <x v="2"/>
    <x v="12"/>
  </r>
  <r>
    <x v="6"/>
    <x v="29"/>
    <x v="3"/>
    <x v="1"/>
    <x v="3"/>
    <x v="1"/>
    <x v="1"/>
    <n v="0.90566037735849059"/>
    <x v="1"/>
    <x v="1"/>
    <n v="53"/>
    <x v="3"/>
    <x v="12"/>
  </r>
  <r>
    <x v="6"/>
    <x v="29"/>
    <x v="3"/>
    <x v="1"/>
    <x v="1"/>
    <x v="1"/>
    <x v="1"/>
    <n v="0.41666666666666669"/>
    <x v="1"/>
    <x v="1"/>
    <n v="12"/>
    <x v="3"/>
    <x v="12"/>
  </r>
  <r>
    <x v="6"/>
    <x v="29"/>
    <x v="3"/>
    <x v="1"/>
    <x v="1"/>
    <x v="1"/>
    <x v="1"/>
    <n v="0.4"/>
    <x v="1"/>
    <x v="1"/>
    <n v="5"/>
    <x v="1"/>
    <x v="12"/>
  </r>
  <r>
    <x v="6"/>
    <x v="29"/>
    <x v="3"/>
    <x v="1"/>
    <x v="2"/>
    <x v="1"/>
    <x v="1"/>
    <n v="1"/>
    <x v="1"/>
    <x v="1"/>
    <n v="8"/>
    <x v="1"/>
    <x v="12"/>
  </r>
  <r>
    <x v="6"/>
    <x v="29"/>
    <x v="3"/>
    <x v="1"/>
    <x v="3"/>
    <x v="1"/>
    <x v="1"/>
    <n v="1"/>
    <x v="1"/>
    <x v="1"/>
    <n v="9"/>
    <x v="1"/>
    <x v="12"/>
  </r>
  <r>
    <x v="6"/>
    <x v="29"/>
    <x v="3"/>
    <x v="1"/>
    <x v="2"/>
    <x v="1"/>
    <x v="1"/>
    <n v="1"/>
    <x v="1"/>
    <x v="1"/>
    <n v="23"/>
    <x v="3"/>
    <x v="12"/>
  </r>
  <r>
    <x v="6"/>
    <x v="29"/>
    <x v="3"/>
    <x v="1"/>
    <x v="1"/>
    <x v="1"/>
    <x v="1"/>
    <n v="1"/>
    <x v="1"/>
    <x v="1"/>
    <n v="5"/>
    <x v="2"/>
    <x v="12"/>
  </r>
  <r>
    <x v="6"/>
    <x v="29"/>
    <x v="3"/>
    <x v="1"/>
    <x v="2"/>
    <x v="1"/>
    <x v="1"/>
    <n v="1"/>
    <x v="1"/>
    <x v="1"/>
    <n v="5"/>
    <x v="2"/>
    <x v="12"/>
  </r>
  <r>
    <x v="6"/>
    <x v="29"/>
    <x v="3"/>
    <x v="1"/>
    <x v="3"/>
    <x v="1"/>
    <x v="1"/>
    <n v="1"/>
    <x v="1"/>
    <x v="1"/>
    <n v="5"/>
    <x v="2"/>
    <x v="12"/>
  </r>
  <r>
    <x v="6"/>
    <x v="29"/>
    <x v="3"/>
    <x v="1"/>
    <x v="4"/>
    <x v="1"/>
    <x v="1"/>
    <n v="1"/>
    <x v="1"/>
    <x v="1"/>
    <n v="9"/>
    <x v="1"/>
    <x v="12"/>
  </r>
  <r>
    <x v="6"/>
    <x v="29"/>
    <x v="3"/>
    <x v="1"/>
    <x v="4"/>
    <x v="1"/>
    <x v="1"/>
    <n v="0.94736842105263153"/>
    <x v="1"/>
    <x v="1"/>
    <n v="57"/>
    <x v="3"/>
    <x v="12"/>
  </r>
  <r>
    <x v="6"/>
    <x v="29"/>
    <x v="3"/>
    <x v="1"/>
    <x v="4"/>
    <x v="1"/>
    <x v="1"/>
    <n v="1"/>
    <x v="1"/>
    <x v="1"/>
    <n v="5"/>
    <x v="2"/>
    <x v="12"/>
  </r>
  <r>
    <x v="6"/>
    <x v="30"/>
    <x v="3"/>
    <x v="1"/>
    <x v="3"/>
    <x v="1"/>
    <x v="1"/>
    <n v="0.84375"/>
    <x v="1"/>
    <x v="1"/>
    <n v="32"/>
    <x v="3"/>
    <x v="12"/>
  </r>
  <r>
    <x v="6"/>
    <x v="30"/>
    <x v="3"/>
    <x v="1"/>
    <x v="2"/>
    <x v="1"/>
    <x v="1"/>
    <n v="0"/>
    <x v="1"/>
    <x v="1"/>
    <n v="6"/>
    <x v="3"/>
    <x v="12"/>
  </r>
  <r>
    <x v="6"/>
    <x v="30"/>
    <x v="3"/>
    <x v="1"/>
    <x v="1"/>
    <x v="1"/>
    <x v="1"/>
    <n v="1"/>
    <x v="1"/>
    <x v="1"/>
    <n v="7"/>
    <x v="2"/>
    <x v="12"/>
  </r>
  <r>
    <x v="6"/>
    <x v="30"/>
    <x v="3"/>
    <x v="1"/>
    <x v="2"/>
    <x v="1"/>
    <x v="1"/>
    <n v="1"/>
    <x v="1"/>
    <x v="1"/>
    <n v="3"/>
    <x v="2"/>
    <x v="12"/>
  </r>
  <r>
    <x v="6"/>
    <x v="30"/>
    <x v="3"/>
    <x v="1"/>
    <x v="4"/>
    <x v="1"/>
    <x v="1"/>
    <n v="0.84375"/>
    <x v="1"/>
    <x v="1"/>
    <n v="32"/>
    <x v="3"/>
    <x v="12"/>
  </r>
  <r>
    <x v="6"/>
    <x v="30"/>
    <x v="3"/>
    <x v="1"/>
    <x v="4"/>
    <x v="1"/>
    <x v="1"/>
    <n v="1"/>
    <x v="1"/>
    <x v="1"/>
    <n v="7"/>
    <x v="2"/>
    <x v="12"/>
  </r>
  <r>
    <x v="6"/>
    <x v="30"/>
    <x v="3"/>
    <x v="1"/>
    <x v="3"/>
    <x v="1"/>
    <x v="1"/>
    <n v="1"/>
    <x v="1"/>
    <x v="1"/>
    <n v="2"/>
    <x v="2"/>
    <x v="12"/>
  </r>
  <r>
    <x v="6"/>
    <x v="31"/>
    <x v="3"/>
    <x v="1"/>
    <x v="2"/>
    <x v="1"/>
    <x v="1"/>
    <n v="0.33333333333333331"/>
    <x v="1"/>
    <x v="1"/>
    <n v="3"/>
    <x v="3"/>
    <x v="12"/>
  </r>
  <r>
    <x v="6"/>
    <x v="31"/>
    <x v="3"/>
    <x v="1"/>
    <x v="3"/>
    <x v="1"/>
    <x v="1"/>
    <n v="0.52380952380952384"/>
    <x v="1"/>
    <x v="1"/>
    <n v="21"/>
    <x v="3"/>
    <x v="12"/>
  </r>
  <r>
    <x v="6"/>
    <x v="31"/>
    <x v="3"/>
    <x v="1"/>
    <x v="1"/>
    <x v="1"/>
    <x v="1"/>
    <n v="0.6"/>
    <x v="1"/>
    <x v="1"/>
    <n v="10"/>
    <x v="2"/>
    <x v="12"/>
  </r>
  <r>
    <x v="6"/>
    <x v="31"/>
    <x v="3"/>
    <x v="1"/>
    <x v="2"/>
    <x v="1"/>
    <x v="1"/>
    <n v="1"/>
    <x v="1"/>
    <x v="1"/>
    <n v="11"/>
    <x v="2"/>
    <x v="12"/>
  </r>
  <r>
    <x v="6"/>
    <x v="31"/>
    <x v="3"/>
    <x v="1"/>
    <x v="3"/>
    <x v="1"/>
    <x v="1"/>
    <n v="1"/>
    <x v="1"/>
    <x v="1"/>
    <n v="11"/>
    <x v="2"/>
    <x v="12"/>
  </r>
  <r>
    <x v="6"/>
    <x v="31"/>
    <x v="3"/>
    <x v="1"/>
    <x v="1"/>
    <x v="1"/>
    <x v="1"/>
    <n v="1"/>
    <x v="1"/>
    <x v="1"/>
    <n v="1"/>
    <x v="3"/>
    <x v="12"/>
  </r>
  <r>
    <x v="6"/>
    <x v="31"/>
    <x v="3"/>
    <x v="1"/>
    <x v="4"/>
    <x v="1"/>
    <x v="1"/>
    <n v="1"/>
    <x v="1"/>
    <x v="1"/>
    <n v="11"/>
    <x v="2"/>
    <x v="12"/>
  </r>
  <r>
    <x v="6"/>
    <x v="31"/>
    <x v="3"/>
    <x v="1"/>
    <x v="4"/>
    <x v="1"/>
    <x v="1"/>
    <n v="0.61111111111111116"/>
    <x v="1"/>
    <x v="1"/>
    <n v="18"/>
    <x v="3"/>
    <x v="12"/>
  </r>
  <r>
    <x v="6"/>
    <x v="32"/>
    <x v="3"/>
    <x v="1"/>
    <x v="3"/>
    <x v="1"/>
    <x v="1"/>
    <n v="0.4"/>
    <x v="1"/>
    <x v="1"/>
    <n v="10"/>
    <x v="3"/>
    <x v="12"/>
  </r>
  <r>
    <x v="6"/>
    <x v="32"/>
    <x v="3"/>
    <x v="1"/>
    <x v="1"/>
    <x v="1"/>
    <x v="1"/>
    <n v="1"/>
    <x v="1"/>
    <x v="1"/>
    <n v="16"/>
    <x v="2"/>
    <x v="12"/>
  </r>
  <r>
    <x v="6"/>
    <x v="32"/>
    <x v="3"/>
    <x v="1"/>
    <x v="2"/>
    <x v="1"/>
    <x v="1"/>
    <n v="1"/>
    <x v="1"/>
    <x v="1"/>
    <n v="16"/>
    <x v="2"/>
    <x v="12"/>
  </r>
  <r>
    <x v="6"/>
    <x v="32"/>
    <x v="3"/>
    <x v="1"/>
    <x v="3"/>
    <x v="1"/>
    <x v="1"/>
    <n v="1"/>
    <x v="1"/>
    <x v="1"/>
    <n v="16"/>
    <x v="2"/>
    <x v="12"/>
  </r>
  <r>
    <x v="6"/>
    <x v="32"/>
    <x v="3"/>
    <x v="1"/>
    <x v="1"/>
    <x v="1"/>
    <x v="1"/>
    <n v="1"/>
    <x v="1"/>
    <x v="1"/>
    <n v="6"/>
    <x v="1"/>
    <x v="12"/>
  </r>
  <r>
    <x v="6"/>
    <x v="32"/>
    <x v="3"/>
    <x v="1"/>
    <x v="2"/>
    <x v="1"/>
    <x v="1"/>
    <n v="1"/>
    <x v="1"/>
    <x v="1"/>
    <n v="6"/>
    <x v="1"/>
    <x v="12"/>
  </r>
  <r>
    <x v="6"/>
    <x v="32"/>
    <x v="3"/>
    <x v="1"/>
    <x v="1"/>
    <x v="1"/>
    <x v="1"/>
    <n v="1"/>
    <x v="1"/>
    <x v="1"/>
    <n v="4"/>
    <x v="3"/>
    <x v="12"/>
  </r>
  <r>
    <x v="6"/>
    <x v="32"/>
    <x v="3"/>
    <x v="1"/>
    <x v="2"/>
    <x v="1"/>
    <x v="1"/>
    <n v="1"/>
    <x v="1"/>
    <x v="1"/>
    <n v="4"/>
    <x v="3"/>
    <x v="12"/>
  </r>
  <r>
    <x v="6"/>
    <x v="32"/>
    <x v="3"/>
    <x v="1"/>
    <x v="4"/>
    <x v="1"/>
    <x v="1"/>
    <n v="1"/>
    <x v="1"/>
    <x v="1"/>
    <n v="16"/>
    <x v="2"/>
    <x v="12"/>
  </r>
  <r>
    <x v="6"/>
    <x v="32"/>
    <x v="3"/>
    <x v="1"/>
    <x v="4"/>
    <x v="1"/>
    <x v="1"/>
    <n v="0.5714285714285714"/>
    <x v="1"/>
    <x v="1"/>
    <n v="7"/>
    <x v="3"/>
    <x v="12"/>
  </r>
  <r>
    <x v="6"/>
    <x v="32"/>
    <x v="3"/>
    <x v="1"/>
    <x v="4"/>
    <x v="1"/>
    <x v="1"/>
    <n v="1"/>
    <x v="1"/>
    <x v="1"/>
    <n v="6"/>
    <x v="1"/>
    <x v="12"/>
  </r>
  <r>
    <x v="6"/>
    <x v="32"/>
    <x v="3"/>
    <x v="1"/>
    <x v="3"/>
    <x v="1"/>
    <x v="1"/>
    <n v="1"/>
    <x v="1"/>
    <x v="1"/>
    <n v="6"/>
    <x v="1"/>
    <x v="12"/>
  </r>
  <r>
    <x v="7"/>
    <x v="33"/>
    <x v="3"/>
    <x v="1"/>
    <x v="1"/>
    <x v="1"/>
    <x v="1"/>
    <n v="1"/>
    <x v="1"/>
    <x v="1"/>
    <n v="12"/>
    <x v="1"/>
    <x v="12"/>
  </r>
  <r>
    <x v="7"/>
    <x v="33"/>
    <x v="3"/>
    <x v="1"/>
    <x v="2"/>
    <x v="1"/>
    <x v="1"/>
    <n v="1"/>
    <x v="1"/>
    <x v="1"/>
    <n v="12"/>
    <x v="1"/>
    <x v="12"/>
  </r>
  <r>
    <x v="7"/>
    <x v="33"/>
    <x v="3"/>
    <x v="1"/>
    <x v="3"/>
    <x v="1"/>
    <x v="1"/>
    <n v="1"/>
    <x v="1"/>
    <x v="1"/>
    <n v="11"/>
    <x v="1"/>
    <x v="12"/>
  </r>
  <r>
    <x v="7"/>
    <x v="33"/>
    <x v="3"/>
    <x v="1"/>
    <x v="1"/>
    <x v="1"/>
    <x v="1"/>
    <n v="1"/>
    <x v="1"/>
    <x v="1"/>
    <n v="6"/>
    <x v="2"/>
    <x v="12"/>
  </r>
  <r>
    <x v="7"/>
    <x v="33"/>
    <x v="3"/>
    <x v="1"/>
    <x v="2"/>
    <x v="1"/>
    <x v="1"/>
    <n v="1"/>
    <x v="1"/>
    <x v="1"/>
    <n v="2"/>
    <x v="2"/>
    <x v="12"/>
  </r>
  <r>
    <x v="7"/>
    <x v="33"/>
    <x v="3"/>
    <x v="1"/>
    <x v="3"/>
    <x v="1"/>
    <x v="1"/>
    <n v="1"/>
    <x v="1"/>
    <x v="1"/>
    <n v="2"/>
    <x v="2"/>
    <x v="12"/>
  </r>
  <r>
    <x v="7"/>
    <x v="33"/>
    <x v="3"/>
    <x v="1"/>
    <x v="3"/>
    <x v="1"/>
    <x v="1"/>
    <n v="0"/>
    <x v="1"/>
    <x v="1"/>
    <n v="3"/>
    <x v="3"/>
    <x v="12"/>
  </r>
  <r>
    <x v="7"/>
    <x v="33"/>
    <x v="3"/>
    <x v="1"/>
    <x v="1"/>
    <x v="1"/>
    <x v="1"/>
    <n v="1"/>
    <x v="1"/>
    <x v="1"/>
    <n v="49"/>
    <x v="3"/>
    <x v="12"/>
  </r>
  <r>
    <x v="7"/>
    <x v="33"/>
    <x v="3"/>
    <x v="1"/>
    <x v="4"/>
    <x v="1"/>
    <x v="1"/>
    <n v="1"/>
    <x v="1"/>
    <x v="1"/>
    <n v="12"/>
    <x v="1"/>
    <x v="12"/>
  </r>
  <r>
    <x v="7"/>
    <x v="33"/>
    <x v="3"/>
    <x v="1"/>
    <x v="4"/>
    <x v="1"/>
    <x v="1"/>
    <n v="1"/>
    <x v="1"/>
    <x v="1"/>
    <n v="6"/>
    <x v="2"/>
    <x v="12"/>
  </r>
  <r>
    <x v="7"/>
    <x v="33"/>
    <x v="3"/>
    <x v="1"/>
    <x v="4"/>
    <x v="1"/>
    <x v="1"/>
    <n v="0.94230769230769229"/>
    <x v="1"/>
    <x v="1"/>
    <n v="52"/>
    <x v="3"/>
    <x v="12"/>
  </r>
  <r>
    <x v="7"/>
    <x v="34"/>
    <x v="3"/>
    <x v="1"/>
    <x v="3"/>
    <x v="1"/>
    <x v="1"/>
    <n v="1"/>
    <x v="1"/>
    <x v="1"/>
    <n v="10"/>
    <x v="1"/>
    <x v="12"/>
  </r>
  <r>
    <x v="7"/>
    <x v="34"/>
    <x v="3"/>
    <x v="1"/>
    <x v="2"/>
    <x v="1"/>
    <x v="1"/>
    <n v="1"/>
    <x v="1"/>
    <x v="1"/>
    <n v="8"/>
    <x v="1"/>
    <x v="12"/>
  </r>
  <r>
    <x v="7"/>
    <x v="34"/>
    <x v="3"/>
    <x v="1"/>
    <x v="1"/>
    <x v="1"/>
    <x v="1"/>
    <n v="1"/>
    <x v="1"/>
    <x v="1"/>
    <n v="7"/>
    <x v="1"/>
    <x v="12"/>
  </r>
  <r>
    <x v="7"/>
    <x v="34"/>
    <x v="3"/>
    <x v="1"/>
    <x v="3"/>
    <x v="1"/>
    <x v="1"/>
    <n v="0.875"/>
    <x v="1"/>
    <x v="1"/>
    <n v="24"/>
    <x v="3"/>
    <x v="12"/>
  </r>
  <r>
    <x v="7"/>
    <x v="34"/>
    <x v="3"/>
    <x v="1"/>
    <x v="1"/>
    <x v="1"/>
    <x v="1"/>
    <n v="0"/>
    <x v="1"/>
    <x v="1"/>
    <n v="4"/>
    <x v="2"/>
    <x v="12"/>
  </r>
  <r>
    <x v="7"/>
    <x v="34"/>
    <x v="3"/>
    <x v="1"/>
    <x v="1"/>
    <x v="1"/>
    <x v="1"/>
    <n v="0.62745098039215685"/>
    <x v="1"/>
    <x v="1"/>
    <n v="51"/>
    <x v="3"/>
    <x v="12"/>
  </r>
  <r>
    <x v="7"/>
    <x v="34"/>
    <x v="3"/>
    <x v="1"/>
    <x v="2"/>
    <x v="1"/>
    <x v="1"/>
    <n v="1"/>
    <x v="1"/>
    <x v="1"/>
    <n v="35"/>
    <x v="3"/>
    <x v="12"/>
  </r>
  <r>
    <x v="7"/>
    <x v="34"/>
    <x v="3"/>
    <x v="1"/>
    <x v="4"/>
    <x v="1"/>
    <x v="1"/>
    <n v="1"/>
    <x v="1"/>
    <x v="1"/>
    <n v="10"/>
    <x v="1"/>
    <x v="12"/>
  </r>
  <r>
    <x v="7"/>
    <x v="34"/>
    <x v="3"/>
    <x v="1"/>
    <x v="4"/>
    <x v="1"/>
    <x v="1"/>
    <n v="0.94444444444444442"/>
    <x v="1"/>
    <x v="1"/>
    <n v="54"/>
    <x v="3"/>
    <x v="12"/>
  </r>
  <r>
    <x v="7"/>
    <x v="34"/>
    <x v="3"/>
    <x v="1"/>
    <x v="4"/>
    <x v="1"/>
    <x v="1"/>
    <n v="0.75"/>
    <x v="1"/>
    <x v="1"/>
    <n v="4"/>
    <x v="2"/>
    <x v="12"/>
  </r>
  <r>
    <x v="7"/>
    <x v="34"/>
    <x v="3"/>
    <x v="1"/>
    <x v="2"/>
    <x v="1"/>
    <x v="1"/>
    <n v="1"/>
    <x v="1"/>
    <x v="1"/>
    <n v="3"/>
    <x v="2"/>
    <x v="12"/>
  </r>
  <r>
    <x v="7"/>
    <x v="34"/>
    <x v="3"/>
    <x v="1"/>
    <x v="3"/>
    <x v="1"/>
    <x v="1"/>
    <n v="1"/>
    <x v="1"/>
    <x v="1"/>
    <n v="3"/>
    <x v="2"/>
    <x v="12"/>
  </r>
  <r>
    <x v="7"/>
    <x v="35"/>
    <x v="3"/>
    <x v="1"/>
    <x v="1"/>
    <x v="1"/>
    <x v="1"/>
    <n v="0.75"/>
    <x v="1"/>
    <x v="1"/>
    <n v="4"/>
    <x v="2"/>
    <x v="12"/>
  </r>
  <r>
    <x v="7"/>
    <x v="35"/>
    <x v="3"/>
    <x v="1"/>
    <x v="1"/>
    <x v="1"/>
    <x v="1"/>
    <n v="0.42857142857142855"/>
    <x v="1"/>
    <x v="1"/>
    <n v="28"/>
    <x v="3"/>
    <x v="12"/>
  </r>
  <r>
    <x v="7"/>
    <x v="35"/>
    <x v="3"/>
    <x v="1"/>
    <x v="2"/>
    <x v="1"/>
    <x v="1"/>
    <n v="1"/>
    <x v="1"/>
    <x v="1"/>
    <n v="43"/>
    <x v="3"/>
    <x v="12"/>
  </r>
  <r>
    <x v="7"/>
    <x v="35"/>
    <x v="3"/>
    <x v="1"/>
    <x v="3"/>
    <x v="1"/>
    <x v="1"/>
    <n v="0.93023255813953487"/>
    <x v="1"/>
    <x v="1"/>
    <n v="43"/>
    <x v="3"/>
    <x v="12"/>
  </r>
  <r>
    <x v="7"/>
    <x v="35"/>
    <x v="3"/>
    <x v="1"/>
    <x v="2"/>
    <x v="1"/>
    <x v="1"/>
    <n v="0.75"/>
    <x v="1"/>
    <x v="1"/>
    <n v="4"/>
    <x v="2"/>
    <x v="12"/>
  </r>
  <r>
    <x v="7"/>
    <x v="35"/>
    <x v="3"/>
    <x v="1"/>
    <x v="3"/>
    <x v="1"/>
    <x v="1"/>
    <n v="1"/>
    <x v="1"/>
    <x v="1"/>
    <n v="4"/>
    <x v="2"/>
    <x v="12"/>
  </r>
  <r>
    <x v="7"/>
    <x v="35"/>
    <x v="3"/>
    <x v="1"/>
    <x v="4"/>
    <x v="1"/>
    <x v="1"/>
    <n v="0.94117647058823528"/>
    <x v="1"/>
    <x v="1"/>
    <n v="51"/>
    <x v="3"/>
    <x v="12"/>
  </r>
  <r>
    <x v="7"/>
    <x v="35"/>
    <x v="3"/>
    <x v="1"/>
    <x v="4"/>
    <x v="1"/>
    <x v="1"/>
    <n v="1"/>
    <x v="1"/>
    <x v="1"/>
    <n v="4"/>
    <x v="2"/>
    <x v="12"/>
  </r>
  <r>
    <x v="7"/>
    <x v="36"/>
    <x v="3"/>
    <x v="1"/>
    <x v="3"/>
    <x v="1"/>
    <x v="1"/>
    <n v="0.93617021276595747"/>
    <x v="1"/>
    <x v="1"/>
    <n v="47"/>
    <x v="3"/>
    <x v="12"/>
  </r>
  <r>
    <x v="7"/>
    <x v="36"/>
    <x v="3"/>
    <x v="1"/>
    <x v="1"/>
    <x v="1"/>
    <x v="1"/>
    <n v="1"/>
    <x v="1"/>
    <x v="1"/>
    <n v="16"/>
    <x v="1"/>
    <x v="12"/>
  </r>
  <r>
    <x v="7"/>
    <x v="36"/>
    <x v="3"/>
    <x v="1"/>
    <x v="2"/>
    <x v="1"/>
    <x v="1"/>
    <n v="1"/>
    <x v="1"/>
    <x v="1"/>
    <n v="16"/>
    <x v="1"/>
    <x v="12"/>
  </r>
  <r>
    <x v="7"/>
    <x v="36"/>
    <x v="3"/>
    <x v="1"/>
    <x v="3"/>
    <x v="1"/>
    <x v="1"/>
    <n v="1"/>
    <x v="1"/>
    <x v="1"/>
    <n v="13"/>
    <x v="1"/>
    <x v="12"/>
  </r>
  <r>
    <x v="7"/>
    <x v="36"/>
    <x v="3"/>
    <x v="1"/>
    <x v="2"/>
    <x v="1"/>
    <x v="1"/>
    <n v="1"/>
    <x v="1"/>
    <x v="1"/>
    <n v="54"/>
    <x v="3"/>
    <x v="12"/>
  </r>
  <r>
    <x v="7"/>
    <x v="36"/>
    <x v="3"/>
    <x v="1"/>
    <x v="1"/>
    <x v="1"/>
    <x v="1"/>
    <n v="1"/>
    <x v="1"/>
    <x v="1"/>
    <n v="17"/>
    <x v="2"/>
    <x v="12"/>
  </r>
  <r>
    <x v="7"/>
    <x v="36"/>
    <x v="3"/>
    <x v="1"/>
    <x v="2"/>
    <x v="1"/>
    <x v="1"/>
    <n v="1"/>
    <x v="1"/>
    <x v="1"/>
    <n v="17"/>
    <x v="2"/>
    <x v="12"/>
  </r>
  <r>
    <x v="7"/>
    <x v="36"/>
    <x v="3"/>
    <x v="1"/>
    <x v="3"/>
    <x v="1"/>
    <x v="1"/>
    <n v="1"/>
    <x v="1"/>
    <x v="1"/>
    <n v="16"/>
    <x v="2"/>
    <x v="12"/>
  </r>
  <r>
    <x v="7"/>
    <x v="36"/>
    <x v="3"/>
    <x v="1"/>
    <x v="1"/>
    <x v="1"/>
    <x v="1"/>
    <n v="1"/>
    <x v="1"/>
    <x v="1"/>
    <n v="46"/>
    <x v="3"/>
    <x v="12"/>
  </r>
  <r>
    <x v="7"/>
    <x v="36"/>
    <x v="3"/>
    <x v="1"/>
    <x v="4"/>
    <x v="1"/>
    <x v="1"/>
    <n v="0.95081967213114749"/>
    <x v="1"/>
    <x v="1"/>
    <n v="61"/>
    <x v="3"/>
    <x v="12"/>
  </r>
  <r>
    <x v="7"/>
    <x v="36"/>
    <x v="3"/>
    <x v="1"/>
    <x v="4"/>
    <x v="1"/>
    <x v="1"/>
    <n v="1"/>
    <x v="1"/>
    <x v="1"/>
    <n v="16"/>
    <x v="1"/>
    <x v="12"/>
  </r>
  <r>
    <x v="7"/>
    <x v="36"/>
    <x v="3"/>
    <x v="1"/>
    <x v="4"/>
    <x v="1"/>
    <x v="1"/>
    <n v="1"/>
    <x v="1"/>
    <x v="1"/>
    <n v="17"/>
    <x v="2"/>
    <x v="12"/>
  </r>
  <r>
    <x v="7"/>
    <x v="37"/>
    <x v="3"/>
    <x v="1"/>
    <x v="2"/>
    <x v="1"/>
    <x v="1"/>
    <n v="0.7857142857142857"/>
    <x v="1"/>
    <x v="1"/>
    <n v="14"/>
    <x v="3"/>
    <x v="12"/>
  </r>
  <r>
    <x v="7"/>
    <x v="37"/>
    <x v="3"/>
    <x v="1"/>
    <x v="2"/>
    <x v="1"/>
    <x v="1"/>
    <n v="1"/>
    <x v="1"/>
    <x v="1"/>
    <n v="14"/>
    <x v="1"/>
    <x v="12"/>
  </r>
  <r>
    <x v="7"/>
    <x v="37"/>
    <x v="3"/>
    <x v="1"/>
    <x v="3"/>
    <x v="1"/>
    <x v="1"/>
    <n v="1"/>
    <x v="1"/>
    <x v="1"/>
    <n v="14"/>
    <x v="1"/>
    <x v="12"/>
  </r>
  <r>
    <x v="7"/>
    <x v="37"/>
    <x v="3"/>
    <x v="1"/>
    <x v="3"/>
    <x v="1"/>
    <x v="1"/>
    <n v="0.91666666666666663"/>
    <x v="1"/>
    <x v="1"/>
    <n v="36"/>
    <x v="3"/>
    <x v="12"/>
  </r>
  <r>
    <x v="7"/>
    <x v="37"/>
    <x v="3"/>
    <x v="1"/>
    <x v="1"/>
    <x v="1"/>
    <x v="1"/>
    <n v="1"/>
    <x v="1"/>
    <x v="1"/>
    <n v="11"/>
    <x v="1"/>
    <x v="12"/>
  </r>
  <r>
    <x v="7"/>
    <x v="37"/>
    <x v="3"/>
    <x v="1"/>
    <x v="1"/>
    <x v="1"/>
    <x v="1"/>
    <n v="1"/>
    <x v="1"/>
    <x v="1"/>
    <n v="6"/>
    <x v="2"/>
    <x v="12"/>
  </r>
  <r>
    <x v="7"/>
    <x v="37"/>
    <x v="3"/>
    <x v="1"/>
    <x v="2"/>
    <x v="1"/>
    <x v="1"/>
    <n v="1"/>
    <x v="1"/>
    <x v="1"/>
    <n v="7"/>
    <x v="2"/>
    <x v="12"/>
  </r>
  <r>
    <x v="7"/>
    <x v="37"/>
    <x v="3"/>
    <x v="1"/>
    <x v="3"/>
    <x v="1"/>
    <x v="1"/>
    <n v="1"/>
    <x v="1"/>
    <x v="1"/>
    <n v="6"/>
    <x v="2"/>
    <x v="12"/>
  </r>
  <r>
    <x v="7"/>
    <x v="37"/>
    <x v="3"/>
    <x v="1"/>
    <x v="4"/>
    <x v="1"/>
    <x v="1"/>
    <n v="1"/>
    <x v="1"/>
    <x v="1"/>
    <n v="14"/>
    <x v="1"/>
    <x v="12"/>
  </r>
  <r>
    <x v="7"/>
    <x v="37"/>
    <x v="3"/>
    <x v="1"/>
    <x v="4"/>
    <x v="1"/>
    <x v="1"/>
    <n v="0.87804878048780488"/>
    <x v="1"/>
    <x v="1"/>
    <n v="41"/>
    <x v="3"/>
    <x v="12"/>
  </r>
  <r>
    <x v="7"/>
    <x v="37"/>
    <x v="3"/>
    <x v="1"/>
    <x v="4"/>
    <x v="1"/>
    <x v="1"/>
    <n v="1"/>
    <x v="1"/>
    <x v="1"/>
    <n v="7"/>
    <x v="2"/>
    <x v="12"/>
  </r>
  <r>
    <x v="7"/>
    <x v="38"/>
    <x v="3"/>
    <x v="1"/>
    <x v="3"/>
    <x v="1"/>
    <x v="1"/>
    <n v="0.69565217391304346"/>
    <x v="1"/>
    <x v="1"/>
    <n v="23"/>
    <x v="3"/>
    <x v="12"/>
  </r>
  <r>
    <x v="7"/>
    <x v="38"/>
    <x v="3"/>
    <x v="1"/>
    <x v="1"/>
    <x v="1"/>
    <x v="1"/>
    <n v="1"/>
    <x v="1"/>
    <x v="1"/>
    <n v="7"/>
    <x v="1"/>
    <x v="12"/>
  </r>
  <r>
    <x v="7"/>
    <x v="38"/>
    <x v="3"/>
    <x v="1"/>
    <x v="2"/>
    <x v="1"/>
    <x v="1"/>
    <n v="1"/>
    <x v="1"/>
    <x v="1"/>
    <n v="7"/>
    <x v="1"/>
    <x v="12"/>
  </r>
  <r>
    <x v="7"/>
    <x v="38"/>
    <x v="3"/>
    <x v="1"/>
    <x v="3"/>
    <x v="1"/>
    <x v="1"/>
    <n v="1"/>
    <x v="1"/>
    <x v="1"/>
    <n v="7"/>
    <x v="1"/>
    <x v="12"/>
  </r>
  <r>
    <x v="7"/>
    <x v="38"/>
    <x v="3"/>
    <x v="1"/>
    <x v="2"/>
    <x v="1"/>
    <x v="1"/>
    <n v="0"/>
    <x v="1"/>
    <x v="1"/>
    <n v="5"/>
    <x v="3"/>
    <x v="12"/>
  </r>
  <r>
    <x v="7"/>
    <x v="38"/>
    <x v="3"/>
    <x v="1"/>
    <x v="2"/>
    <x v="1"/>
    <x v="1"/>
    <n v="0.8"/>
    <x v="1"/>
    <x v="1"/>
    <n v="5"/>
    <x v="2"/>
    <x v="12"/>
  </r>
  <r>
    <x v="7"/>
    <x v="38"/>
    <x v="3"/>
    <x v="1"/>
    <x v="1"/>
    <x v="1"/>
    <x v="1"/>
    <n v="1"/>
    <x v="1"/>
    <x v="1"/>
    <n v="6"/>
    <x v="2"/>
    <x v="12"/>
  </r>
  <r>
    <x v="7"/>
    <x v="38"/>
    <x v="3"/>
    <x v="1"/>
    <x v="4"/>
    <x v="1"/>
    <x v="1"/>
    <n v="0.69565217391304346"/>
    <x v="1"/>
    <x v="1"/>
    <n v="23"/>
    <x v="3"/>
    <x v="12"/>
  </r>
  <r>
    <x v="7"/>
    <x v="38"/>
    <x v="3"/>
    <x v="1"/>
    <x v="4"/>
    <x v="1"/>
    <x v="1"/>
    <n v="1"/>
    <x v="1"/>
    <x v="1"/>
    <n v="7"/>
    <x v="1"/>
    <x v="12"/>
  </r>
  <r>
    <x v="7"/>
    <x v="38"/>
    <x v="3"/>
    <x v="1"/>
    <x v="4"/>
    <x v="1"/>
    <x v="1"/>
    <n v="0.8571428571428571"/>
    <x v="1"/>
    <x v="1"/>
    <n v="7"/>
    <x v="2"/>
    <x v="12"/>
  </r>
  <r>
    <x v="7"/>
    <x v="38"/>
    <x v="3"/>
    <x v="1"/>
    <x v="3"/>
    <x v="1"/>
    <x v="1"/>
    <n v="1"/>
    <x v="1"/>
    <x v="1"/>
    <n v="2"/>
    <x v="2"/>
    <x v="12"/>
  </r>
  <r>
    <x v="7"/>
    <x v="39"/>
    <x v="3"/>
    <x v="1"/>
    <x v="2"/>
    <x v="1"/>
    <x v="1"/>
    <n v="0.8"/>
    <x v="1"/>
    <x v="1"/>
    <n v="5"/>
    <x v="2"/>
    <x v="12"/>
  </r>
  <r>
    <x v="7"/>
    <x v="39"/>
    <x v="3"/>
    <x v="1"/>
    <x v="1"/>
    <x v="1"/>
    <x v="1"/>
    <n v="0"/>
    <x v="1"/>
    <x v="1"/>
    <n v="2"/>
    <x v="2"/>
    <x v="12"/>
  </r>
  <r>
    <x v="7"/>
    <x v="39"/>
    <x v="3"/>
    <x v="1"/>
    <x v="3"/>
    <x v="1"/>
    <x v="1"/>
    <n v="0.8"/>
    <x v="1"/>
    <x v="1"/>
    <n v="5"/>
    <x v="2"/>
    <x v="12"/>
  </r>
  <r>
    <x v="7"/>
    <x v="39"/>
    <x v="3"/>
    <x v="1"/>
    <x v="1"/>
    <x v="1"/>
    <x v="1"/>
    <n v="1"/>
    <x v="1"/>
    <x v="1"/>
    <n v="33"/>
    <x v="1"/>
    <x v="12"/>
  </r>
  <r>
    <x v="7"/>
    <x v="39"/>
    <x v="3"/>
    <x v="1"/>
    <x v="2"/>
    <x v="1"/>
    <x v="1"/>
    <n v="1"/>
    <x v="1"/>
    <x v="1"/>
    <n v="26"/>
    <x v="1"/>
    <x v="12"/>
  </r>
  <r>
    <x v="7"/>
    <x v="39"/>
    <x v="3"/>
    <x v="1"/>
    <x v="3"/>
    <x v="1"/>
    <x v="1"/>
    <n v="1"/>
    <x v="1"/>
    <x v="1"/>
    <n v="5"/>
    <x v="1"/>
    <x v="12"/>
  </r>
  <r>
    <x v="7"/>
    <x v="39"/>
    <x v="3"/>
    <x v="1"/>
    <x v="3"/>
    <x v="1"/>
    <x v="1"/>
    <n v="0"/>
    <x v="1"/>
    <x v="1"/>
    <n v="3"/>
    <x v="3"/>
    <x v="12"/>
  </r>
  <r>
    <x v="7"/>
    <x v="39"/>
    <x v="3"/>
    <x v="1"/>
    <x v="4"/>
    <x v="1"/>
    <x v="1"/>
    <n v="0.8"/>
    <x v="1"/>
    <x v="1"/>
    <n v="5"/>
    <x v="2"/>
    <x v="12"/>
  </r>
  <r>
    <x v="7"/>
    <x v="39"/>
    <x v="3"/>
    <x v="1"/>
    <x v="4"/>
    <x v="1"/>
    <x v="1"/>
    <n v="1"/>
    <x v="1"/>
    <x v="1"/>
    <n v="33"/>
    <x v="1"/>
    <x v="12"/>
  </r>
  <r>
    <x v="7"/>
    <x v="39"/>
    <x v="3"/>
    <x v="1"/>
    <x v="4"/>
    <x v="1"/>
    <x v="1"/>
    <n v="0"/>
    <x v="1"/>
    <x v="1"/>
    <n v="3"/>
    <x v="3"/>
    <x v="12"/>
  </r>
  <r>
    <x v="7"/>
    <x v="40"/>
    <x v="3"/>
    <x v="1"/>
    <x v="1"/>
    <x v="1"/>
    <x v="1"/>
    <n v="0.5714285714285714"/>
    <x v="1"/>
    <x v="1"/>
    <n v="49"/>
    <x v="1"/>
    <x v="12"/>
  </r>
  <r>
    <x v="7"/>
    <x v="40"/>
    <x v="3"/>
    <x v="1"/>
    <x v="2"/>
    <x v="1"/>
    <x v="1"/>
    <n v="1"/>
    <x v="1"/>
    <x v="1"/>
    <n v="70"/>
    <x v="1"/>
    <x v="12"/>
  </r>
  <r>
    <x v="7"/>
    <x v="40"/>
    <x v="3"/>
    <x v="1"/>
    <x v="3"/>
    <x v="1"/>
    <x v="1"/>
    <n v="1"/>
    <x v="1"/>
    <x v="1"/>
    <n v="66"/>
    <x v="1"/>
    <x v="12"/>
  </r>
  <r>
    <x v="7"/>
    <x v="40"/>
    <x v="3"/>
    <x v="1"/>
    <x v="1"/>
    <x v="1"/>
    <x v="1"/>
    <n v="1"/>
    <x v="1"/>
    <x v="1"/>
    <n v="5"/>
    <x v="2"/>
    <x v="12"/>
  </r>
  <r>
    <x v="7"/>
    <x v="40"/>
    <x v="3"/>
    <x v="1"/>
    <x v="2"/>
    <x v="1"/>
    <x v="1"/>
    <n v="1"/>
    <x v="1"/>
    <x v="1"/>
    <n v="5"/>
    <x v="2"/>
    <x v="12"/>
  </r>
  <r>
    <x v="7"/>
    <x v="40"/>
    <x v="3"/>
    <x v="1"/>
    <x v="3"/>
    <x v="1"/>
    <x v="1"/>
    <n v="1"/>
    <x v="1"/>
    <x v="1"/>
    <n v="4"/>
    <x v="2"/>
    <x v="12"/>
  </r>
  <r>
    <x v="7"/>
    <x v="40"/>
    <x v="3"/>
    <x v="1"/>
    <x v="3"/>
    <x v="1"/>
    <x v="1"/>
    <n v="0.25"/>
    <x v="1"/>
    <x v="1"/>
    <n v="4"/>
    <x v="3"/>
    <x v="12"/>
  </r>
  <r>
    <x v="7"/>
    <x v="40"/>
    <x v="3"/>
    <x v="1"/>
    <x v="1"/>
    <x v="1"/>
    <x v="1"/>
    <n v="1"/>
    <x v="1"/>
    <x v="1"/>
    <n v="2"/>
    <x v="3"/>
    <x v="12"/>
  </r>
  <r>
    <x v="7"/>
    <x v="40"/>
    <x v="3"/>
    <x v="1"/>
    <x v="4"/>
    <x v="1"/>
    <x v="1"/>
    <n v="1"/>
    <x v="1"/>
    <x v="1"/>
    <n v="70"/>
    <x v="1"/>
    <x v="12"/>
  </r>
  <r>
    <x v="7"/>
    <x v="40"/>
    <x v="3"/>
    <x v="1"/>
    <x v="4"/>
    <x v="1"/>
    <x v="1"/>
    <n v="1"/>
    <x v="1"/>
    <x v="1"/>
    <n v="5"/>
    <x v="2"/>
    <x v="12"/>
  </r>
  <r>
    <x v="7"/>
    <x v="40"/>
    <x v="3"/>
    <x v="1"/>
    <x v="4"/>
    <x v="1"/>
    <x v="1"/>
    <n v="0.4"/>
    <x v="1"/>
    <x v="1"/>
    <n v="5"/>
    <x v="3"/>
    <x v="12"/>
  </r>
  <r>
    <x v="7"/>
    <x v="40"/>
    <x v="3"/>
    <x v="1"/>
    <x v="2"/>
    <x v="1"/>
    <x v="1"/>
    <n v="1"/>
    <x v="1"/>
    <x v="1"/>
    <n v="2"/>
    <x v="3"/>
    <x v="12"/>
  </r>
  <r>
    <x v="7"/>
    <x v="41"/>
    <x v="3"/>
    <x v="1"/>
    <x v="2"/>
    <x v="1"/>
    <x v="1"/>
    <n v="0.63636363636363635"/>
    <x v="1"/>
    <x v="1"/>
    <n v="11"/>
    <x v="1"/>
    <x v="12"/>
  </r>
  <r>
    <x v="7"/>
    <x v="41"/>
    <x v="3"/>
    <x v="1"/>
    <x v="3"/>
    <x v="1"/>
    <x v="1"/>
    <n v="1"/>
    <x v="1"/>
    <x v="1"/>
    <n v="42"/>
    <x v="1"/>
    <x v="12"/>
  </r>
  <r>
    <x v="7"/>
    <x v="41"/>
    <x v="3"/>
    <x v="1"/>
    <x v="2"/>
    <x v="1"/>
    <x v="1"/>
    <n v="1"/>
    <x v="1"/>
    <x v="1"/>
    <n v="4"/>
    <x v="3"/>
    <x v="12"/>
  </r>
  <r>
    <x v="7"/>
    <x v="41"/>
    <x v="3"/>
    <x v="1"/>
    <x v="3"/>
    <x v="1"/>
    <x v="1"/>
    <n v="0.625"/>
    <x v="1"/>
    <x v="1"/>
    <n v="8"/>
    <x v="3"/>
    <x v="12"/>
  </r>
  <r>
    <x v="7"/>
    <x v="41"/>
    <x v="3"/>
    <x v="1"/>
    <x v="2"/>
    <x v="1"/>
    <x v="1"/>
    <n v="1"/>
    <x v="1"/>
    <x v="1"/>
    <n v="1"/>
    <x v="2"/>
    <x v="12"/>
  </r>
  <r>
    <x v="7"/>
    <x v="41"/>
    <x v="3"/>
    <x v="1"/>
    <x v="3"/>
    <x v="1"/>
    <x v="1"/>
    <n v="1"/>
    <x v="1"/>
    <x v="1"/>
    <n v="1"/>
    <x v="2"/>
    <x v="12"/>
  </r>
  <r>
    <x v="7"/>
    <x v="41"/>
    <x v="3"/>
    <x v="1"/>
    <x v="1"/>
    <x v="1"/>
    <x v="1"/>
    <n v="1"/>
    <x v="1"/>
    <x v="1"/>
    <n v="7"/>
    <x v="1"/>
    <x v="12"/>
  </r>
  <r>
    <x v="7"/>
    <x v="41"/>
    <x v="3"/>
    <x v="1"/>
    <x v="1"/>
    <x v="1"/>
    <x v="1"/>
    <n v="1"/>
    <x v="1"/>
    <x v="1"/>
    <n v="3"/>
    <x v="3"/>
    <x v="12"/>
  </r>
  <r>
    <x v="7"/>
    <x v="41"/>
    <x v="3"/>
    <x v="1"/>
    <x v="4"/>
    <x v="1"/>
    <x v="1"/>
    <n v="0.625"/>
    <x v="1"/>
    <x v="1"/>
    <n v="8"/>
    <x v="3"/>
    <x v="12"/>
  </r>
  <r>
    <x v="7"/>
    <x v="41"/>
    <x v="3"/>
    <x v="1"/>
    <x v="4"/>
    <x v="1"/>
    <x v="1"/>
    <n v="1"/>
    <x v="1"/>
    <x v="1"/>
    <n v="41"/>
    <x v="1"/>
    <x v="12"/>
  </r>
  <r>
    <x v="7"/>
    <x v="41"/>
    <x v="3"/>
    <x v="1"/>
    <x v="4"/>
    <x v="1"/>
    <x v="1"/>
    <n v="1"/>
    <x v="1"/>
    <x v="1"/>
    <n v="1"/>
    <x v="2"/>
    <x v="12"/>
  </r>
  <r>
    <x v="7"/>
    <x v="42"/>
    <x v="3"/>
    <x v="1"/>
    <x v="3"/>
    <x v="1"/>
    <x v="1"/>
    <n v="1"/>
    <x v="1"/>
    <x v="1"/>
    <n v="11"/>
    <x v="1"/>
    <x v="12"/>
  </r>
  <r>
    <x v="7"/>
    <x v="42"/>
    <x v="3"/>
    <x v="1"/>
    <x v="3"/>
    <x v="1"/>
    <x v="1"/>
    <n v="0.5714285714285714"/>
    <x v="1"/>
    <x v="1"/>
    <n v="7"/>
    <x v="3"/>
    <x v="12"/>
  </r>
  <r>
    <x v="7"/>
    <x v="42"/>
    <x v="3"/>
    <x v="1"/>
    <x v="1"/>
    <x v="1"/>
    <x v="1"/>
    <n v="1"/>
    <x v="1"/>
    <x v="1"/>
    <n v="56"/>
    <x v="3"/>
    <x v="12"/>
  </r>
  <r>
    <x v="7"/>
    <x v="42"/>
    <x v="3"/>
    <x v="1"/>
    <x v="1"/>
    <x v="1"/>
    <x v="1"/>
    <n v="1"/>
    <x v="1"/>
    <x v="1"/>
    <n v="7"/>
    <x v="1"/>
    <x v="12"/>
  </r>
  <r>
    <x v="7"/>
    <x v="42"/>
    <x v="3"/>
    <x v="1"/>
    <x v="2"/>
    <x v="1"/>
    <x v="1"/>
    <n v="1"/>
    <x v="1"/>
    <x v="1"/>
    <n v="7"/>
    <x v="1"/>
    <x v="12"/>
  </r>
  <r>
    <x v="7"/>
    <x v="42"/>
    <x v="3"/>
    <x v="1"/>
    <x v="1"/>
    <x v="1"/>
    <x v="1"/>
    <n v="1"/>
    <x v="1"/>
    <x v="1"/>
    <n v="5"/>
    <x v="2"/>
    <x v="12"/>
  </r>
  <r>
    <x v="7"/>
    <x v="42"/>
    <x v="3"/>
    <x v="1"/>
    <x v="2"/>
    <x v="1"/>
    <x v="1"/>
    <n v="1"/>
    <x v="1"/>
    <x v="1"/>
    <n v="3"/>
    <x v="2"/>
    <x v="12"/>
  </r>
  <r>
    <x v="7"/>
    <x v="42"/>
    <x v="3"/>
    <x v="1"/>
    <x v="2"/>
    <x v="1"/>
    <x v="1"/>
    <n v="1"/>
    <x v="1"/>
    <x v="1"/>
    <n v="18"/>
    <x v="3"/>
    <x v="12"/>
  </r>
  <r>
    <x v="7"/>
    <x v="42"/>
    <x v="3"/>
    <x v="1"/>
    <x v="4"/>
    <x v="1"/>
    <x v="1"/>
    <n v="1"/>
    <x v="1"/>
    <x v="1"/>
    <n v="11"/>
    <x v="1"/>
    <x v="12"/>
  </r>
  <r>
    <x v="7"/>
    <x v="42"/>
    <x v="3"/>
    <x v="1"/>
    <x v="4"/>
    <x v="1"/>
    <x v="1"/>
    <n v="0.94915254237288138"/>
    <x v="1"/>
    <x v="1"/>
    <n v="59"/>
    <x v="3"/>
    <x v="12"/>
  </r>
  <r>
    <x v="7"/>
    <x v="42"/>
    <x v="3"/>
    <x v="1"/>
    <x v="4"/>
    <x v="1"/>
    <x v="1"/>
    <n v="1"/>
    <x v="1"/>
    <x v="1"/>
    <n v="5"/>
    <x v="2"/>
    <x v="12"/>
  </r>
  <r>
    <x v="7"/>
    <x v="42"/>
    <x v="3"/>
    <x v="1"/>
    <x v="3"/>
    <x v="1"/>
    <x v="1"/>
    <n v="1"/>
    <x v="1"/>
    <x v="1"/>
    <n v="3"/>
    <x v="2"/>
    <x v="12"/>
  </r>
  <r>
    <x v="7"/>
    <x v="43"/>
    <x v="3"/>
    <x v="1"/>
    <x v="1"/>
    <x v="1"/>
    <x v="1"/>
    <n v="2.6315789473684209E-2"/>
    <x v="1"/>
    <x v="1"/>
    <n v="38"/>
    <x v="3"/>
    <x v="12"/>
  </r>
  <r>
    <x v="7"/>
    <x v="43"/>
    <x v="3"/>
    <x v="1"/>
    <x v="1"/>
    <x v="1"/>
    <x v="1"/>
    <n v="0.75"/>
    <x v="1"/>
    <x v="1"/>
    <n v="8"/>
    <x v="2"/>
    <x v="12"/>
  </r>
  <r>
    <x v="7"/>
    <x v="43"/>
    <x v="3"/>
    <x v="1"/>
    <x v="2"/>
    <x v="1"/>
    <x v="1"/>
    <n v="1"/>
    <x v="1"/>
    <x v="1"/>
    <n v="52"/>
    <x v="3"/>
    <x v="12"/>
  </r>
  <r>
    <x v="7"/>
    <x v="43"/>
    <x v="3"/>
    <x v="1"/>
    <x v="3"/>
    <x v="1"/>
    <x v="1"/>
    <n v="0.93877551020408168"/>
    <x v="1"/>
    <x v="1"/>
    <n v="49"/>
    <x v="3"/>
    <x v="12"/>
  </r>
  <r>
    <x v="7"/>
    <x v="43"/>
    <x v="3"/>
    <x v="1"/>
    <x v="3"/>
    <x v="1"/>
    <x v="1"/>
    <n v="1"/>
    <x v="1"/>
    <x v="1"/>
    <n v="2"/>
    <x v="1"/>
    <x v="12"/>
  </r>
  <r>
    <x v="7"/>
    <x v="43"/>
    <x v="3"/>
    <x v="1"/>
    <x v="2"/>
    <x v="1"/>
    <x v="1"/>
    <n v="1"/>
    <x v="1"/>
    <x v="1"/>
    <n v="8"/>
    <x v="2"/>
    <x v="12"/>
  </r>
  <r>
    <x v="7"/>
    <x v="43"/>
    <x v="3"/>
    <x v="1"/>
    <x v="3"/>
    <x v="1"/>
    <x v="1"/>
    <n v="1"/>
    <x v="1"/>
    <x v="1"/>
    <n v="8"/>
    <x v="2"/>
    <x v="12"/>
  </r>
  <r>
    <x v="7"/>
    <x v="43"/>
    <x v="3"/>
    <x v="1"/>
    <x v="4"/>
    <x v="1"/>
    <x v="1"/>
    <n v="0.94545454545454544"/>
    <x v="1"/>
    <x v="1"/>
    <n v="55"/>
    <x v="3"/>
    <x v="12"/>
  </r>
  <r>
    <x v="7"/>
    <x v="43"/>
    <x v="3"/>
    <x v="1"/>
    <x v="4"/>
    <x v="1"/>
    <x v="1"/>
    <n v="1"/>
    <x v="1"/>
    <x v="1"/>
    <n v="2"/>
    <x v="1"/>
    <x v="12"/>
  </r>
  <r>
    <x v="7"/>
    <x v="43"/>
    <x v="3"/>
    <x v="1"/>
    <x v="4"/>
    <x v="1"/>
    <x v="1"/>
    <n v="1"/>
    <x v="1"/>
    <x v="1"/>
    <n v="8"/>
    <x v="2"/>
    <x v="12"/>
  </r>
  <r>
    <x v="7"/>
    <x v="44"/>
    <x v="3"/>
    <x v="1"/>
    <x v="1"/>
    <x v="1"/>
    <x v="1"/>
    <n v="1"/>
    <x v="1"/>
    <x v="1"/>
    <n v="12"/>
    <x v="1"/>
    <x v="12"/>
  </r>
  <r>
    <x v="7"/>
    <x v="44"/>
    <x v="3"/>
    <x v="1"/>
    <x v="2"/>
    <x v="1"/>
    <x v="1"/>
    <n v="1"/>
    <x v="1"/>
    <x v="1"/>
    <n v="12"/>
    <x v="1"/>
    <x v="12"/>
  </r>
  <r>
    <x v="7"/>
    <x v="44"/>
    <x v="3"/>
    <x v="1"/>
    <x v="3"/>
    <x v="1"/>
    <x v="1"/>
    <n v="1"/>
    <x v="1"/>
    <x v="1"/>
    <n v="12"/>
    <x v="1"/>
    <x v="12"/>
  </r>
  <r>
    <x v="7"/>
    <x v="44"/>
    <x v="3"/>
    <x v="1"/>
    <x v="3"/>
    <x v="1"/>
    <x v="1"/>
    <n v="0.90909090909090906"/>
    <x v="1"/>
    <x v="1"/>
    <n v="33"/>
    <x v="3"/>
    <x v="12"/>
  </r>
  <r>
    <x v="7"/>
    <x v="44"/>
    <x v="3"/>
    <x v="1"/>
    <x v="2"/>
    <x v="1"/>
    <x v="1"/>
    <n v="0.25"/>
    <x v="1"/>
    <x v="1"/>
    <n v="8"/>
    <x v="3"/>
    <x v="12"/>
  </r>
  <r>
    <x v="7"/>
    <x v="44"/>
    <x v="3"/>
    <x v="1"/>
    <x v="1"/>
    <x v="1"/>
    <x v="1"/>
    <n v="1"/>
    <x v="1"/>
    <x v="1"/>
    <n v="2"/>
    <x v="3"/>
    <x v="12"/>
  </r>
  <r>
    <x v="7"/>
    <x v="44"/>
    <x v="3"/>
    <x v="1"/>
    <x v="4"/>
    <x v="1"/>
    <x v="1"/>
    <n v="1"/>
    <x v="1"/>
    <x v="1"/>
    <n v="12"/>
    <x v="1"/>
    <x v="12"/>
  </r>
  <r>
    <x v="7"/>
    <x v="44"/>
    <x v="3"/>
    <x v="1"/>
    <x v="4"/>
    <x v="1"/>
    <x v="1"/>
    <n v="0.83333333333333337"/>
    <x v="1"/>
    <x v="1"/>
    <n v="36"/>
    <x v="3"/>
    <x v="12"/>
  </r>
  <r>
    <x v="7"/>
    <x v="45"/>
    <x v="3"/>
    <x v="1"/>
    <x v="3"/>
    <x v="1"/>
    <x v="1"/>
    <n v="0.44117647058823528"/>
    <x v="1"/>
    <x v="1"/>
    <n v="34"/>
    <x v="3"/>
    <x v="12"/>
  </r>
  <r>
    <x v="7"/>
    <x v="45"/>
    <x v="3"/>
    <x v="1"/>
    <x v="2"/>
    <x v="1"/>
    <x v="1"/>
    <n v="0.625"/>
    <x v="1"/>
    <x v="1"/>
    <n v="8"/>
    <x v="3"/>
    <x v="12"/>
  </r>
  <r>
    <x v="7"/>
    <x v="45"/>
    <x v="3"/>
    <x v="1"/>
    <x v="1"/>
    <x v="1"/>
    <x v="1"/>
    <n v="1"/>
    <x v="1"/>
    <x v="1"/>
    <n v="8"/>
    <x v="2"/>
    <x v="12"/>
  </r>
  <r>
    <x v="7"/>
    <x v="45"/>
    <x v="3"/>
    <x v="1"/>
    <x v="2"/>
    <x v="1"/>
    <x v="1"/>
    <n v="1"/>
    <x v="1"/>
    <x v="1"/>
    <n v="8"/>
    <x v="2"/>
    <x v="12"/>
  </r>
  <r>
    <x v="7"/>
    <x v="45"/>
    <x v="3"/>
    <x v="1"/>
    <x v="3"/>
    <x v="1"/>
    <x v="1"/>
    <n v="1"/>
    <x v="1"/>
    <x v="1"/>
    <n v="8"/>
    <x v="2"/>
    <x v="12"/>
  </r>
  <r>
    <x v="7"/>
    <x v="45"/>
    <x v="3"/>
    <x v="1"/>
    <x v="1"/>
    <x v="1"/>
    <x v="1"/>
    <n v="1"/>
    <x v="1"/>
    <x v="1"/>
    <n v="5"/>
    <x v="3"/>
    <x v="12"/>
  </r>
  <r>
    <x v="7"/>
    <x v="45"/>
    <x v="3"/>
    <x v="1"/>
    <x v="4"/>
    <x v="1"/>
    <x v="1"/>
    <n v="1"/>
    <x v="1"/>
    <x v="1"/>
    <n v="8"/>
    <x v="2"/>
    <x v="12"/>
  </r>
  <r>
    <x v="7"/>
    <x v="45"/>
    <x v="3"/>
    <x v="1"/>
    <x v="4"/>
    <x v="1"/>
    <x v="1"/>
    <n v="0.44117647058823528"/>
    <x v="1"/>
    <x v="1"/>
    <n v="34"/>
    <x v="3"/>
    <x v="12"/>
  </r>
  <r>
    <x v="7"/>
    <x v="46"/>
    <x v="3"/>
    <x v="1"/>
    <x v="3"/>
    <x v="1"/>
    <x v="1"/>
    <n v="0.13333333333333333"/>
    <x v="1"/>
    <x v="1"/>
    <n v="15"/>
    <x v="3"/>
    <x v="12"/>
  </r>
  <r>
    <x v="7"/>
    <x v="46"/>
    <x v="3"/>
    <x v="1"/>
    <x v="1"/>
    <x v="1"/>
    <x v="1"/>
    <n v="1"/>
    <x v="1"/>
    <x v="1"/>
    <n v="7"/>
    <x v="2"/>
    <x v="12"/>
  </r>
  <r>
    <x v="7"/>
    <x v="46"/>
    <x v="3"/>
    <x v="1"/>
    <x v="1"/>
    <x v="1"/>
    <x v="1"/>
    <n v="1"/>
    <x v="1"/>
    <x v="1"/>
    <n v="14"/>
    <x v="1"/>
    <x v="12"/>
  </r>
  <r>
    <x v="7"/>
    <x v="46"/>
    <x v="3"/>
    <x v="1"/>
    <x v="1"/>
    <x v="1"/>
    <x v="1"/>
    <n v="1"/>
    <x v="1"/>
    <x v="1"/>
    <n v="4"/>
    <x v="3"/>
    <x v="12"/>
  </r>
  <r>
    <x v="7"/>
    <x v="46"/>
    <x v="3"/>
    <x v="1"/>
    <x v="4"/>
    <x v="1"/>
    <x v="1"/>
    <n v="0.23529411764705882"/>
    <x v="1"/>
    <x v="1"/>
    <n v="17"/>
    <x v="3"/>
    <x v="12"/>
  </r>
  <r>
    <x v="7"/>
    <x v="46"/>
    <x v="3"/>
    <x v="1"/>
    <x v="4"/>
    <x v="1"/>
    <x v="1"/>
    <n v="1"/>
    <x v="1"/>
    <x v="1"/>
    <n v="7"/>
    <x v="2"/>
    <x v="12"/>
  </r>
  <r>
    <x v="7"/>
    <x v="46"/>
    <x v="3"/>
    <x v="1"/>
    <x v="4"/>
    <x v="1"/>
    <x v="1"/>
    <n v="1"/>
    <x v="1"/>
    <x v="1"/>
    <n v="14"/>
    <x v="1"/>
    <x v="12"/>
  </r>
  <r>
    <x v="7"/>
    <x v="46"/>
    <x v="2"/>
    <x v="1"/>
    <x v="2"/>
    <x v="1"/>
    <x v="1"/>
    <n v="1"/>
    <x v="1"/>
    <x v="1"/>
    <n v="7"/>
    <x v="2"/>
    <x v="12"/>
  </r>
  <r>
    <x v="7"/>
    <x v="46"/>
    <x v="2"/>
    <x v="1"/>
    <x v="3"/>
    <x v="1"/>
    <x v="1"/>
    <n v="1"/>
    <x v="1"/>
    <x v="1"/>
    <n v="6"/>
    <x v="2"/>
    <x v="12"/>
  </r>
  <r>
    <x v="7"/>
    <x v="46"/>
    <x v="2"/>
    <x v="1"/>
    <x v="2"/>
    <x v="1"/>
    <x v="1"/>
    <n v="1"/>
    <x v="1"/>
    <x v="1"/>
    <n v="3"/>
    <x v="3"/>
    <x v="12"/>
  </r>
  <r>
    <x v="7"/>
    <x v="46"/>
    <x v="2"/>
    <x v="1"/>
    <x v="2"/>
    <x v="1"/>
    <x v="1"/>
    <n v="1"/>
    <x v="1"/>
    <x v="1"/>
    <n v="2"/>
    <x v="1"/>
    <x v="12"/>
  </r>
  <r>
    <x v="7"/>
    <x v="47"/>
    <x v="2"/>
    <x v="1"/>
    <x v="3"/>
    <x v="1"/>
    <x v="1"/>
    <n v="0.55555555555555558"/>
    <x v="1"/>
    <x v="1"/>
    <n v="9"/>
    <x v="3"/>
    <x v="13"/>
  </r>
  <r>
    <x v="7"/>
    <x v="47"/>
    <x v="2"/>
    <x v="1"/>
    <x v="1"/>
    <x v="1"/>
    <x v="1"/>
    <n v="0"/>
    <x v="1"/>
    <x v="1"/>
    <n v="12"/>
    <x v="1"/>
    <x v="13"/>
  </r>
  <r>
    <x v="7"/>
    <x v="47"/>
    <x v="2"/>
    <x v="1"/>
    <x v="1"/>
    <x v="1"/>
    <x v="1"/>
    <n v="0.75"/>
    <x v="1"/>
    <x v="1"/>
    <n v="4"/>
    <x v="3"/>
    <x v="13"/>
  </r>
  <r>
    <x v="7"/>
    <x v="47"/>
    <x v="2"/>
    <x v="1"/>
    <x v="2"/>
    <x v="1"/>
    <x v="1"/>
    <n v="1"/>
    <x v="1"/>
    <x v="1"/>
    <n v="14"/>
    <x v="1"/>
    <x v="13"/>
  </r>
  <r>
    <x v="7"/>
    <x v="47"/>
    <x v="2"/>
    <x v="1"/>
    <x v="3"/>
    <x v="1"/>
    <x v="1"/>
    <n v="1"/>
    <x v="1"/>
    <x v="1"/>
    <n v="14"/>
    <x v="1"/>
    <x v="13"/>
  </r>
  <r>
    <x v="7"/>
    <x v="47"/>
    <x v="2"/>
    <x v="1"/>
    <x v="2"/>
    <x v="1"/>
    <x v="1"/>
    <n v="1"/>
    <x v="1"/>
    <x v="1"/>
    <n v="4"/>
    <x v="3"/>
    <x v="13"/>
  </r>
  <r>
    <x v="7"/>
    <x v="47"/>
    <x v="2"/>
    <x v="1"/>
    <x v="2"/>
    <x v="1"/>
    <x v="1"/>
    <n v="1"/>
    <x v="1"/>
    <x v="1"/>
    <n v="10"/>
    <x v="2"/>
    <x v="13"/>
  </r>
  <r>
    <x v="7"/>
    <x v="47"/>
    <x v="2"/>
    <x v="1"/>
    <x v="3"/>
    <x v="1"/>
    <x v="1"/>
    <n v="1"/>
    <x v="1"/>
    <x v="1"/>
    <n v="10"/>
    <x v="2"/>
    <x v="13"/>
  </r>
  <r>
    <x v="7"/>
    <x v="47"/>
    <x v="2"/>
    <x v="1"/>
    <x v="1"/>
    <x v="1"/>
    <x v="1"/>
    <n v="1"/>
    <x v="1"/>
    <x v="1"/>
    <n v="9"/>
    <x v="2"/>
    <x v="13"/>
  </r>
  <r>
    <x v="7"/>
    <x v="47"/>
    <x v="2"/>
    <x v="1"/>
    <x v="4"/>
    <x v="1"/>
    <x v="1"/>
    <n v="0.6"/>
    <x v="1"/>
    <x v="1"/>
    <n v="10"/>
    <x v="3"/>
    <x v="13"/>
  </r>
  <r>
    <x v="7"/>
    <x v="47"/>
    <x v="2"/>
    <x v="1"/>
    <x v="4"/>
    <x v="1"/>
    <x v="1"/>
    <n v="1"/>
    <x v="1"/>
    <x v="1"/>
    <n v="14"/>
    <x v="1"/>
    <x v="13"/>
  </r>
  <r>
    <x v="7"/>
    <x v="47"/>
    <x v="2"/>
    <x v="1"/>
    <x v="4"/>
    <x v="1"/>
    <x v="1"/>
    <n v="1"/>
    <x v="1"/>
    <x v="1"/>
    <n v="10"/>
    <x v="2"/>
    <x v="13"/>
  </r>
  <r>
    <x v="7"/>
    <x v="48"/>
    <x v="2"/>
    <x v="1"/>
    <x v="1"/>
    <x v="1"/>
    <x v="1"/>
    <n v="1"/>
    <x v="1"/>
    <x v="1"/>
    <n v="2"/>
    <x v="3"/>
    <x v="13"/>
  </r>
  <r>
    <x v="7"/>
    <x v="48"/>
    <x v="2"/>
    <x v="1"/>
    <x v="2"/>
    <x v="1"/>
    <x v="1"/>
    <n v="1"/>
    <x v="1"/>
    <x v="1"/>
    <n v="2"/>
    <x v="3"/>
    <x v="13"/>
  </r>
  <r>
    <x v="7"/>
    <x v="48"/>
    <x v="2"/>
    <x v="1"/>
    <x v="4"/>
    <x v="1"/>
    <x v="1"/>
    <n v="1"/>
    <x v="1"/>
    <x v="1"/>
    <n v="2"/>
    <x v="3"/>
    <x v="13"/>
  </r>
  <r>
    <x v="7"/>
    <x v="48"/>
    <x v="2"/>
    <x v="1"/>
    <x v="3"/>
    <x v="1"/>
    <x v="1"/>
    <n v="1"/>
    <x v="1"/>
    <x v="1"/>
    <n v="2"/>
    <x v="3"/>
    <x v="13"/>
  </r>
  <r>
    <x v="7"/>
    <x v="1"/>
    <x v="2"/>
    <x v="1"/>
    <x v="1"/>
    <x v="1"/>
    <x v="1"/>
    <n v="0.70370370370370372"/>
    <x v="1"/>
    <x v="1"/>
    <n v="27"/>
    <x v="3"/>
    <x v="13"/>
  </r>
  <r>
    <x v="7"/>
    <x v="1"/>
    <x v="2"/>
    <x v="1"/>
    <x v="2"/>
    <x v="1"/>
    <x v="1"/>
    <n v="1"/>
    <x v="1"/>
    <x v="1"/>
    <n v="27"/>
    <x v="3"/>
    <x v="13"/>
  </r>
  <r>
    <x v="7"/>
    <x v="1"/>
    <x v="2"/>
    <x v="1"/>
    <x v="3"/>
    <x v="1"/>
    <x v="1"/>
    <n v="1"/>
    <x v="1"/>
    <x v="1"/>
    <n v="18"/>
    <x v="3"/>
    <x v="13"/>
  </r>
  <r>
    <x v="7"/>
    <x v="1"/>
    <x v="2"/>
    <x v="1"/>
    <x v="4"/>
    <x v="1"/>
    <x v="1"/>
    <n v="1"/>
    <x v="1"/>
    <x v="1"/>
    <n v="27"/>
    <x v="3"/>
    <x v="13"/>
  </r>
  <r>
    <x v="7"/>
    <x v="2"/>
    <x v="2"/>
    <x v="1"/>
    <x v="2"/>
    <x v="1"/>
    <x v="1"/>
    <n v="0.61538461538461542"/>
    <x v="1"/>
    <x v="1"/>
    <n v="13"/>
    <x v="3"/>
    <x v="13"/>
  </r>
  <r>
    <x v="7"/>
    <x v="2"/>
    <x v="2"/>
    <x v="1"/>
    <x v="3"/>
    <x v="1"/>
    <x v="1"/>
    <n v="1"/>
    <x v="1"/>
    <x v="1"/>
    <n v="21"/>
    <x v="3"/>
    <x v="13"/>
  </r>
  <r>
    <x v="7"/>
    <x v="2"/>
    <x v="2"/>
    <x v="1"/>
    <x v="1"/>
    <x v="1"/>
    <x v="1"/>
    <n v="0.75"/>
    <x v="1"/>
    <x v="1"/>
    <n v="4"/>
    <x v="3"/>
    <x v="13"/>
  </r>
  <r>
    <x v="7"/>
    <x v="2"/>
    <x v="2"/>
    <x v="1"/>
    <x v="1"/>
    <x v="1"/>
    <x v="1"/>
    <n v="1"/>
    <x v="1"/>
    <x v="1"/>
    <n v="7"/>
    <x v="2"/>
    <x v="13"/>
  </r>
  <r>
    <x v="7"/>
    <x v="2"/>
    <x v="2"/>
    <x v="1"/>
    <x v="2"/>
    <x v="1"/>
    <x v="1"/>
    <n v="1"/>
    <x v="1"/>
    <x v="1"/>
    <n v="7"/>
    <x v="2"/>
    <x v="13"/>
  </r>
  <r>
    <x v="7"/>
    <x v="2"/>
    <x v="2"/>
    <x v="1"/>
    <x v="1"/>
    <x v="1"/>
    <x v="1"/>
    <n v="1"/>
    <x v="1"/>
    <x v="1"/>
    <n v="25"/>
    <x v="1"/>
    <x v="13"/>
  </r>
  <r>
    <x v="7"/>
    <x v="2"/>
    <x v="2"/>
    <x v="1"/>
    <x v="2"/>
    <x v="1"/>
    <x v="1"/>
    <n v="1"/>
    <x v="1"/>
    <x v="1"/>
    <n v="15"/>
    <x v="1"/>
    <x v="13"/>
  </r>
  <r>
    <x v="7"/>
    <x v="2"/>
    <x v="2"/>
    <x v="1"/>
    <x v="4"/>
    <x v="1"/>
    <x v="1"/>
    <n v="1"/>
    <x v="1"/>
    <x v="1"/>
    <n v="22"/>
    <x v="3"/>
    <x v="13"/>
  </r>
  <r>
    <x v="7"/>
    <x v="2"/>
    <x v="2"/>
    <x v="1"/>
    <x v="4"/>
    <x v="1"/>
    <x v="1"/>
    <n v="1"/>
    <x v="1"/>
    <x v="1"/>
    <n v="7"/>
    <x v="2"/>
    <x v="13"/>
  </r>
  <r>
    <x v="7"/>
    <x v="2"/>
    <x v="2"/>
    <x v="1"/>
    <x v="4"/>
    <x v="1"/>
    <x v="1"/>
    <n v="1"/>
    <x v="1"/>
    <x v="1"/>
    <n v="25"/>
    <x v="1"/>
    <x v="13"/>
  </r>
  <r>
    <x v="7"/>
    <x v="2"/>
    <x v="2"/>
    <x v="1"/>
    <x v="3"/>
    <x v="1"/>
    <x v="1"/>
    <n v="1"/>
    <x v="1"/>
    <x v="1"/>
    <n v="7"/>
    <x v="2"/>
    <x v="13"/>
  </r>
  <r>
    <x v="7"/>
    <x v="2"/>
    <x v="2"/>
    <x v="1"/>
    <x v="3"/>
    <x v="1"/>
    <x v="1"/>
    <n v="1"/>
    <x v="1"/>
    <x v="1"/>
    <n v="10"/>
    <x v="1"/>
    <x v="13"/>
  </r>
  <r>
    <x v="7"/>
    <x v="3"/>
    <x v="2"/>
    <x v="1"/>
    <x v="2"/>
    <x v="1"/>
    <x v="1"/>
    <n v="0.9642857142857143"/>
    <x v="1"/>
    <x v="1"/>
    <n v="28"/>
    <x v="3"/>
    <x v="13"/>
  </r>
  <r>
    <x v="7"/>
    <x v="3"/>
    <x v="2"/>
    <x v="1"/>
    <x v="3"/>
    <x v="1"/>
    <x v="1"/>
    <n v="1"/>
    <x v="1"/>
    <x v="1"/>
    <n v="4"/>
    <x v="3"/>
    <x v="13"/>
  </r>
  <r>
    <x v="7"/>
    <x v="3"/>
    <x v="2"/>
    <x v="1"/>
    <x v="1"/>
    <x v="1"/>
    <x v="1"/>
    <n v="0.61538461538461542"/>
    <x v="1"/>
    <x v="1"/>
    <n v="26"/>
    <x v="1"/>
    <x v="13"/>
  </r>
  <r>
    <x v="7"/>
    <x v="3"/>
    <x v="2"/>
    <x v="1"/>
    <x v="2"/>
    <x v="1"/>
    <x v="1"/>
    <n v="1"/>
    <x v="1"/>
    <x v="1"/>
    <n v="31"/>
    <x v="1"/>
    <x v="13"/>
  </r>
  <r>
    <x v="7"/>
    <x v="3"/>
    <x v="2"/>
    <x v="1"/>
    <x v="3"/>
    <x v="1"/>
    <x v="1"/>
    <n v="1"/>
    <x v="1"/>
    <x v="1"/>
    <n v="33"/>
    <x v="1"/>
    <x v="13"/>
  </r>
  <r>
    <x v="7"/>
    <x v="3"/>
    <x v="2"/>
    <x v="1"/>
    <x v="1"/>
    <x v="1"/>
    <x v="1"/>
    <n v="1"/>
    <x v="1"/>
    <x v="1"/>
    <n v="5"/>
    <x v="2"/>
    <x v="13"/>
  </r>
  <r>
    <x v="7"/>
    <x v="3"/>
    <x v="2"/>
    <x v="1"/>
    <x v="2"/>
    <x v="1"/>
    <x v="1"/>
    <n v="1"/>
    <x v="1"/>
    <x v="1"/>
    <n v="5"/>
    <x v="2"/>
    <x v="13"/>
  </r>
  <r>
    <x v="7"/>
    <x v="3"/>
    <x v="2"/>
    <x v="1"/>
    <x v="3"/>
    <x v="1"/>
    <x v="1"/>
    <n v="1"/>
    <x v="1"/>
    <x v="1"/>
    <n v="5"/>
    <x v="2"/>
    <x v="13"/>
  </r>
  <r>
    <x v="7"/>
    <x v="3"/>
    <x v="2"/>
    <x v="1"/>
    <x v="1"/>
    <x v="1"/>
    <x v="1"/>
    <n v="1"/>
    <x v="1"/>
    <x v="1"/>
    <n v="27"/>
    <x v="3"/>
    <x v="13"/>
  </r>
  <r>
    <x v="7"/>
    <x v="3"/>
    <x v="2"/>
    <x v="1"/>
    <x v="4"/>
    <x v="1"/>
    <x v="1"/>
    <n v="1"/>
    <x v="1"/>
    <x v="1"/>
    <n v="37"/>
    <x v="1"/>
    <x v="13"/>
  </r>
  <r>
    <x v="7"/>
    <x v="3"/>
    <x v="2"/>
    <x v="1"/>
    <x v="4"/>
    <x v="1"/>
    <x v="1"/>
    <n v="1"/>
    <x v="1"/>
    <x v="1"/>
    <n v="31"/>
    <x v="3"/>
    <x v="13"/>
  </r>
  <r>
    <x v="7"/>
    <x v="3"/>
    <x v="2"/>
    <x v="1"/>
    <x v="4"/>
    <x v="1"/>
    <x v="1"/>
    <n v="1"/>
    <x v="1"/>
    <x v="1"/>
    <n v="5"/>
    <x v="2"/>
    <x v="13"/>
  </r>
  <r>
    <x v="7"/>
    <x v="4"/>
    <x v="2"/>
    <x v="1"/>
    <x v="2"/>
    <x v="1"/>
    <x v="1"/>
    <n v="0.9642857142857143"/>
    <x v="1"/>
    <x v="1"/>
    <n v="28"/>
    <x v="1"/>
    <x v="13"/>
  </r>
  <r>
    <x v="7"/>
    <x v="4"/>
    <x v="2"/>
    <x v="1"/>
    <x v="3"/>
    <x v="1"/>
    <x v="1"/>
    <n v="1"/>
    <x v="1"/>
    <x v="1"/>
    <n v="18"/>
    <x v="1"/>
    <x v="13"/>
  </r>
  <r>
    <x v="7"/>
    <x v="4"/>
    <x v="2"/>
    <x v="1"/>
    <x v="1"/>
    <x v="1"/>
    <x v="1"/>
    <n v="1"/>
    <x v="1"/>
    <x v="1"/>
    <n v="13"/>
    <x v="2"/>
    <x v="13"/>
  </r>
  <r>
    <x v="7"/>
    <x v="4"/>
    <x v="2"/>
    <x v="1"/>
    <x v="2"/>
    <x v="1"/>
    <x v="1"/>
    <n v="1"/>
    <x v="1"/>
    <x v="1"/>
    <n v="13"/>
    <x v="2"/>
    <x v="13"/>
  </r>
  <r>
    <x v="7"/>
    <x v="4"/>
    <x v="2"/>
    <x v="1"/>
    <x v="3"/>
    <x v="1"/>
    <x v="1"/>
    <n v="1"/>
    <x v="1"/>
    <x v="1"/>
    <n v="13"/>
    <x v="2"/>
    <x v="13"/>
  </r>
  <r>
    <x v="7"/>
    <x v="4"/>
    <x v="2"/>
    <x v="1"/>
    <x v="2"/>
    <x v="1"/>
    <x v="1"/>
    <n v="1"/>
    <x v="1"/>
    <x v="1"/>
    <n v="29"/>
    <x v="3"/>
    <x v="13"/>
  </r>
  <r>
    <x v="7"/>
    <x v="4"/>
    <x v="2"/>
    <x v="1"/>
    <x v="3"/>
    <x v="1"/>
    <x v="1"/>
    <n v="1"/>
    <x v="1"/>
    <x v="1"/>
    <n v="22"/>
    <x v="3"/>
    <x v="13"/>
  </r>
  <r>
    <x v="7"/>
    <x v="4"/>
    <x v="2"/>
    <x v="1"/>
    <x v="1"/>
    <x v="1"/>
    <x v="1"/>
    <n v="0.95652173913043481"/>
    <x v="1"/>
    <x v="1"/>
    <n v="46"/>
    <x v="1"/>
    <x v="13"/>
  </r>
  <r>
    <x v="7"/>
    <x v="4"/>
    <x v="2"/>
    <x v="1"/>
    <x v="1"/>
    <x v="1"/>
    <x v="1"/>
    <n v="1"/>
    <x v="1"/>
    <x v="1"/>
    <n v="2"/>
    <x v="3"/>
    <x v="13"/>
  </r>
  <r>
    <x v="7"/>
    <x v="4"/>
    <x v="2"/>
    <x v="1"/>
    <x v="4"/>
    <x v="1"/>
    <x v="1"/>
    <n v="0.98333333333333328"/>
    <x v="1"/>
    <x v="1"/>
    <n v="60"/>
    <x v="1"/>
    <x v="13"/>
  </r>
  <r>
    <x v="7"/>
    <x v="4"/>
    <x v="2"/>
    <x v="1"/>
    <x v="4"/>
    <x v="1"/>
    <x v="1"/>
    <n v="1"/>
    <x v="1"/>
    <x v="1"/>
    <n v="13"/>
    <x v="2"/>
    <x v="13"/>
  </r>
  <r>
    <x v="7"/>
    <x v="4"/>
    <x v="2"/>
    <x v="1"/>
    <x v="4"/>
    <x v="1"/>
    <x v="1"/>
    <n v="1"/>
    <x v="1"/>
    <x v="1"/>
    <n v="29"/>
    <x v="3"/>
    <x v="13"/>
  </r>
  <r>
    <x v="7"/>
    <x v="5"/>
    <x v="2"/>
    <x v="1"/>
    <x v="2"/>
    <x v="1"/>
    <x v="1"/>
    <n v="0.95238095238095233"/>
    <x v="1"/>
    <x v="1"/>
    <n v="42"/>
    <x v="1"/>
    <x v="13"/>
  </r>
  <r>
    <x v="7"/>
    <x v="5"/>
    <x v="2"/>
    <x v="1"/>
    <x v="3"/>
    <x v="1"/>
    <x v="1"/>
    <n v="0.91428571428571426"/>
    <x v="1"/>
    <x v="1"/>
    <n v="35"/>
    <x v="1"/>
    <x v="13"/>
  </r>
  <r>
    <x v="7"/>
    <x v="5"/>
    <x v="2"/>
    <x v="1"/>
    <x v="2"/>
    <x v="1"/>
    <x v="1"/>
    <n v="0.36363636363636365"/>
    <x v="1"/>
    <x v="1"/>
    <n v="11"/>
    <x v="3"/>
    <x v="13"/>
  </r>
  <r>
    <x v="7"/>
    <x v="5"/>
    <x v="2"/>
    <x v="1"/>
    <x v="1"/>
    <x v="1"/>
    <x v="1"/>
    <n v="0"/>
    <x v="1"/>
    <x v="1"/>
    <n v="22"/>
    <x v="1"/>
    <x v="13"/>
  </r>
  <r>
    <x v="7"/>
    <x v="5"/>
    <x v="2"/>
    <x v="1"/>
    <x v="3"/>
    <x v="1"/>
    <x v="1"/>
    <n v="1"/>
    <x v="1"/>
    <x v="1"/>
    <n v="14"/>
    <x v="3"/>
    <x v="13"/>
  </r>
  <r>
    <x v="7"/>
    <x v="5"/>
    <x v="2"/>
    <x v="1"/>
    <x v="1"/>
    <x v="1"/>
    <x v="1"/>
    <n v="1"/>
    <x v="1"/>
    <x v="1"/>
    <n v="3"/>
    <x v="2"/>
    <x v="13"/>
  </r>
  <r>
    <x v="7"/>
    <x v="5"/>
    <x v="2"/>
    <x v="1"/>
    <x v="2"/>
    <x v="1"/>
    <x v="1"/>
    <n v="1"/>
    <x v="1"/>
    <x v="1"/>
    <n v="3"/>
    <x v="2"/>
    <x v="13"/>
  </r>
  <r>
    <x v="7"/>
    <x v="5"/>
    <x v="2"/>
    <x v="1"/>
    <x v="3"/>
    <x v="1"/>
    <x v="1"/>
    <n v="1"/>
    <x v="1"/>
    <x v="1"/>
    <n v="3"/>
    <x v="2"/>
    <x v="13"/>
  </r>
  <r>
    <x v="7"/>
    <x v="5"/>
    <x v="2"/>
    <x v="1"/>
    <x v="1"/>
    <x v="1"/>
    <x v="1"/>
    <n v="1"/>
    <x v="1"/>
    <x v="1"/>
    <n v="4"/>
    <x v="3"/>
    <x v="13"/>
  </r>
  <r>
    <x v="7"/>
    <x v="5"/>
    <x v="2"/>
    <x v="1"/>
    <x v="4"/>
    <x v="1"/>
    <x v="1"/>
    <n v="0.95454545454545459"/>
    <x v="1"/>
    <x v="1"/>
    <n v="44"/>
    <x v="1"/>
    <x v="13"/>
  </r>
  <r>
    <x v="7"/>
    <x v="5"/>
    <x v="2"/>
    <x v="1"/>
    <x v="4"/>
    <x v="1"/>
    <x v="1"/>
    <n v="0.82352941176470584"/>
    <x v="1"/>
    <x v="1"/>
    <n v="17"/>
    <x v="3"/>
    <x v="13"/>
  </r>
  <r>
    <x v="7"/>
    <x v="5"/>
    <x v="2"/>
    <x v="1"/>
    <x v="4"/>
    <x v="1"/>
    <x v="1"/>
    <n v="1"/>
    <x v="1"/>
    <x v="1"/>
    <n v="3"/>
    <x v="2"/>
    <x v="13"/>
  </r>
  <r>
    <x v="7"/>
    <x v="6"/>
    <x v="2"/>
    <x v="1"/>
    <x v="2"/>
    <x v="1"/>
    <x v="1"/>
    <n v="0"/>
    <x v="1"/>
    <x v="1"/>
    <n v="11"/>
    <x v="1"/>
    <x v="13"/>
  </r>
  <r>
    <x v="7"/>
    <x v="6"/>
    <x v="2"/>
    <x v="1"/>
    <x v="3"/>
    <x v="1"/>
    <x v="1"/>
    <n v="0.85185185185185186"/>
    <x v="1"/>
    <x v="1"/>
    <n v="27"/>
    <x v="1"/>
    <x v="13"/>
  </r>
  <r>
    <x v="7"/>
    <x v="6"/>
    <x v="2"/>
    <x v="1"/>
    <x v="2"/>
    <x v="1"/>
    <x v="1"/>
    <n v="0.44444444444444442"/>
    <x v="1"/>
    <x v="1"/>
    <n v="9"/>
    <x v="3"/>
    <x v="13"/>
  </r>
  <r>
    <x v="7"/>
    <x v="6"/>
    <x v="2"/>
    <x v="1"/>
    <x v="1"/>
    <x v="1"/>
    <x v="1"/>
    <n v="1"/>
    <x v="1"/>
    <x v="1"/>
    <n v="5"/>
    <x v="2"/>
    <x v="13"/>
  </r>
  <r>
    <x v="7"/>
    <x v="6"/>
    <x v="2"/>
    <x v="1"/>
    <x v="2"/>
    <x v="1"/>
    <x v="1"/>
    <n v="1"/>
    <x v="1"/>
    <x v="1"/>
    <n v="5"/>
    <x v="2"/>
    <x v="13"/>
  </r>
  <r>
    <x v="7"/>
    <x v="6"/>
    <x v="2"/>
    <x v="1"/>
    <x v="3"/>
    <x v="1"/>
    <x v="1"/>
    <n v="1"/>
    <x v="1"/>
    <x v="1"/>
    <n v="5"/>
    <x v="2"/>
    <x v="13"/>
  </r>
  <r>
    <x v="7"/>
    <x v="6"/>
    <x v="2"/>
    <x v="1"/>
    <x v="3"/>
    <x v="1"/>
    <x v="1"/>
    <n v="0.8"/>
    <x v="1"/>
    <x v="1"/>
    <n v="10"/>
    <x v="3"/>
    <x v="13"/>
  </r>
  <r>
    <x v="7"/>
    <x v="6"/>
    <x v="2"/>
    <x v="1"/>
    <x v="1"/>
    <x v="1"/>
    <x v="1"/>
    <n v="1"/>
    <x v="1"/>
    <x v="1"/>
    <n v="4"/>
    <x v="3"/>
    <x v="13"/>
  </r>
  <r>
    <x v="7"/>
    <x v="6"/>
    <x v="2"/>
    <x v="1"/>
    <x v="4"/>
    <x v="1"/>
    <x v="1"/>
    <n v="0.88888888888888884"/>
    <x v="1"/>
    <x v="1"/>
    <n v="27"/>
    <x v="1"/>
    <x v="13"/>
  </r>
  <r>
    <x v="7"/>
    <x v="6"/>
    <x v="2"/>
    <x v="1"/>
    <x v="4"/>
    <x v="1"/>
    <x v="1"/>
    <n v="1"/>
    <x v="1"/>
    <x v="1"/>
    <n v="5"/>
    <x v="2"/>
    <x v="13"/>
  </r>
  <r>
    <x v="7"/>
    <x v="6"/>
    <x v="2"/>
    <x v="1"/>
    <x v="4"/>
    <x v="1"/>
    <x v="1"/>
    <n v="0.72727272727272729"/>
    <x v="1"/>
    <x v="1"/>
    <n v="11"/>
    <x v="3"/>
    <x v="13"/>
  </r>
  <r>
    <x v="7"/>
    <x v="7"/>
    <x v="2"/>
    <x v="1"/>
    <x v="3"/>
    <x v="1"/>
    <x v="1"/>
    <n v="0.625"/>
    <x v="1"/>
    <x v="1"/>
    <n v="16"/>
    <x v="1"/>
    <x v="13"/>
  </r>
  <r>
    <x v="7"/>
    <x v="7"/>
    <x v="2"/>
    <x v="1"/>
    <x v="2"/>
    <x v="1"/>
    <x v="1"/>
    <n v="0"/>
    <x v="1"/>
    <x v="1"/>
    <n v="1"/>
    <x v="1"/>
    <x v="13"/>
  </r>
  <r>
    <x v="7"/>
    <x v="7"/>
    <x v="2"/>
    <x v="1"/>
    <x v="1"/>
    <x v="1"/>
    <x v="1"/>
    <n v="1"/>
    <x v="1"/>
    <x v="1"/>
    <n v="10"/>
    <x v="3"/>
    <x v="13"/>
  </r>
  <r>
    <x v="7"/>
    <x v="7"/>
    <x v="2"/>
    <x v="1"/>
    <x v="2"/>
    <x v="1"/>
    <x v="1"/>
    <n v="0.90909090909090906"/>
    <x v="1"/>
    <x v="1"/>
    <n v="11"/>
    <x v="3"/>
    <x v="13"/>
  </r>
  <r>
    <x v="7"/>
    <x v="7"/>
    <x v="2"/>
    <x v="1"/>
    <x v="3"/>
    <x v="1"/>
    <x v="1"/>
    <n v="1"/>
    <x v="1"/>
    <x v="1"/>
    <n v="9"/>
    <x v="3"/>
    <x v="13"/>
  </r>
  <r>
    <x v="7"/>
    <x v="7"/>
    <x v="2"/>
    <x v="1"/>
    <x v="4"/>
    <x v="1"/>
    <x v="1"/>
    <n v="0.625"/>
    <x v="1"/>
    <x v="1"/>
    <n v="16"/>
    <x v="1"/>
    <x v="13"/>
  </r>
  <r>
    <x v="7"/>
    <x v="7"/>
    <x v="2"/>
    <x v="1"/>
    <x v="4"/>
    <x v="1"/>
    <x v="1"/>
    <n v="0.90909090909090906"/>
    <x v="1"/>
    <x v="1"/>
    <n v="11"/>
    <x v="3"/>
    <x v="13"/>
  </r>
  <r>
    <x v="7"/>
    <x v="8"/>
    <x v="2"/>
    <x v="1"/>
    <x v="1"/>
    <x v="1"/>
    <x v="1"/>
    <n v="1"/>
    <x v="1"/>
    <x v="1"/>
    <n v="8"/>
    <x v="3"/>
    <x v="13"/>
  </r>
  <r>
    <x v="7"/>
    <x v="8"/>
    <x v="2"/>
    <x v="1"/>
    <x v="2"/>
    <x v="1"/>
    <x v="1"/>
    <n v="0.9"/>
    <x v="1"/>
    <x v="1"/>
    <n v="10"/>
    <x v="3"/>
    <x v="13"/>
  </r>
  <r>
    <x v="7"/>
    <x v="8"/>
    <x v="2"/>
    <x v="1"/>
    <x v="3"/>
    <x v="1"/>
    <x v="1"/>
    <n v="1"/>
    <x v="1"/>
    <x v="1"/>
    <n v="6"/>
    <x v="3"/>
    <x v="13"/>
  </r>
  <r>
    <x v="7"/>
    <x v="8"/>
    <x v="2"/>
    <x v="1"/>
    <x v="1"/>
    <x v="1"/>
    <x v="1"/>
    <n v="1"/>
    <x v="1"/>
    <x v="1"/>
    <n v="1"/>
    <x v="1"/>
    <x v="13"/>
  </r>
  <r>
    <x v="7"/>
    <x v="8"/>
    <x v="2"/>
    <x v="1"/>
    <x v="2"/>
    <x v="1"/>
    <x v="1"/>
    <n v="1"/>
    <x v="1"/>
    <x v="1"/>
    <n v="1"/>
    <x v="1"/>
    <x v="13"/>
  </r>
  <r>
    <x v="7"/>
    <x v="8"/>
    <x v="2"/>
    <x v="1"/>
    <x v="4"/>
    <x v="1"/>
    <x v="1"/>
    <n v="0.9285714285714286"/>
    <x v="1"/>
    <x v="1"/>
    <n v="14"/>
    <x v="3"/>
    <x v="13"/>
  </r>
  <r>
    <x v="7"/>
    <x v="8"/>
    <x v="2"/>
    <x v="1"/>
    <x v="4"/>
    <x v="1"/>
    <x v="1"/>
    <n v="1"/>
    <x v="1"/>
    <x v="1"/>
    <n v="1"/>
    <x v="1"/>
    <x v="13"/>
  </r>
  <r>
    <x v="7"/>
    <x v="9"/>
    <x v="2"/>
    <x v="1"/>
    <x v="2"/>
    <x v="1"/>
    <x v="1"/>
    <n v="0.83333333333333337"/>
    <x v="1"/>
    <x v="1"/>
    <n v="12"/>
    <x v="3"/>
    <x v="13"/>
  </r>
  <r>
    <x v="7"/>
    <x v="9"/>
    <x v="2"/>
    <x v="1"/>
    <x v="3"/>
    <x v="1"/>
    <x v="1"/>
    <n v="0.9"/>
    <x v="1"/>
    <x v="1"/>
    <n v="10"/>
    <x v="3"/>
    <x v="13"/>
  </r>
  <r>
    <x v="7"/>
    <x v="9"/>
    <x v="2"/>
    <x v="1"/>
    <x v="2"/>
    <x v="1"/>
    <x v="1"/>
    <n v="1"/>
    <x v="1"/>
    <x v="1"/>
    <n v="4"/>
    <x v="1"/>
    <x v="13"/>
  </r>
  <r>
    <x v="7"/>
    <x v="9"/>
    <x v="2"/>
    <x v="1"/>
    <x v="1"/>
    <x v="1"/>
    <x v="1"/>
    <n v="1"/>
    <x v="1"/>
    <x v="1"/>
    <n v="14"/>
    <x v="2"/>
    <x v="13"/>
  </r>
  <r>
    <x v="7"/>
    <x v="9"/>
    <x v="2"/>
    <x v="1"/>
    <x v="2"/>
    <x v="1"/>
    <x v="1"/>
    <n v="1"/>
    <x v="1"/>
    <x v="1"/>
    <n v="14"/>
    <x v="2"/>
    <x v="13"/>
  </r>
  <r>
    <x v="7"/>
    <x v="9"/>
    <x v="2"/>
    <x v="1"/>
    <x v="3"/>
    <x v="1"/>
    <x v="1"/>
    <n v="1"/>
    <x v="1"/>
    <x v="1"/>
    <n v="13"/>
    <x v="2"/>
    <x v="13"/>
  </r>
  <r>
    <x v="7"/>
    <x v="9"/>
    <x v="2"/>
    <x v="1"/>
    <x v="3"/>
    <x v="1"/>
    <x v="1"/>
    <n v="1"/>
    <x v="1"/>
    <x v="1"/>
    <n v="2"/>
    <x v="1"/>
    <x v="13"/>
  </r>
  <r>
    <x v="7"/>
    <x v="9"/>
    <x v="2"/>
    <x v="1"/>
    <x v="1"/>
    <x v="1"/>
    <x v="1"/>
    <n v="1"/>
    <x v="1"/>
    <x v="1"/>
    <n v="60"/>
    <x v="1"/>
    <x v="13"/>
  </r>
  <r>
    <x v="7"/>
    <x v="9"/>
    <x v="2"/>
    <x v="1"/>
    <x v="1"/>
    <x v="1"/>
    <x v="1"/>
    <n v="1"/>
    <x v="1"/>
    <x v="1"/>
    <n v="4"/>
    <x v="3"/>
    <x v="13"/>
  </r>
  <r>
    <x v="7"/>
    <x v="9"/>
    <x v="2"/>
    <x v="1"/>
    <x v="4"/>
    <x v="1"/>
    <x v="1"/>
    <n v="1"/>
    <x v="1"/>
    <x v="1"/>
    <n v="14"/>
    <x v="2"/>
    <x v="13"/>
  </r>
  <r>
    <x v="7"/>
    <x v="9"/>
    <x v="2"/>
    <x v="1"/>
    <x v="4"/>
    <x v="1"/>
    <x v="1"/>
    <n v="1"/>
    <x v="1"/>
    <x v="1"/>
    <n v="61"/>
    <x v="1"/>
    <x v="13"/>
  </r>
  <r>
    <x v="7"/>
    <x v="9"/>
    <x v="2"/>
    <x v="1"/>
    <x v="4"/>
    <x v="1"/>
    <x v="1"/>
    <n v="0.91666666666666663"/>
    <x v="1"/>
    <x v="1"/>
    <n v="12"/>
    <x v="3"/>
    <x v="13"/>
  </r>
  <r>
    <x v="7"/>
    <x v="10"/>
    <x v="2"/>
    <x v="1"/>
    <x v="2"/>
    <x v="1"/>
    <x v="1"/>
    <n v="0.63636363636363635"/>
    <x v="1"/>
    <x v="1"/>
    <n v="11"/>
    <x v="3"/>
    <x v="13"/>
  </r>
  <r>
    <x v="7"/>
    <x v="10"/>
    <x v="2"/>
    <x v="1"/>
    <x v="2"/>
    <x v="1"/>
    <x v="1"/>
    <n v="1"/>
    <x v="1"/>
    <x v="1"/>
    <n v="2"/>
    <x v="2"/>
    <x v="13"/>
  </r>
  <r>
    <x v="7"/>
    <x v="10"/>
    <x v="2"/>
    <x v="1"/>
    <x v="3"/>
    <x v="1"/>
    <x v="1"/>
    <n v="1"/>
    <x v="1"/>
    <x v="1"/>
    <n v="2"/>
    <x v="2"/>
    <x v="13"/>
  </r>
  <r>
    <x v="7"/>
    <x v="10"/>
    <x v="2"/>
    <x v="1"/>
    <x v="1"/>
    <x v="1"/>
    <x v="1"/>
    <n v="1"/>
    <x v="1"/>
    <x v="1"/>
    <n v="1"/>
    <x v="2"/>
    <x v="13"/>
  </r>
  <r>
    <x v="7"/>
    <x v="10"/>
    <x v="2"/>
    <x v="1"/>
    <x v="1"/>
    <x v="1"/>
    <x v="1"/>
    <n v="1"/>
    <x v="1"/>
    <x v="1"/>
    <n v="17"/>
    <x v="3"/>
    <x v="13"/>
  </r>
  <r>
    <x v="7"/>
    <x v="10"/>
    <x v="2"/>
    <x v="1"/>
    <x v="3"/>
    <x v="1"/>
    <x v="1"/>
    <n v="1"/>
    <x v="1"/>
    <x v="1"/>
    <n v="10"/>
    <x v="3"/>
    <x v="13"/>
  </r>
  <r>
    <x v="7"/>
    <x v="10"/>
    <x v="2"/>
    <x v="1"/>
    <x v="2"/>
    <x v="1"/>
    <x v="1"/>
    <n v="1"/>
    <x v="1"/>
    <x v="1"/>
    <n v="30"/>
    <x v="1"/>
    <x v="13"/>
  </r>
  <r>
    <x v="7"/>
    <x v="10"/>
    <x v="2"/>
    <x v="1"/>
    <x v="1"/>
    <x v="1"/>
    <x v="1"/>
    <n v="0.37931034482758619"/>
    <x v="1"/>
    <x v="1"/>
    <n v="58"/>
    <x v="1"/>
    <x v="13"/>
  </r>
  <r>
    <x v="7"/>
    <x v="10"/>
    <x v="2"/>
    <x v="1"/>
    <x v="4"/>
    <x v="1"/>
    <x v="1"/>
    <n v="1"/>
    <x v="1"/>
    <x v="1"/>
    <n v="2"/>
    <x v="2"/>
    <x v="13"/>
  </r>
  <r>
    <x v="7"/>
    <x v="10"/>
    <x v="2"/>
    <x v="1"/>
    <x v="4"/>
    <x v="1"/>
    <x v="1"/>
    <n v="1"/>
    <x v="1"/>
    <x v="1"/>
    <n v="21"/>
    <x v="3"/>
    <x v="13"/>
  </r>
  <r>
    <x v="7"/>
    <x v="10"/>
    <x v="2"/>
    <x v="1"/>
    <x v="4"/>
    <x v="1"/>
    <x v="1"/>
    <n v="1"/>
    <x v="1"/>
    <x v="1"/>
    <n v="60"/>
    <x v="1"/>
    <x v="13"/>
  </r>
  <r>
    <x v="7"/>
    <x v="10"/>
    <x v="2"/>
    <x v="1"/>
    <x v="3"/>
    <x v="1"/>
    <x v="1"/>
    <n v="1"/>
    <x v="1"/>
    <x v="1"/>
    <n v="18"/>
    <x v="1"/>
    <x v="13"/>
  </r>
  <r>
    <x v="7"/>
    <x v="11"/>
    <x v="2"/>
    <x v="1"/>
    <x v="2"/>
    <x v="1"/>
    <x v="1"/>
    <n v="0.8"/>
    <x v="1"/>
    <x v="1"/>
    <n v="45"/>
    <x v="1"/>
    <x v="13"/>
  </r>
  <r>
    <x v="7"/>
    <x v="11"/>
    <x v="2"/>
    <x v="1"/>
    <x v="1"/>
    <x v="1"/>
    <x v="1"/>
    <n v="0.14285714285714285"/>
    <x v="1"/>
    <x v="1"/>
    <n v="35"/>
    <x v="1"/>
    <x v="13"/>
  </r>
  <r>
    <x v="7"/>
    <x v="11"/>
    <x v="2"/>
    <x v="1"/>
    <x v="1"/>
    <x v="1"/>
    <x v="1"/>
    <n v="9.0909090909090912E-2"/>
    <x v="1"/>
    <x v="1"/>
    <n v="11"/>
    <x v="3"/>
    <x v="13"/>
  </r>
  <r>
    <x v="7"/>
    <x v="11"/>
    <x v="2"/>
    <x v="1"/>
    <x v="3"/>
    <x v="1"/>
    <x v="1"/>
    <n v="1"/>
    <x v="1"/>
    <x v="1"/>
    <n v="46"/>
    <x v="1"/>
    <x v="13"/>
  </r>
  <r>
    <x v="7"/>
    <x v="11"/>
    <x v="2"/>
    <x v="1"/>
    <x v="2"/>
    <x v="1"/>
    <x v="1"/>
    <n v="1"/>
    <x v="1"/>
    <x v="1"/>
    <n v="7"/>
    <x v="3"/>
    <x v="13"/>
  </r>
  <r>
    <x v="7"/>
    <x v="11"/>
    <x v="2"/>
    <x v="1"/>
    <x v="3"/>
    <x v="1"/>
    <x v="1"/>
    <n v="1"/>
    <x v="1"/>
    <x v="1"/>
    <n v="5"/>
    <x v="3"/>
    <x v="13"/>
  </r>
  <r>
    <x v="7"/>
    <x v="11"/>
    <x v="2"/>
    <x v="1"/>
    <x v="4"/>
    <x v="1"/>
    <x v="1"/>
    <n v="0.72727272727272729"/>
    <x v="1"/>
    <x v="1"/>
    <n v="11"/>
    <x v="3"/>
    <x v="13"/>
  </r>
  <r>
    <x v="7"/>
    <x v="11"/>
    <x v="2"/>
    <x v="1"/>
    <x v="4"/>
    <x v="1"/>
    <x v="1"/>
    <n v="0.88461538461538458"/>
    <x v="1"/>
    <x v="1"/>
    <n v="52"/>
    <x v="1"/>
    <x v="13"/>
  </r>
  <r>
    <x v="7"/>
    <x v="12"/>
    <x v="2"/>
    <x v="1"/>
    <x v="1"/>
    <x v="1"/>
    <x v="1"/>
    <n v="0.91304347826086951"/>
    <x v="1"/>
    <x v="1"/>
    <n v="23"/>
    <x v="1"/>
    <x v="13"/>
  </r>
  <r>
    <x v="7"/>
    <x v="12"/>
    <x v="2"/>
    <x v="1"/>
    <x v="1"/>
    <x v="1"/>
    <x v="1"/>
    <n v="0.66666666666666663"/>
    <x v="1"/>
    <x v="1"/>
    <n v="15"/>
    <x v="3"/>
    <x v="13"/>
  </r>
  <r>
    <x v="7"/>
    <x v="12"/>
    <x v="2"/>
    <x v="1"/>
    <x v="3"/>
    <x v="1"/>
    <x v="1"/>
    <n v="1"/>
    <x v="1"/>
    <x v="1"/>
    <n v="36"/>
    <x v="1"/>
    <x v="13"/>
  </r>
  <r>
    <x v="7"/>
    <x v="12"/>
    <x v="2"/>
    <x v="1"/>
    <x v="2"/>
    <x v="1"/>
    <x v="1"/>
    <n v="0.6875"/>
    <x v="1"/>
    <x v="1"/>
    <n v="16"/>
    <x v="3"/>
    <x v="13"/>
  </r>
  <r>
    <x v="7"/>
    <x v="12"/>
    <x v="2"/>
    <x v="1"/>
    <x v="3"/>
    <x v="1"/>
    <x v="1"/>
    <n v="1"/>
    <x v="1"/>
    <x v="1"/>
    <n v="14"/>
    <x v="3"/>
    <x v="13"/>
  </r>
  <r>
    <x v="7"/>
    <x v="12"/>
    <x v="2"/>
    <x v="1"/>
    <x v="2"/>
    <x v="1"/>
    <x v="1"/>
    <n v="0.7142857142857143"/>
    <x v="1"/>
    <x v="1"/>
    <n v="28"/>
    <x v="1"/>
    <x v="13"/>
  </r>
  <r>
    <x v="7"/>
    <x v="12"/>
    <x v="2"/>
    <x v="1"/>
    <x v="1"/>
    <x v="1"/>
    <x v="1"/>
    <n v="1"/>
    <x v="1"/>
    <x v="1"/>
    <n v="17"/>
    <x v="2"/>
    <x v="13"/>
  </r>
  <r>
    <x v="7"/>
    <x v="12"/>
    <x v="2"/>
    <x v="1"/>
    <x v="2"/>
    <x v="1"/>
    <x v="1"/>
    <n v="1"/>
    <x v="1"/>
    <x v="1"/>
    <n v="17"/>
    <x v="2"/>
    <x v="13"/>
  </r>
  <r>
    <x v="7"/>
    <x v="12"/>
    <x v="2"/>
    <x v="1"/>
    <x v="3"/>
    <x v="1"/>
    <x v="1"/>
    <n v="1"/>
    <x v="1"/>
    <x v="1"/>
    <n v="14"/>
    <x v="2"/>
    <x v="13"/>
  </r>
  <r>
    <x v="7"/>
    <x v="12"/>
    <x v="2"/>
    <x v="1"/>
    <x v="5"/>
    <x v="1"/>
    <x v="1"/>
    <n v="1"/>
    <x v="1"/>
    <x v="1"/>
    <n v="1"/>
    <x v="1"/>
    <x v="13"/>
  </r>
  <r>
    <x v="7"/>
    <x v="12"/>
    <x v="2"/>
    <x v="1"/>
    <x v="4"/>
    <x v="1"/>
    <x v="1"/>
    <n v="0.94117647058823528"/>
    <x v="1"/>
    <x v="1"/>
    <n v="17"/>
    <x v="3"/>
    <x v="13"/>
  </r>
  <r>
    <x v="7"/>
    <x v="12"/>
    <x v="2"/>
    <x v="1"/>
    <x v="4"/>
    <x v="1"/>
    <x v="1"/>
    <n v="0.95918367346938771"/>
    <x v="1"/>
    <x v="1"/>
    <n v="49"/>
    <x v="1"/>
    <x v="13"/>
  </r>
  <r>
    <x v="7"/>
    <x v="12"/>
    <x v="2"/>
    <x v="1"/>
    <x v="4"/>
    <x v="1"/>
    <x v="1"/>
    <n v="1"/>
    <x v="1"/>
    <x v="1"/>
    <n v="17"/>
    <x v="2"/>
    <x v="13"/>
  </r>
  <r>
    <x v="7"/>
    <x v="13"/>
    <x v="2"/>
    <x v="1"/>
    <x v="3"/>
    <x v="1"/>
    <x v="1"/>
    <n v="0.54166666666666663"/>
    <x v="1"/>
    <x v="1"/>
    <n v="24"/>
    <x v="1"/>
    <x v="13"/>
  </r>
  <r>
    <x v="7"/>
    <x v="13"/>
    <x v="2"/>
    <x v="1"/>
    <x v="2"/>
    <x v="1"/>
    <x v="1"/>
    <n v="0.84615384615384615"/>
    <x v="1"/>
    <x v="1"/>
    <n v="13"/>
    <x v="1"/>
    <x v="13"/>
  </r>
  <r>
    <x v="7"/>
    <x v="13"/>
    <x v="2"/>
    <x v="1"/>
    <x v="2"/>
    <x v="1"/>
    <x v="1"/>
    <n v="1"/>
    <x v="1"/>
    <x v="1"/>
    <n v="13"/>
    <x v="2"/>
    <x v="13"/>
  </r>
  <r>
    <x v="7"/>
    <x v="13"/>
    <x v="2"/>
    <x v="1"/>
    <x v="3"/>
    <x v="1"/>
    <x v="1"/>
    <n v="1"/>
    <x v="1"/>
    <x v="1"/>
    <n v="13"/>
    <x v="2"/>
    <x v="13"/>
  </r>
  <r>
    <x v="7"/>
    <x v="13"/>
    <x v="2"/>
    <x v="1"/>
    <x v="1"/>
    <x v="1"/>
    <x v="1"/>
    <n v="1"/>
    <x v="1"/>
    <x v="1"/>
    <n v="10"/>
    <x v="2"/>
    <x v="13"/>
  </r>
  <r>
    <x v="7"/>
    <x v="13"/>
    <x v="2"/>
    <x v="1"/>
    <x v="1"/>
    <x v="1"/>
    <x v="1"/>
    <n v="1"/>
    <x v="1"/>
    <x v="1"/>
    <n v="6"/>
    <x v="3"/>
    <x v="13"/>
  </r>
  <r>
    <x v="7"/>
    <x v="13"/>
    <x v="2"/>
    <x v="1"/>
    <x v="2"/>
    <x v="1"/>
    <x v="1"/>
    <n v="1"/>
    <x v="1"/>
    <x v="1"/>
    <n v="8"/>
    <x v="3"/>
    <x v="13"/>
  </r>
  <r>
    <x v="7"/>
    <x v="13"/>
    <x v="2"/>
    <x v="1"/>
    <x v="3"/>
    <x v="1"/>
    <x v="1"/>
    <n v="1"/>
    <x v="1"/>
    <x v="1"/>
    <n v="2"/>
    <x v="3"/>
    <x v="13"/>
  </r>
  <r>
    <x v="7"/>
    <x v="13"/>
    <x v="2"/>
    <x v="1"/>
    <x v="5"/>
    <x v="1"/>
    <x v="1"/>
    <n v="0"/>
    <x v="1"/>
    <x v="1"/>
    <n v="1"/>
    <x v="1"/>
    <x v="13"/>
  </r>
  <r>
    <x v="7"/>
    <x v="13"/>
    <x v="2"/>
    <x v="1"/>
    <x v="1"/>
    <x v="1"/>
    <x v="1"/>
    <n v="1"/>
    <x v="1"/>
    <x v="1"/>
    <n v="1"/>
    <x v="1"/>
    <x v="13"/>
  </r>
  <r>
    <x v="7"/>
    <x v="13"/>
    <x v="2"/>
    <x v="1"/>
    <x v="4"/>
    <x v="1"/>
    <x v="1"/>
    <n v="1"/>
    <x v="1"/>
    <x v="1"/>
    <n v="13"/>
    <x v="2"/>
    <x v="13"/>
  </r>
  <r>
    <x v="7"/>
    <x v="13"/>
    <x v="2"/>
    <x v="1"/>
    <x v="4"/>
    <x v="1"/>
    <x v="1"/>
    <n v="0.59090909090909094"/>
    <x v="1"/>
    <x v="1"/>
    <n v="22"/>
    <x v="1"/>
    <x v="13"/>
  </r>
  <r>
    <x v="7"/>
    <x v="13"/>
    <x v="2"/>
    <x v="1"/>
    <x v="4"/>
    <x v="1"/>
    <x v="1"/>
    <n v="1"/>
    <x v="1"/>
    <x v="1"/>
    <n v="8"/>
    <x v="3"/>
    <x v="13"/>
  </r>
  <r>
    <x v="7"/>
    <x v="14"/>
    <x v="2"/>
    <x v="1"/>
    <x v="3"/>
    <x v="1"/>
    <x v="1"/>
    <n v="0.16666666666666666"/>
    <x v="1"/>
    <x v="1"/>
    <n v="6"/>
    <x v="1"/>
    <x v="13"/>
  </r>
  <r>
    <x v="7"/>
    <x v="14"/>
    <x v="2"/>
    <x v="1"/>
    <x v="2"/>
    <x v="1"/>
    <x v="1"/>
    <n v="0.8571428571428571"/>
    <x v="1"/>
    <x v="1"/>
    <n v="14"/>
    <x v="3"/>
    <x v="13"/>
  </r>
  <r>
    <x v="7"/>
    <x v="14"/>
    <x v="2"/>
    <x v="1"/>
    <x v="5"/>
    <x v="1"/>
    <x v="1"/>
    <n v="0"/>
    <x v="1"/>
    <x v="1"/>
    <n v="1"/>
    <x v="1"/>
    <x v="13"/>
  </r>
  <r>
    <x v="7"/>
    <x v="14"/>
    <x v="2"/>
    <x v="1"/>
    <x v="1"/>
    <x v="1"/>
    <x v="1"/>
    <n v="1"/>
    <x v="1"/>
    <x v="1"/>
    <n v="8"/>
    <x v="3"/>
    <x v="13"/>
  </r>
  <r>
    <x v="7"/>
    <x v="14"/>
    <x v="2"/>
    <x v="1"/>
    <x v="4"/>
    <x v="1"/>
    <x v="1"/>
    <n v="0.14285714285714285"/>
    <x v="1"/>
    <x v="1"/>
    <n v="7"/>
    <x v="1"/>
    <x v="13"/>
  </r>
  <r>
    <x v="7"/>
    <x v="14"/>
    <x v="2"/>
    <x v="1"/>
    <x v="4"/>
    <x v="1"/>
    <x v="1"/>
    <n v="1"/>
    <x v="1"/>
    <x v="1"/>
    <n v="14"/>
    <x v="3"/>
    <x v="13"/>
  </r>
  <r>
    <x v="7"/>
    <x v="14"/>
    <x v="2"/>
    <x v="1"/>
    <x v="3"/>
    <x v="1"/>
    <x v="1"/>
    <n v="1"/>
    <x v="1"/>
    <x v="1"/>
    <n v="11"/>
    <x v="3"/>
    <x v="13"/>
  </r>
  <r>
    <x v="7"/>
    <x v="14"/>
    <x v="2"/>
    <x v="1"/>
    <x v="6"/>
    <x v="1"/>
    <x v="1"/>
    <n v="0"/>
    <x v="1"/>
    <x v="1"/>
    <n v="1"/>
    <x v="2"/>
    <x v="13"/>
  </r>
  <r>
    <x v="7"/>
    <x v="15"/>
    <x v="2"/>
    <x v="1"/>
    <x v="2"/>
    <x v="1"/>
    <x v="1"/>
    <n v="1"/>
    <x v="1"/>
    <x v="1"/>
    <n v="16"/>
    <x v="3"/>
    <x v="13"/>
  </r>
  <r>
    <x v="7"/>
    <x v="15"/>
    <x v="2"/>
    <x v="1"/>
    <x v="3"/>
    <x v="1"/>
    <x v="1"/>
    <n v="1"/>
    <x v="1"/>
    <x v="1"/>
    <n v="15"/>
    <x v="3"/>
    <x v="13"/>
  </r>
  <r>
    <x v="7"/>
    <x v="15"/>
    <x v="2"/>
    <x v="1"/>
    <x v="1"/>
    <x v="1"/>
    <x v="1"/>
    <n v="1"/>
    <x v="1"/>
    <x v="1"/>
    <n v="13"/>
    <x v="3"/>
    <x v="13"/>
  </r>
  <r>
    <x v="7"/>
    <x v="15"/>
    <x v="2"/>
    <x v="1"/>
    <x v="6"/>
    <x v="1"/>
    <x v="1"/>
    <n v="0"/>
    <x v="1"/>
    <x v="1"/>
    <n v="1"/>
    <x v="2"/>
    <x v="13"/>
  </r>
  <r>
    <x v="7"/>
    <x v="15"/>
    <x v="2"/>
    <x v="1"/>
    <x v="3"/>
    <x v="1"/>
    <x v="1"/>
    <n v="0"/>
    <x v="1"/>
    <x v="1"/>
    <n v="1"/>
    <x v="2"/>
    <x v="13"/>
  </r>
  <r>
    <x v="7"/>
    <x v="15"/>
    <x v="2"/>
    <x v="1"/>
    <x v="1"/>
    <x v="1"/>
    <x v="1"/>
    <n v="1"/>
    <x v="1"/>
    <x v="1"/>
    <n v="1"/>
    <x v="1"/>
    <x v="13"/>
  </r>
  <r>
    <x v="7"/>
    <x v="15"/>
    <x v="2"/>
    <x v="1"/>
    <x v="2"/>
    <x v="1"/>
    <x v="1"/>
    <n v="1"/>
    <x v="1"/>
    <x v="1"/>
    <n v="1"/>
    <x v="1"/>
    <x v="13"/>
  </r>
  <r>
    <x v="7"/>
    <x v="15"/>
    <x v="2"/>
    <x v="1"/>
    <x v="3"/>
    <x v="1"/>
    <x v="1"/>
    <n v="1"/>
    <x v="1"/>
    <x v="1"/>
    <n v="1"/>
    <x v="1"/>
    <x v="13"/>
  </r>
  <r>
    <x v="7"/>
    <x v="15"/>
    <x v="2"/>
    <x v="1"/>
    <x v="4"/>
    <x v="1"/>
    <x v="1"/>
    <n v="1"/>
    <x v="1"/>
    <x v="1"/>
    <n v="16"/>
    <x v="3"/>
    <x v="13"/>
  </r>
  <r>
    <x v="7"/>
    <x v="15"/>
    <x v="2"/>
    <x v="1"/>
    <x v="4"/>
    <x v="1"/>
    <x v="1"/>
    <n v="0"/>
    <x v="1"/>
    <x v="1"/>
    <n v="1"/>
    <x v="2"/>
    <x v="13"/>
  </r>
  <r>
    <x v="7"/>
    <x v="15"/>
    <x v="2"/>
    <x v="1"/>
    <x v="4"/>
    <x v="1"/>
    <x v="1"/>
    <n v="1"/>
    <x v="1"/>
    <x v="1"/>
    <n v="1"/>
    <x v="1"/>
    <x v="13"/>
  </r>
  <r>
    <x v="7"/>
    <x v="16"/>
    <x v="2"/>
    <x v="1"/>
    <x v="1"/>
    <x v="1"/>
    <x v="1"/>
    <n v="1"/>
    <x v="1"/>
    <x v="1"/>
    <n v="13"/>
    <x v="3"/>
    <x v="13"/>
  </r>
  <r>
    <x v="7"/>
    <x v="16"/>
    <x v="2"/>
    <x v="1"/>
    <x v="2"/>
    <x v="1"/>
    <x v="1"/>
    <n v="1"/>
    <x v="1"/>
    <x v="1"/>
    <n v="13"/>
    <x v="3"/>
    <x v="13"/>
  </r>
  <r>
    <x v="7"/>
    <x v="16"/>
    <x v="2"/>
    <x v="1"/>
    <x v="3"/>
    <x v="1"/>
    <x v="1"/>
    <n v="1"/>
    <x v="1"/>
    <x v="1"/>
    <n v="5"/>
    <x v="3"/>
    <x v="13"/>
  </r>
  <r>
    <x v="7"/>
    <x v="16"/>
    <x v="2"/>
    <x v="1"/>
    <x v="1"/>
    <x v="1"/>
    <x v="1"/>
    <n v="1"/>
    <x v="1"/>
    <x v="1"/>
    <n v="7"/>
    <x v="1"/>
    <x v="13"/>
  </r>
  <r>
    <x v="7"/>
    <x v="16"/>
    <x v="2"/>
    <x v="1"/>
    <x v="1"/>
    <x v="1"/>
    <x v="1"/>
    <n v="1"/>
    <x v="1"/>
    <x v="1"/>
    <n v="3"/>
    <x v="2"/>
    <x v="13"/>
  </r>
  <r>
    <x v="7"/>
    <x v="16"/>
    <x v="2"/>
    <x v="1"/>
    <x v="2"/>
    <x v="1"/>
    <x v="1"/>
    <n v="1"/>
    <x v="1"/>
    <x v="1"/>
    <n v="3"/>
    <x v="2"/>
    <x v="13"/>
  </r>
  <r>
    <x v="7"/>
    <x v="16"/>
    <x v="2"/>
    <x v="1"/>
    <x v="2"/>
    <x v="1"/>
    <x v="1"/>
    <n v="1"/>
    <x v="1"/>
    <x v="1"/>
    <n v="7"/>
    <x v="1"/>
    <x v="13"/>
  </r>
  <r>
    <x v="7"/>
    <x v="16"/>
    <x v="2"/>
    <x v="1"/>
    <x v="3"/>
    <x v="1"/>
    <x v="1"/>
    <n v="1"/>
    <x v="1"/>
    <x v="1"/>
    <n v="6"/>
    <x v="1"/>
    <x v="13"/>
  </r>
  <r>
    <x v="7"/>
    <x v="16"/>
    <x v="2"/>
    <x v="1"/>
    <x v="4"/>
    <x v="1"/>
    <x v="1"/>
    <n v="1"/>
    <x v="1"/>
    <x v="1"/>
    <n v="14"/>
    <x v="3"/>
    <x v="13"/>
  </r>
  <r>
    <x v="7"/>
    <x v="16"/>
    <x v="2"/>
    <x v="1"/>
    <x v="4"/>
    <x v="1"/>
    <x v="1"/>
    <n v="1"/>
    <x v="1"/>
    <x v="1"/>
    <n v="7"/>
    <x v="1"/>
    <x v="13"/>
  </r>
  <r>
    <x v="7"/>
    <x v="16"/>
    <x v="2"/>
    <x v="1"/>
    <x v="4"/>
    <x v="1"/>
    <x v="1"/>
    <n v="1"/>
    <x v="1"/>
    <x v="1"/>
    <n v="3"/>
    <x v="2"/>
    <x v="13"/>
  </r>
  <r>
    <x v="7"/>
    <x v="16"/>
    <x v="2"/>
    <x v="1"/>
    <x v="3"/>
    <x v="1"/>
    <x v="1"/>
    <n v="1"/>
    <x v="1"/>
    <x v="1"/>
    <n v="3"/>
    <x v="2"/>
    <x v="13"/>
  </r>
  <r>
    <x v="7"/>
    <x v="17"/>
    <x v="2"/>
    <x v="1"/>
    <x v="1"/>
    <x v="1"/>
    <x v="1"/>
    <n v="1"/>
    <x v="1"/>
    <x v="1"/>
    <n v="2"/>
    <x v="3"/>
    <x v="13"/>
  </r>
  <r>
    <x v="7"/>
    <x v="17"/>
    <x v="2"/>
    <x v="1"/>
    <x v="2"/>
    <x v="1"/>
    <x v="1"/>
    <n v="1"/>
    <x v="1"/>
    <x v="1"/>
    <n v="10"/>
    <x v="3"/>
    <x v="13"/>
  </r>
  <r>
    <x v="7"/>
    <x v="17"/>
    <x v="2"/>
    <x v="1"/>
    <x v="3"/>
    <x v="1"/>
    <x v="1"/>
    <n v="1"/>
    <x v="1"/>
    <x v="1"/>
    <n v="9"/>
    <x v="3"/>
    <x v="13"/>
  </r>
  <r>
    <x v="7"/>
    <x v="17"/>
    <x v="2"/>
    <x v="1"/>
    <x v="1"/>
    <x v="1"/>
    <x v="1"/>
    <n v="1"/>
    <x v="1"/>
    <x v="1"/>
    <n v="4"/>
    <x v="2"/>
    <x v="13"/>
  </r>
  <r>
    <x v="7"/>
    <x v="17"/>
    <x v="2"/>
    <x v="1"/>
    <x v="2"/>
    <x v="1"/>
    <x v="1"/>
    <n v="1"/>
    <x v="1"/>
    <x v="1"/>
    <n v="4"/>
    <x v="2"/>
    <x v="13"/>
  </r>
  <r>
    <x v="7"/>
    <x v="17"/>
    <x v="2"/>
    <x v="1"/>
    <x v="3"/>
    <x v="1"/>
    <x v="1"/>
    <n v="1"/>
    <x v="1"/>
    <x v="1"/>
    <n v="4"/>
    <x v="2"/>
    <x v="13"/>
  </r>
  <r>
    <x v="7"/>
    <x v="17"/>
    <x v="2"/>
    <x v="1"/>
    <x v="1"/>
    <x v="1"/>
    <x v="1"/>
    <n v="1"/>
    <x v="1"/>
    <x v="1"/>
    <n v="21"/>
    <x v="1"/>
    <x v="13"/>
  </r>
  <r>
    <x v="7"/>
    <x v="17"/>
    <x v="2"/>
    <x v="1"/>
    <x v="2"/>
    <x v="1"/>
    <x v="1"/>
    <n v="1"/>
    <x v="1"/>
    <x v="1"/>
    <n v="22"/>
    <x v="1"/>
    <x v="13"/>
  </r>
  <r>
    <x v="7"/>
    <x v="17"/>
    <x v="2"/>
    <x v="1"/>
    <x v="3"/>
    <x v="1"/>
    <x v="1"/>
    <n v="1"/>
    <x v="1"/>
    <x v="1"/>
    <n v="20"/>
    <x v="1"/>
    <x v="13"/>
  </r>
  <r>
    <x v="7"/>
    <x v="17"/>
    <x v="2"/>
    <x v="1"/>
    <x v="4"/>
    <x v="1"/>
    <x v="1"/>
    <n v="1"/>
    <x v="1"/>
    <x v="1"/>
    <n v="10"/>
    <x v="3"/>
    <x v="13"/>
  </r>
  <r>
    <x v="7"/>
    <x v="17"/>
    <x v="2"/>
    <x v="1"/>
    <x v="4"/>
    <x v="1"/>
    <x v="1"/>
    <n v="1"/>
    <x v="1"/>
    <x v="1"/>
    <n v="4"/>
    <x v="2"/>
    <x v="13"/>
  </r>
  <r>
    <x v="7"/>
    <x v="17"/>
    <x v="2"/>
    <x v="1"/>
    <x v="4"/>
    <x v="1"/>
    <x v="1"/>
    <n v="1"/>
    <x v="1"/>
    <x v="1"/>
    <n v="23"/>
    <x v="1"/>
    <x v="13"/>
  </r>
  <r>
    <x v="7"/>
    <x v="18"/>
    <x v="2"/>
    <x v="1"/>
    <x v="1"/>
    <x v="1"/>
    <x v="1"/>
    <n v="1"/>
    <x v="1"/>
    <x v="1"/>
    <n v="48"/>
    <x v="1"/>
    <x v="13"/>
  </r>
  <r>
    <x v="7"/>
    <x v="18"/>
    <x v="2"/>
    <x v="1"/>
    <x v="2"/>
    <x v="1"/>
    <x v="1"/>
    <n v="1"/>
    <x v="1"/>
    <x v="1"/>
    <n v="24"/>
    <x v="1"/>
    <x v="13"/>
  </r>
  <r>
    <x v="7"/>
    <x v="18"/>
    <x v="2"/>
    <x v="1"/>
    <x v="3"/>
    <x v="1"/>
    <x v="1"/>
    <n v="1"/>
    <x v="1"/>
    <x v="1"/>
    <n v="30"/>
    <x v="1"/>
    <x v="13"/>
  </r>
  <r>
    <x v="7"/>
    <x v="18"/>
    <x v="2"/>
    <x v="1"/>
    <x v="2"/>
    <x v="1"/>
    <x v="1"/>
    <n v="1"/>
    <x v="1"/>
    <x v="1"/>
    <n v="9"/>
    <x v="3"/>
    <x v="13"/>
  </r>
  <r>
    <x v="7"/>
    <x v="18"/>
    <x v="2"/>
    <x v="1"/>
    <x v="3"/>
    <x v="1"/>
    <x v="1"/>
    <n v="1"/>
    <x v="1"/>
    <x v="1"/>
    <n v="8"/>
    <x v="3"/>
    <x v="13"/>
  </r>
  <r>
    <x v="7"/>
    <x v="18"/>
    <x v="2"/>
    <x v="1"/>
    <x v="1"/>
    <x v="1"/>
    <x v="1"/>
    <n v="1"/>
    <x v="1"/>
    <x v="1"/>
    <n v="8"/>
    <x v="3"/>
    <x v="13"/>
  </r>
  <r>
    <x v="7"/>
    <x v="18"/>
    <x v="2"/>
    <x v="1"/>
    <x v="1"/>
    <x v="1"/>
    <x v="1"/>
    <n v="1"/>
    <x v="1"/>
    <x v="1"/>
    <n v="20"/>
    <x v="2"/>
    <x v="13"/>
  </r>
  <r>
    <x v="7"/>
    <x v="18"/>
    <x v="2"/>
    <x v="1"/>
    <x v="2"/>
    <x v="1"/>
    <x v="1"/>
    <n v="1"/>
    <x v="1"/>
    <x v="1"/>
    <n v="15"/>
    <x v="2"/>
    <x v="13"/>
  </r>
  <r>
    <x v="7"/>
    <x v="18"/>
    <x v="2"/>
    <x v="1"/>
    <x v="4"/>
    <x v="1"/>
    <x v="1"/>
    <n v="1"/>
    <x v="1"/>
    <x v="1"/>
    <n v="63"/>
    <x v="1"/>
    <x v="13"/>
  </r>
  <r>
    <x v="7"/>
    <x v="18"/>
    <x v="2"/>
    <x v="1"/>
    <x v="4"/>
    <x v="1"/>
    <x v="1"/>
    <n v="1"/>
    <x v="1"/>
    <x v="1"/>
    <n v="9"/>
    <x v="3"/>
    <x v="13"/>
  </r>
  <r>
    <x v="7"/>
    <x v="18"/>
    <x v="2"/>
    <x v="1"/>
    <x v="4"/>
    <x v="1"/>
    <x v="1"/>
    <n v="1"/>
    <x v="1"/>
    <x v="1"/>
    <n v="20"/>
    <x v="2"/>
    <x v="13"/>
  </r>
  <r>
    <x v="7"/>
    <x v="18"/>
    <x v="2"/>
    <x v="1"/>
    <x v="3"/>
    <x v="1"/>
    <x v="1"/>
    <n v="1"/>
    <x v="1"/>
    <x v="1"/>
    <n v="12"/>
    <x v="2"/>
    <x v="13"/>
  </r>
  <r>
    <x v="7"/>
    <x v="19"/>
    <x v="2"/>
    <x v="1"/>
    <x v="3"/>
    <x v="1"/>
    <x v="1"/>
    <n v="1"/>
    <x v="1"/>
    <x v="1"/>
    <n v="41"/>
    <x v="1"/>
    <x v="13"/>
  </r>
  <r>
    <x v="7"/>
    <x v="19"/>
    <x v="2"/>
    <x v="1"/>
    <x v="1"/>
    <x v="1"/>
    <x v="1"/>
    <n v="0.10344827586206896"/>
    <x v="1"/>
    <x v="1"/>
    <n v="29"/>
    <x v="1"/>
    <x v="13"/>
  </r>
  <r>
    <x v="7"/>
    <x v="19"/>
    <x v="2"/>
    <x v="1"/>
    <x v="1"/>
    <x v="1"/>
    <x v="1"/>
    <n v="0"/>
    <x v="1"/>
    <x v="1"/>
    <n v="5"/>
    <x v="2"/>
    <x v="13"/>
  </r>
  <r>
    <x v="7"/>
    <x v="19"/>
    <x v="2"/>
    <x v="1"/>
    <x v="2"/>
    <x v="1"/>
    <x v="1"/>
    <n v="1"/>
    <x v="1"/>
    <x v="1"/>
    <n v="8"/>
    <x v="2"/>
    <x v="13"/>
  </r>
  <r>
    <x v="7"/>
    <x v="19"/>
    <x v="2"/>
    <x v="1"/>
    <x v="3"/>
    <x v="1"/>
    <x v="1"/>
    <n v="1"/>
    <x v="1"/>
    <x v="1"/>
    <n v="8"/>
    <x v="2"/>
    <x v="13"/>
  </r>
  <r>
    <x v="7"/>
    <x v="19"/>
    <x v="2"/>
    <x v="1"/>
    <x v="2"/>
    <x v="1"/>
    <x v="1"/>
    <n v="1"/>
    <x v="1"/>
    <x v="1"/>
    <n v="38"/>
    <x v="3"/>
    <x v="13"/>
  </r>
  <r>
    <x v="7"/>
    <x v="19"/>
    <x v="2"/>
    <x v="1"/>
    <x v="3"/>
    <x v="1"/>
    <x v="1"/>
    <n v="1"/>
    <x v="1"/>
    <x v="1"/>
    <n v="17"/>
    <x v="3"/>
    <x v="13"/>
  </r>
  <r>
    <x v="7"/>
    <x v="19"/>
    <x v="2"/>
    <x v="1"/>
    <x v="2"/>
    <x v="1"/>
    <x v="1"/>
    <n v="1"/>
    <x v="1"/>
    <x v="1"/>
    <n v="35"/>
    <x v="1"/>
    <x v="13"/>
  </r>
  <r>
    <x v="7"/>
    <x v="19"/>
    <x v="2"/>
    <x v="1"/>
    <x v="1"/>
    <x v="1"/>
    <x v="1"/>
    <n v="1"/>
    <x v="1"/>
    <x v="1"/>
    <n v="37"/>
    <x v="3"/>
    <x v="13"/>
  </r>
  <r>
    <x v="7"/>
    <x v="19"/>
    <x v="2"/>
    <x v="1"/>
    <x v="4"/>
    <x v="1"/>
    <x v="1"/>
    <n v="1"/>
    <x v="1"/>
    <x v="1"/>
    <n v="8"/>
    <x v="2"/>
    <x v="13"/>
  </r>
  <r>
    <x v="7"/>
    <x v="19"/>
    <x v="2"/>
    <x v="1"/>
    <x v="4"/>
    <x v="1"/>
    <x v="1"/>
    <n v="1"/>
    <x v="1"/>
    <x v="1"/>
    <n v="43"/>
    <x v="1"/>
    <x v="13"/>
  </r>
  <r>
    <x v="7"/>
    <x v="19"/>
    <x v="2"/>
    <x v="1"/>
    <x v="4"/>
    <x v="1"/>
    <x v="1"/>
    <n v="1"/>
    <x v="1"/>
    <x v="1"/>
    <n v="38"/>
    <x v="3"/>
    <x v="13"/>
  </r>
  <r>
    <x v="7"/>
    <x v="20"/>
    <x v="2"/>
    <x v="1"/>
    <x v="3"/>
    <x v="1"/>
    <x v="1"/>
    <n v="1"/>
    <x v="1"/>
    <x v="1"/>
    <n v="20"/>
    <x v="3"/>
    <x v="13"/>
  </r>
  <r>
    <x v="7"/>
    <x v="20"/>
    <x v="2"/>
    <x v="1"/>
    <x v="2"/>
    <x v="1"/>
    <x v="1"/>
    <n v="1"/>
    <x v="1"/>
    <x v="1"/>
    <n v="24"/>
    <x v="3"/>
    <x v="13"/>
  </r>
  <r>
    <x v="7"/>
    <x v="20"/>
    <x v="2"/>
    <x v="1"/>
    <x v="2"/>
    <x v="1"/>
    <x v="1"/>
    <n v="0"/>
    <x v="1"/>
    <x v="1"/>
    <n v="2"/>
    <x v="1"/>
    <x v="13"/>
  </r>
  <r>
    <x v="7"/>
    <x v="20"/>
    <x v="2"/>
    <x v="1"/>
    <x v="3"/>
    <x v="1"/>
    <x v="1"/>
    <n v="1"/>
    <x v="1"/>
    <x v="1"/>
    <n v="2"/>
    <x v="1"/>
    <x v="13"/>
  </r>
  <r>
    <x v="7"/>
    <x v="20"/>
    <x v="2"/>
    <x v="1"/>
    <x v="1"/>
    <x v="1"/>
    <x v="1"/>
    <n v="1"/>
    <x v="1"/>
    <x v="1"/>
    <n v="3"/>
    <x v="3"/>
    <x v="13"/>
  </r>
  <r>
    <x v="7"/>
    <x v="20"/>
    <x v="2"/>
    <x v="1"/>
    <x v="1"/>
    <x v="1"/>
    <x v="1"/>
    <n v="1"/>
    <x v="1"/>
    <x v="1"/>
    <n v="3"/>
    <x v="2"/>
    <x v="13"/>
  </r>
  <r>
    <x v="7"/>
    <x v="20"/>
    <x v="2"/>
    <x v="1"/>
    <x v="2"/>
    <x v="1"/>
    <x v="1"/>
    <n v="1"/>
    <x v="1"/>
    <x v="1"/>
    <n v="3"/>
    <x v="2"/>
    <x v="13"/>
  </r>
  <r>
    <x v="7"/>
    <x v="20"/>
    <x v="2"/>
    <x v="1"/>
    <x v="4"/>
    <x v="1"/>
    <x v="1"/>
    <n v="1"/>
    <x v="1"/>
    <x v="1"/>
    <n v="28"/>
    <x v="3"/>
    <x v="13"/>
  </r>
  <r>
    <x v="7"/>
    <x v="20"/>
    <x v="2"/>
    <x v="1"/>
    <x v="4"/>
    <x v="1"/>
    <x v="1"/>
    <n v="1"/>
    <x v="1"/>
    <x v="1"/>
    <n v="2"/>
    <x v="1"/>
    <x v="13"/>
  </r>
  <r>
    <x v="7"/>
    <x v="20"/>
    <x v="2"/>
    <x v="1"/>
    <x v="4"/>
    <x v="1"/>
    <x v="1"/>
    <n v="1"/>
    <x v="1"/>
    <x v="1"/>
    <n v="3"/>
    <x v="2"/>
    <x v="13"/>
  </r>
  <r>
    <x v="7"/>
    <x v="20"/>
    <x v="2"/>
    <x v="1"/>
    <x v="3"/>
    <x v="1"/>
    <x v="1"/>
    <n v="1"/>
    <x v="1"/>
    <x v="1"/>
    <n v="3"/>
    <x v="2"/>
    <x v="13"/>
  </r>
  <r>
    <x v="7"/>
    <x v="21"/>
    <x v="2"/>
    <x v="1"/>
    <x v="3"/>
    <x v="1"/>
    <x v="1"/>
    <n v="1"/>
    <x v="1"/>
    <x v="1"/>
    <n v="15"/>
    <x v="3"/>
    <x v="13"/>
  </r>
  <r>
    <x v="7"/>
    <x v="21"/>
    <x v="2"/>
    <x v="1"/>
    <x v="2"/>
    <x v="1"/>
    <x v="1"/>
    <n v="0.2"/>
    <x v="1"/>
    <x v="1"/>
    <n v="10"/>
    <x v="3"/>
    <x v="13"/>
  </r>
  <r>
    <x v="7"/>
    <x v="21"/>
    <x v="2"/>
    <x v="1"/>
    <x v="1"/>
    <x v="1"/>
    <x v="1"/>
    <n v="1"/>
    <x v="1"/>
    <x v="1"/>
    <n v="5"/>
    <x v="2"/>
    <x v="13"/>
  </r>
  <r>
    <x v="7"/>
    <x v="21"/>
    <x v="2"/>
    <x v="1"/>
    <x v="2"/>
    <x v="1"/>
    <x v="1"/>
    <n v="1"/>
    <x v="1"/>
    <x v="1"/>
    <n v="5"/>
    <x v="2"/>
    <x v="13"/>
  </r>
  <r>
    <x v="7"/>
    <x v="21"/>
    <x v="2"/>
    <x v="1"/>
    <x v="3"/>
    <x v="1"/>
    <x v="1"/>
    <n v="1"/>
    <x v="1"/>
    <x v="1"/>
    <n v="5"/>
    <x v="2"/>
    <x v="13"/>
  </r>
  <r>
    <x v="7"/>
    <x v="21"/>
    <x v="2"/>
    <x v="1"/>
    <x v="1"/>
    <x v="1"/>
    <x v="1"/>
    <n v="1"/>
    <x v="1"/>
    <x v="1"/>
    <n v="2"/>
    <x v="3"/>
    <x v="13"/>
  </r>
  <r>
    <x v="7"/>
    <x v="21"/>
    <x v="2"/>
    <x v="1"/>
    <x v="1"/>
    <x v="1"/>
    <x v="1"/>
    <n v="1"/>
    <x v="1"/>
    <x v="1"/>
    <n v="34"/>
    <x v="1"/>
    <x v="13"/>
  </r>
  <r>
    <x v="7"/>
    <x v="21"/>
    <x v="2"/>
    <x v="1"/>
    <x v="2"/>
    <x v="1"/>
    <x v="1"/>
    <n v="1"/>
    <x v="1"/>
    <x v="1"/>
    <n v="34"/>
    <x v="1"/>
    <x v="13"/>
  </r>
  <r>
    <x v="7"/>
    <x v="21"/>
    <x v="2"/>
    <x v="1"/>
    <x v="3"/>
    <x v="1"/>
    <x v="1"/>
    <n v="1"/>
    <x v="1"/>
    <x v="1"/>
    <n v="33"/>
    <x v="1"/>
    <x v="13"/>
  </r>
  <r>
    <x v="7"/>
    <x v="21"/>
    <x v="2"/>
    <x v="1"/>
    <x v="4"/>
    <x v="1"/>
    <x v="1"/>
    <n v="1"/>
    <x v="1"/>
    <x v="1"/>
    <n v="15"/>
    <x v="3"/>
    <x v="13"/>
  </r>
  <r>
    <x v="7"/>
    <x v="21"/>
    <x v="2"/>
    <x v="1"/>
    <x v="4"/>
    <x v="1"/>
    <x v="1"/>
    <n v="1"/>
    <x v="1"/>
    <x v="1"/>
    <n v="5"/>
    <x v="2"/>
    <x v="13"/>
  </r>
  <r>
    <x v="7"/>
    <x v="21"/>
    <x v="2"/>
    <x v="1"/>
    <x v="4"/>
    <x v="1"/>
    <x v="1"/>
    <n v="1"/>
    <x v="1"/>
    <x v="1"/>
    <n v="34"/>
    <x v="1"/>
    <x v="13"/>
  </r>
  <r>
    <x v="7"/>
    <x v="22"/>
    <x v="2"/>
    <x v="1"/>
    <x v="3"/>
    <x v="1"/>
    <x v="1"/>
    <n v="0.8"/>
    <x v="1"/>
    <x v="1"/>
    <n v="5"/>
    <x v="3"/>
    <x v="13"/>
  </r>
  <r>
    <x v="7"/>
    <x v="22"/>
    <x v="2"/>
    <x v="1"/>
    <x v="3"/>
    <x v="1"/>
    <x v="1"/>
    <n v="1"/>
    <x v="1"/>
    <x v="1"/>
    <n v="30"/>
    <x v="1"/>
    <x v="13"/>
  </r>
  <r>
    <x v="7"/>
    <x v="22"/>
    <x v="2"/>
    <x v="1"/>
    <x v="2"/>
    <x v="1"/>
    <x v="1"/>
    <n v="1"/>
    <x v="1"/>
    <x v="1"/>
    <n v="3"/>
    <x v="3"/>
    <x v="13"/>
  </r>
  <r>
    <x v="7"/>
    <x v="22"/>
    <x v="2"/>
    <x v="1"/>
    <x v="2"/>
    <x v="1"/>
    <x v="1"/>
    <n v="1"/>
    <x v="1"/>
    <x v="1"/>
    <n v="1"/>
    <x v="1"/>
    <x v="13"/>
  </r>
  <r>
    <x v="7"/>
    <x v="22"/>
    <x v="2"/>
    <x v="1"/>
    <x v="1"/>
    <x v="1"/>
    <x v="1"/>
    <n v="1"/>
    <x v="1"/>
    <x v="1"/>
    <n v="11"/>
    <x v="2"/>
    <x v="13"/>
  </r>
  <r>
    <x v="7"/>
    <x v="22"/>
    <x v="2"/>
    <x v="1"/>
    <x v="1"/>
    <x v="1"/>
    <x v="1"/>
    <n v="1"/>
    <x v="1"/>
    <x v="1"/>
    <n v="2"/>
    <x v="3"/>
    <x v="13"/>
  </r>
  <r>
    <x v="7"/>
    <x v="22"/>
    <x v="2"/>
    <x v="1"/>
    <x v="4"/>
    <x v="1"/>
    <x v="1"/>
    <n v="1"/>
    <x v="1"/>
    <x v="1"/>
    <n v="4"/>
    <x v="3"/>
    <x v="13"/>
  </r>
  <r>
    <x v="7"/>
    <x v="22"/>
    <x v="2"/>
    <x v="1"/>
    <x v="4"/>
    <x v="1"/>
    <x v="1"/>
    <n v="1"/>
    <x v="1"/>
    <x v="1"/>
    <n v="30"/>
    <x v="1"/>
    <x v="13"/>
  </r>
  <r>
    <x v="7"/>
    <x v="22"/>
    <x v="2"/>
    <x v="1"/>
    <x v="4"/>
    <x v="1"/>
    <x v="1"/>
    <n v="1"/>
    <x v="1"/>
    <x v="1"/>
    <n v="11"/>
    <x v="2"/>
    <x v="13"/>
  </r>
  <r>
    <x v="7"/>
    <x v="22"/>
    <x v="4"/>
    <x v="1"/>
    <x v="2"/>
    <x v="1"/>
    <x v="1"/>
    <n v="1"/>
    <x v="1"/>
    <x v="1"/>
    <n v="11"/>
    <x v="2"/>
    <x v="13"/>
  </r>
  <r>
    <x v="7"/>
    <x v="22"/>
    <x v="4"/>
    <x v="1"/>
    <x v="3"/>
    <x v="1"/>
    <x v="1"/>
    <n v="1"/>
    <x v="1"/>
    <x v="1"/>
    <n v="10"/>
    <x v="2"/>
    <x v="13"/>
  </r>
  <r>
    <x v="7"/>
    <x v="23"/>
    <x v="4"/>
    <x v="1"/>
    <x v="3"/>
    <x v="1"/>
    <x v="1"/>
    <n v="0.5"/>
    <x v="1"/>
    <x v="1"/>
    <n v="2"/>
    <x v="3"/>
    <x v="14"/>
  </r>
  <r>
    <x v="7"/>
    <x v="23"/>
    <x v="4"/>
    <x v="1"/>
    <x v="3"/>
    <x v="1"/>
    <x v="1"/>
    <n v="1"/>
    <x v="1"/>
    <x v="1"/>
    <n v="16"/>
    <x v="1"/>
    <x v="14"/>
  </r>
  <r>
    <x v="7"/>
    <x v="23"/>
    <x v="4"/>
    <x v="1"/>
    <x v="2"/>
    <x v="1"/>
    <x v="1"/>
    <n v="1"/>
    <x v="1"/>
    <x v="1"/>
    <n v="1"/>
    <x v="2"/>
    <x v="14"/>
  </r>
  <r>
    <x v="7"/>
    <x v="23"/>
    <x v="4"/>
    <x v="1"/>
    <x v="3"/>
    <x v="1"/>
    <x v="1"/>
    <n v="1"/>
    <x v="1"/>
    <x v="1"/>
    <n v="1"/>
    <x v="2"/>
    <x v="14"/>
  </r>
  <r>
    <x v="7"/>
    <x v="23"/>
    <x v="4"/>
    <x v="1"/>
    <x v="1"/>
    <x v="1"/>
    <x v="1"/>
    <n v="1"/>
    <x v="1"/>
    <x v="1"/>
    <n v="6"/>
    <x v="1"/>
    <x v="14"/>
  </r>
  <r>
    <x v="7"/>
    <x v="23"/>
    <x v="4"/>
    <x v="1"/>
    <x v="2"/>
    <x v="1"/>
    <x v="1"/>
    <n v="1"/>
    <x v="1"/>
    <x v="1"/>
    <n v="3"/>
    <x v="1"/>
    <x v="14"/>
  </r>
  <r>
    <x v="7"/>
    <x v="23"/>
    <x v="4"/>
    <x v="1"/>
    <x v="4"/>
    <x v="1"/>
    <x v="1"/>
    <n v="1"/>
    <x v="1"/>
    <x v="1"/>
    <n v="1"/>
    <x v="3"/>
    <x v="14"/>
  </r>
  <r>
    <x v="7"/>
    <x v="23"/>
    <x v="4"/>
    <x v="1"/>
    <x v="4"/>
    <x v="1"/>
    <x v="1"/>
    <n v="1"/>
    <x v="1"/>
    <x v="1"/>
    <n v="22"/>
    <x v="1"/>
    <x v="14"/>
  </r>
  <r>
    <x v="7"/>
    <x v="23"/>
    <x v="4"/>
    <x v="1"/>
    <x v="4"/>
    <x v="1"/>
    <x v="1"/>
    <n v="1"/>
    <x v="1"/>
    <x v="1"/>
    <n v="1"/>
    <x v="2"/>
    <x v="14"/>
  </r>
  <r>
    <x v="7"/>
    <x v="24"/>
    <x v="4"/>
    <x v="1"/>
    <x v="3"/>
    <x v="1"/>
    <x v="1"/>
    <n v="0.9285714285714286"/>
    <x v="1"/>
    <x v="1"/>
    <n v="14"/>
    <x v="3"/>
    <x v="14"/>
  </r>
  <r>
    <x v="7"/>
    <x v="24"/>
    <x v="4"/>
    <x v="1"/>
    <x v="2"/>
    <x v="1"/>
    <x v="1"/>
    <n v="1"/>
    <x v="1"/>
    <x v="1"/>
    <n v="14"/>
    <x v="1"/>
    <x v="14"/>
  </r>
  <r>
    <x v="7"/>
    <x v="24"/>
    <x v="4"/>
    <x v="1"/>
    <x v="3"/>
    <x v="1"/>
    <x v="1"/>
    <n v="1"/>
    <x v="1"/>
    <x v="1"/>
    <n v="14"/>
    <x v="1"/>
    <x v="14"/>
  </r>
  <r>
    <x v="7"/>
    <x v="24"/>
    <x v="4"/>
    <x v="1"/>
    <x v="1"/>
    <x v="1"/>
    <x v="1"/>
    <n v="1"/>
    <x v="1"/>
    <x v="1"/>
    <n v="11"/>
    <x v="1"/>
    <x v="14"/>
  </r>
  <r>
    <x v="7"/>
    <x v="24"/>
    <x v="4"/>
    <x v="1"/>
    <x v="1"/>
    <x v="1"/>
    <x v="1"/>
    <n v="1"/>
    <x v="1"/>
    <x v="1"/>
    <n v="13"/>
    <x v="3"/>
    <x v="14"/>
  </r>
  <r>
    <x v="7"/>
    <x v="24"/>
    <x v="4"/>
    <x v="1"/>
    <x v="2"/>
    <x v="1"/>
    <x v="1"/>
    <n v="1"/>
    <x v="1"/>
    <x v="1"/>
    <n v="13"/>
    <x v="3"/>
    <x v="14"/>
  </r>
  <r>
    <x v="7"/>
    <x v="24"/>
    <x v="4"/>
    <x v="1"/>
    <x v="4"/>
    <x v="1"/>
    <x v="1"/>
    <n v="1"/>
    <x v="1"/>
    <x v="1"/>
    <n v="14"/>
    <x v="1"/>
    <x v="14"/>
  </r>
  <r>
    <x v="7"/>
    <x v="24"/>
    <x v="4"/>
    <x v="1"/>
    <x v="4"/>
    <x v="1"/>
    <x v="1"/>
    <n v="1"/>
    <x v="1"/>
    <x v="1"/>
    <n v="13"/>
    <x v="3"/>
    <x v="14"/>
  </r>
  <r>
    <x v="7"/>
    <x v="25"/>
    <x v="4"/>
    <x v="1"/>
    <x v="1"/>
    <x v="1"/>
    <x v="1"/>
    <n v="1"/>
    <x v="1"/>
    <x v="1"/>
    <n v="9"/>
    <x v="2"/>
    <x v="14"/>
  </r>
  <r>
    <x v="7"/>
    <x v="25"/>
    <x v="4"/>
    <x v="1"/>
    <x v="2"/>
    <x v="1"/>
    <x v="1"/>
    <n v="1"/>
    <x v="1"/>
    <x v="1"/>
    <n v="9"/>
    <x v="2"/>
    <x v="14"/>
  </r>
  <r>
    <x v="7"/>
    <x v="25"/>
    <x v="4"/>
    <x v="1"/>
    <x v="3"/>
    <x v="1"/>
    <x v="1"/>
    <n v="1"/>
    <x v="1"/>
    <x v="1"/>
    <n v="9"/>
    <x v="2"/>
    <x v="14"/>
  </r>
  <r>
    <x v="7"/>
    <x v="25"/>
    <x v="4"/>
    <x v="1"/>
    <x v="1"/>
    <x v="1"/>
    <x v="1"/>
    <n v="1"/>
    <x v="1"/>
    <x v="1"/>
    <n v="22"/>
    <x v="3"/>
    <x v="14"/>
  </r>
  <r>
    <x v="7"/>
    <x v="25"/>
    <x v="4"/>
    <x v="1"/>
    <x v="2"/>
    <x v="1"/>
    <x v="1"/>
    <n v="1"/>
    <x v="1"/>
    <x v="1"/>
    <n v="16"/>
    <x v="3"/>
    <x v="14"/>
  </r>
  <r>
    <x v="7"/>
    <x v="25"/>
    <x v="4"/>
    <x v="1"/>
    <x v="3"/>
    <x v="1"/>
    <x v="1"/>
    <n v="1"/>
    <x v="1"/>
    <x v="1"/>
    <n v="10"/>
    <x v="3"/>
    <x v="14"/>
  </r>
  <r>
    <x v="7"/>
    <x v="25"/>
    <x v="4"/>
    <x v="1"/>
    <x v="1"/>
    <x v="1"/>
    <x v="1"/>
    <n v="1"/>
    <x v="1"/>
    <x v="1"/>
    <n v="13"/>
    <x v="1"/>
    <x v="14"/>
  </r>
  <r>
    <x v="7"/>
    <x v="25"/>
    <x v="4"/>
    <x v="1"/>
    <x v="2"/>
    <x v="1"/>
    <x v="1"/>
    <n v="1"/>
    <x v="1"/>
    <x v="1"/>
    <n v="13"/>
    <x v="1"/>
    <x v="14"/>
  </r>
  <r>
    <x v="7"/>
    <x v="25"/>
    <x v="4"/>
    <x v="1"/>
    <x v="3"/>
    <x v="1"/>
    <x v="1"/>
    <n v="1"/>
    <x v="1"/>
    <x v="1"/>
    <n v="9"/>
    <x v="1"/>
    <x v="14"/>
  </r>
  <r>
    <x v="7"/>
    <x v="25"/>
    <x v="4"/>
    <x v="1"/>
    <x v="4"/>
    <x v="1"/>
    <x v="1"/>
    <n v="1"/>
    <x v="1"/>
    <x v="1"/>
    <n v="9"/>
    <x v="2"/>
    <x v="14"/>
  </r>
  <r>
    <x v="7"/>
    <x v="25"/>
    <x v="4"/>
    <x v="1"/>
    <x v="4"/>
    <x v="1"/>
    <x v="1"/>
    <n v="1"/>
    <x v="1"/>
    <x v="1"/>
    <n v="22"/>
    <x v="3"/>
    <x v="14"/>
  </r>
  <r>
    <x v="7"/>
    <x v="25"/>
    <x v="4"/>
    <x v="1"/>
    <x v="4"/>
    <x v="1"/>
    <x v="1"/>
    <n v="1"/>
    <x v="1"/>
    <x v="1"/>
    <n v="13"/>
    <x v="1"/>
    <x v="14"/>
  </r>
  <r>
    <x v="7"/>
    <x v="26"/>
    <x v="4"/>
    <x v="1"/>
    <x v="3"/>
    <x v="1"/>
    <x v="1"/>
    <n v="1"/>
    <x v="1"/>
    <x v="1"/>
    <n v="15"/>
    <x v="1"/>
    <x v="14"/>
  </r>
  <r>
    <x v="7"/>
    <x v="26"/>
    <x v="4"/>
    <x v="1"/>
    <x v="3"/>
    <x v="1"/>
    <x v="1"/>
    <n v="1"/>
    <x v="1"/>
    <x v="1"/>
    <n v="30"/>
    <x v="3"/>
    <x v="14"/>
  </r>
  <r>
    <x v="7"/>
    <x v="26"/>
    <x v="4"/>
    <x v="1"/>
    <x v="1"/>
    <x v="1"/>
    <x v="1"/>
    <n v="9.0909090909090912E-2"/>
    <x v="1"/>
    <x v="1"/>
    <n v="22"/>
    <x v="3"/>
    <x v="14"/>
  </r>
  <r>
    <x v="7"/>
    <x v="26"/>
    <x v="4"/>
    <x v="1"/>
    <x v="2"/>
    <x v="1"/>
    <x v="1"/>
    <n v="1"/>
    <x v="1"/>
    <x v="1"/>
    <n v="28"/>
    <x v="3"/>
    <x v="14"/>
  </r>
  <r>
    <x v="7"/>
    <x v="26"/>
    <x v="4"/>
    <x v="1"/>
    <x v="2"/>
    <x v="1"/>
    <x v="1"/>
    <n v="1"/>
    <x v="1"/>
    <x v="1"/>
    <n v="13"/>
    <x v="1"/>
    <x v="14"/>
  </r>
  <r>
    <x v="7"/>
    <x v="26"/>
    <x v="4"/>
    <x v="1"/>
    <x v="1"/>
    <x v="1"/>
    <x v="1"/>
    <n v="0.88888888888888884"/>
    <x v="1"/>
    <x v="1"/>
    <n v="9"/>
    <x v="1"/>
    <x v="14"/>
  </r>
  <r>
    <x v="7"/>
    <x v="26"/>
    <x v="4"/>
    <x v="1"/>
    <x v="1"/>
    <x v="1"/>
    <x v="1"/>
    <n v="1"/>
    <x v="1"/>
    <x v="1"/>
    <n v="9"/>
    <x v="2"/>
    <x v="14"/>
  </r>
  <r>
    <x v="7"/>
    <x v="26"/>
    <x v="4"/>
    <x v="1"/>
    <x v="4"/>
    <x v="1"/>
    <x v="1"/>
    <n v="1"/>
    <x v="1"/>
    <x v="1"/>
    <n v="15"/>
    <x v="1"/>
    <x v="14"/>
  </r>
  <r>
    <x v="7"/>
    <x v="26"/>
    <x v="4"/>
    <x v="1"/>
    <x v="4"/>
    <x v="1"/>
    <x v="1"/>
    <n v="1"/>
    <x v="1"/>
    <x v="1"/>
    <n v="31"/>
    <x v="3"/>
    <x v="14"/>
  </r>
  <r>
    <x v="7"/>
    <x v="26"/>
    <x v="4"/>
    <x v="1"/>
    <x v="4"/>
    <x v="1"/>
    <x v="1"/>
    <n v="1"/>
    <x v="1"/>
    <x v="1"/>
    <n v="9"/>
    <x v="2"/>
    <x v="14"/>
  </r>
  <r>
    <x v="7"/>
    <x v="26"/>
    <x v="4"/>
    <x v="1"/>
    <x v="2"/>
    <x v="1"/>
    <x v="1"/>
    <n v="1"/>
    <x v="1"/>
    <x v="1"/>
    <n v="9"/>
    <x v="2"/>
    <x v="14"/>
  </r>
  <r>
    <x v="7"/>
    <x v="26"/>
    <x v="4"/>
    <x v="1"/>
    <x v="3"/>
    <x v="1"/>
    <x v="1"/>
    <n v="1"/>
    <x v="1"/>
    <x v="1"/>
    <n v="9"/>
    <x v="2"/>
    <x v="14"/>
  </r>
  <r>
    <x v="7"/>
    <x v="27"/>
    <x v="4"/>
    <x v="1"/>
    <x v="3"/>
    <x v="1"/>
    <x v="1"/>
    <n v="1"/>
    <x v="1"/>
    <x v="1"/>
    <n v="13"/>
    <x v="3"/>
    <x v="14"/>
  </r>
  <r>
    <x v="7"/>
    <x v="27"/>
    <x v="4"/>
    <x v="1"/>
    <x v="2"/>
    <x v="1"/>
    <x v="1"/>
    <n v="0"/>
    <x v="1"/>
    <x v="1"/>
    <n v="1"/>
    <x v="3"/>
    <x v="14"/>
  </r>
  <r>
    <x v="7"/>
    <x v="27"/>
    <x v="4"/>
    <x v="1"/>
    <x v="1"/>
    <x v="1"/>
    <x v="1"/>
    <n v="1"/>
    <x v="1"/>
    <x v="1"/>
    <n v="5"/>
    <x v="2"/>
    <x v="14"/>
  </r>
  <r>
    <x v="7"/>
    <x v="27"/>
    <x v="4"/>
    <x v="1"/>
    <x v="2"/>
    <x v="1"/>
    <x v="1"/>
    <n v="1"/>
    <x v="1"/>
    <x v="1"/>
    <n v="5"/>
    <x v="2"/>
    <x v="14"/>
  </r>
  <r>
    <x v="7"/>
    <x v="27"/>
    <x v="4"/>
    <x v="1"/>
    <x v="3"/>
    <x v="1"/>
    <x v="1"/>
    <n v="1"/>
    <x v="1"/>
    <x v="1"/>
    <n v="5"/>
    <x v="2"/>
    <x v="14"/>
  </r>
  <r>
    <x v="7"/>
    <x v="27"/>
    <x v="4"/>
    <x v="1"/>
    <x v="1"/>
    <x v="1"/>
    <x v="1"/>
    <n v="1"/>
    <x v="1"/>
    <x v="1"/>
    <n v="13"/>
    <x v="1"/>
    <x v="14"/>
  </r>
  <r>
    <x v="7"/>
    <x v="27"/>
    <x v="4"/>
    <x v="1"/>
    <x v="2"/>
    <x v="1"/>
    <x v="1"/>
    <n v="1"/>
    <x v="1"/>
    <x v="1"/>
    <n v="3"/>
    <x v="1"/>
    <x v="14"/>
  </r>
  <r>
    <x v="7"/>
    <x v="27"/>
    <x v="4"/>
    <x v="1"/>
    <x v="3"/>
    <x v="1"/>
    <x v="1"/>
    <n v="1"/>
    <x v="1"/>
    <x v="1"/>
    <n v="2"/>
    <x v="1"/>
    <x v="14"/>
  </r>
  <r>
    <x v="7"/>
    <x v="27"/>
    <x v="4"/>
    <x v="1"/>
    <x v="4"/>
    <x v="1"/>
    <x v="1"/>
    <n v="1"/>
    <x v="1"/>
    <x v="1"/>
    <n v="11"/>
    <x v="3"/>
    <x v="14"/>
  </r>
  <r>
    <x v="7"/>
    <x v="27"/>
    <x v="4"/>
    <x v="1"/>
    <x v="4"/>
    <x v="1"/>
    <x v="1"/>
    <n v="1"/>
    <x v="1"/>
    <x v="1"/>
    <n v="5"/>
    <x v="2"/>
    <x v="14"/>
  </r>
  <r>
    <x v="7"/>
    <x v="27"/>
    <x v="4"/>
    <x v="1"/>
    <x v="4"/>
    <x v="1"/>
    <x v="1"/>
    <n v="1"/>
    <x v="1"/>
    <x v="1"/>
    <n v="13"/>
    <x v="1"/>
    <x v="14"/>
  </r>
  <r>
    <x v="7"/>
    <x v="28"/>
    <x v="4"/>
    <x v="1"/>
    <x v="3"/>
    <x v="1"/>
    <x v="1"/>
    <n v="1"/>
    <x v="1"/>
    <x v="1"/>
    <n v="4"/>
    <x v="3"/>
    <x v="14"/>
  </r>
  <r>
    <x v="7"/>
    <x v="28"/>
    <x v="4"/>
    <x v="1"/>
    <x v="3"/>
    <x v="1"/>
    <x v="1"/>
    <n v="1"/>
    <x v="1"/>
    <x v="1"/>
    <n v="35"/>
    <x v="1"/>
    <x v="14"/>
  </r>
  <r>
    <x v="7"/>
    <x v="28"/>
    <x v="4"/>
    <x v="1"/>
    <x v="2"/>
    <x v="1"/>
    <x v="1"/>
    <n v="1"/>
    <x v="1"/>
    <x v="1"/>
    <n v="35"/>
    <x v="1"/>
    <x v="14"/>
  </r>
  <r>
    <x v="7"/>
    <x v="28"/>
    <x v="4"/>
    <x v="1"/>
    <x v="1"/>
    <x v="1"/>
    <x v="1"/>
    <n v="1"/>
    <x v="1"/>
    <x v="1"/>
    <n v="34"/>
    <x v="1"/>
    <x v="14"/>
  </r>
  <r>
    <x v="7"/>
    <x v="28"/>
    <x v="4"/>
    <x v="1"/>
    <x v="4"/>
    <x v="1"/>
    <x v="1"/>
    <n v="1"/>
    <x v="1"/>
    <x v="1"/>
    <n v="4"/>
    <x v="3"/>
    <x v="14"/>
  </r>
  <r>
    <x v="7"/>
    <x v="28"/>
    <x v="4"/>
    <x v="1"/>
    <x v="4"/>
    <x v="1"/>
    <x v="1"/>
    <n v="1"/>
    <x v="1"/>
    <x v="1"/>
    <n v="36"/>
    <x v="1"/>
    <x v="14"/>
  </r>
  <r>
    <x v="7"/>
    <x v="29"/>
    <x v="4"/>
    <x v="1"/>
    <x v="2"/>
    <x v="1"/>
    <x v="1"/>
    <n v="1"/>
    <x v="1"/>
    <x v="1"/>
    <n v="14"/>
    <x v="1"/>
    <x v="14"/>
  </r>
  <r>
    <x v="7"/>
    <x v="29"/>
    <x v="4"/>
    <x v="1"/>
    <x v="3"/>
    <x v="1"/>
    <x v="1"/>
    <n v="1"/>
    <x v="1"/>
    <x v="1"/>
    <n v="21"/>
    <x v="1"/>
    <x v="14"/>
  </r>
  <r>
    <x v="7"/>
    <x v="29"/>
    <x v="4"/>
    <x v="1"/>
    <x v="1"/>
    <x v="1"/>
    <x v="1"/>
    <n v="1"/>
    <x v="1"/>
    <x v="1"/>
    <n v="1"/>
    <x v="3"/>
    <x v="14"/>
  </r>
  <r>
    <x v="7"/>
    <x v="29"/>
    <x v="4"/>
    <x v="1"/>
    <x v="2"/>
    <x v="1"/>
    <x v="1"/>
    <n v="1"/>
    <x v="1"/>
    <x v="1"/>
    <n v="1"/>
    <x v="3"/>
    <x v="14"/>
  </r>
  <r>
    <x v="7"/>
    <x v="29"/>
    <x v="4"/>
    <x v="1"/>
    <x v="3"/>
    <x v="1"/>
    <x v="1"/>
    <n v="1"/>
    <x v="1"/>
    <x v="1"/>
    <n v="1"/>
    <x v="3"/>
    <x v="14"/>
  </r>
  <r>
    <x v="7"/>
    <x v="29"/>
    <x v="4"/>
    <x v="1"/>
    <x v="1"/>
    <x v="1"/>
    <x v="1"/>
    <n v="1"/>
    <x v="1"/>
    <x v="1"/>
    <n v="8"/>
    <x v="2"/>
    <x v="14"/>
  </r>
  <r>
    <x v="7"/>
    <x v="29"/>
    <x v="4"/>
    <x v="1"/>
    <x v="2"/>
    <x v="1"/>
    <x v="1"/>
    <n v="1"/>
    <x v="1"/>
    <x v="1"/>
    <n v="8"/>
    <x v="2"/>
    <x v="14"/>
  </r>
  <r>
    <x v="7"/>
    <x v="29"/>
    <x v="4"/>
    <x v="1"/>
    <x v="3"/>
    <x v="1"/>
    <x v="1"/>
    <n v="1"/>
    <x v="1"/>
    <x v="1"/>
    <n v="8"/>
    <x v="2"/>
    <x v="14"/>
  </r>
  <r>
    <x v="7"/>
    <x v="29"/>
    <x v="4"/>
    <x v="1"/>
    <x v="1"/>
    <x v="1"/>
    <x v="1"/>
    <n v="1"/>
    <x v="1"/>
    <x v="1"/>
    <n v="13"/>
    <x v="1"/>
    <x v="14"/>
  </r>
  <r>
    <x v="7"/>
    <x v="29"/>
    <x v="4"/>
    <x v="1"/>
    <x v="4"/>
    <x v="1"/>
    <x v="1"/>
    <n v="1"/>
    <x v="1"/>
    <x v="1"/>
    <n v="21"/>
    <x v="1"/>
    <x v="14"/>
  </r>
  <r>
    <x v="7"/>
    <x v="29"/>
    <x v="4"/>
    <x v="1"/>
    <x v="4"/>
    <x v="1"/>
    <x v="1"/>
    <n v="1"/>
    <x v="1"/>
    <x v="1"/>
    <n v="1"/>
    <x v="3"/>
    <x v="14"/>
  </r>
  <r>
    <x v="7"/>
    <x v="29"/>
    <x v="4"/>
    <x v="1"/>
    <x v="4"/>
    <x v="1"/>
    <x v="1"/>
    <n v="1"/>
    <x v="1"/>
    <x v="1"/>
    <n v="8"/>
    <x v="2"/>
    <x v="14"/>
  </r>
  <r>
    <x v="7"/>
    <x v="30"/>
    <x v="4"/>
    <x v="1"/>
    <x v="3"/>
    <x v="1"/>
    <x v="1"/>
    <n v="0.125"/>
    <x v="1"/>
    <x v="1"/>
    <n v="8"/>
    <x v="1"/>
    <x v="14"/>
  </r>
  <r>
    <x v="7"/>
    <x v="30"/>
    <x v="4"/>
    <x v="1"/>
    <x v="1"/>
    <x v="1"/>
    <x v="1"/>
    <n v="1"/>
    <x v="1"/>
    <x v="1"/>
    <n v="2"/>
    <x v="3"/>
    <x v="14"/>
  </r>
  <r>
    <x v="7"/>
    <x v="30"/>
    <x v="4"/>
    <x v="1"/>
    <x v="2"/>
    <x v="1"/>
    <x v="1"/>
    <n v="1"/>
    <x v="1"/>
    <x v="1"/>
    <n v="2"/>
    <x v="3"/>
    <x v="14"/>
  </r>
  <r>
    <x v="7"/>
    <x v="30"/>
    <x v="4"/>
    <x v="1"/>
    <x v="1"/>
    <x v="1"/>
    <x v="1"/>
    <n v="1"/>
    <x v="1"/>
    <x v="1"/>
    <n v="12"/>
    <x v="2"/>
    <x v="14"/>
  </r>
  <r>
    <x v="7"/>
    <x v="30"/>
    <x v="4"/>
    <x v="1"/>
    <x v="4"/>
    <x v="1"/>
    <x v="1"/>
    <n v="1"/>
    <x v="1"/>
    <x v="1"/>
    <n v="8"/>
    <x v="1"/>
    <x v="14"/>
  </r>
  <r>
    <x v="7"/>
    <x v="30"/>
    <x v="4"/>
    <x v="1"/>
    <x v="4"/>
    <x v="1"/>
    <x v="1"/>
    <n v="1"/>
    <x v="1"/>
    <x v="1"/>
    <n v="2"/>
    <x v="3"/>
    <x v="14"/>
  </r>
  <r>
    <x v="7"/>
    <x v="30"/>
    <x v="4"/>
    <x v="1"/>
    <x v="4"/>
    <x v="1"/>
    <x v="1"/>
    <n v="1"/>
    <x v="1"/>
    <x v="1"/>
    <n v="12"/>
    <x v="2"/>
    <x v="14"/>
  </r>
  <r>
    <x v="7"/>
    <x v="30"/>
    <x v="4"/>
    <x v="1"/>
    <x v="3"/>
    <x v="1"/>
    <x v="1"/>
    <n v="1"/>
    <x v="1"/>
    <x v="1"/>
    <n v="2"/>
    <x v="3"/>
    <x v="14"/>
  </r>
  <r>
    <x v="7"/>
    <x v="30"/>
    <x v="4"/>
    <x v="1"/>
    <x v="2"/>
    <x v="1"/>
    <x v="1"/>
    <n v="1"/>
    <x v="1"/>
    <x v="1"/>
    <n v="9"/>
    <x v="2"/>
    <x v="14"/>
  </r>
  <r>
    <x v="7"/>
    <x v="30"/>
    <x v="4"/>
    <x v="1"/>
    <x v="3"/>
    <x v="1"/>
    <x v="1"/>
    <n v="1"/>
    <x v="1"/>
    <x v="1"/>
    <n v="5"/>
    <x v="2"/>
    <x v="14"/>
  </r>
  <r>
    <x v="7"/>
    <x v="31"/>
    <x v="4"/>
    <x v="1"/>
    <x v="3"/>
    <x v="1"/>
    <x v="1"/>
    <n v="0.3"/>
    <x v="1"/>
    <x v="1"/>
    <n v="10"/>
    <x v="1"/>
    <x v="14"/>
  </r>
  <r>
    <x v="7"/>
    <x v="31"/>
    <x v="4"/>
    <x v="1"/>
    <x v="1"/>
    <x v="1"/>
    <x v="1"/>
    <n v="0.8"/>
    <x v="1"/>
    <x v="1"/>
    <n v="10"/>
    <x v="2"/>
    <x v="14"/>
  </r>
  <r>
    <x v="7"/>
    <x v="31"/>
    <x v="4"/>
    <x v="1"/>
    <x v="2"/>
    <x v="1"/>
    <x v="1"/>
    <n v="1"/>
    <x v="1"/>
    <x v="1"/>
    <n v="14"/>
    <x v="2"/>
    <x v="14"/>
  </r>
  <r>
    <x v="7"/>
    <x v="31"/>
    <x v="4"/>
    <x v="1"/>
    <x v="3"/>
    <x v="1"/>
    <x v="1"/>
    <n v="1"/>
    <x v="1"/>
    <x v="1"/>
    <n v="14"/>
    <x v="2"/>
    <x v="14"/>
  </r>
  <r>
    <x v="7"/>
    <x v="31"/>
    <x v="4"/>
    <x v="1"/>
    <x v="1"/>
    <x v="1"/>
    <x v="1"/>
    <n v="1"/>
    <x v="1"/>
    <x v="1"/>
    <n v="3"/>
    <x v="1"/>
    <x v="14"/>
  </r>
  <r>
    <x v="7"/>
    <x v="31"/>
    <x v="4"/>
    <x v="1"/>
    <x v="2"/>
    <x v="1"/>
    <x v="1"/>
    <n v="1"/>
    <x v="1"/>
    <x v="1"/>
    <n v="3"/>
    <x v="1"/>
    <x v="14"/>
  </r>
  <r>
    <x v="7"/>
    <x v="31"/>
    <x v="4"/>
    <x v="1"/>
    <x v="1"/>
    <x v="1"/>
    <x v="1"/>
    <n v="1"/>
    <x v="1"/>
    <x v="1"/>
    <n v="52"/>
    <x v="3"/>
    <x v="14"/>
  </r>
  <r>
    <x v="7"/>
    <x v="31"/>
    <x v="4"/>
    <x v="1"/>
    <x v="2"/>
    <x v="1"/>
    <x v="1"/>
    <n v="1"/>
    <x v="1"/>
    <x v="1"/>
    <n v="52"/>
    <x v="3"/>
    <x v="14"/>
  </r>
  <r>
    <x v="7"/>
    <x v="31"/>
    <x v="4"/>
    <x v="1"/>
    <x v="3"/>
    <x v="1"/>
    <x v="1"/>
    <n v="1"/>
    <x v="1"/>
    <x v="1"/>
    <n v="48"/>
    <x v="3"/>
    <x v="14"/>
  </r>
  <r>
    <x v="7"/>
    <x v="31"/>
    <x v="4"/>
    <x v="1"/>
    <x v="4"/>
    <x v="1"/>
    <x v="1"/>
    <n v="1"/>
    <x v="1"/>
    <x v="1"/>
    <n v="14"/>
    <x v="2"/>
    <x v="14"/>
  </r>
  <r>
    <x v="7"/>
    <x v="31"/>
    <x v="4"/>
    <x v="1"/>
    <x v="4"/>
    <x v="1"/>
    <x v="1"/>
    <n v="0.3"/>
    <x v="1"/>
    <x v="1"/>
    <n v="10"/>
    <x v="1"/>
    <x v="14"/>
  </r>
  <r>
    <x v="7"/>
    <x v="31"/>
    <x v="4"/>
    <x v="1"/>
    <x v="4"/>
    <x v="1"/>
    <x v="1"/>
    <n v="1"/>
    <x v="1"/>
    <x v="1"/>
    <n v="52"/>
    <x v="3"/>
    <x v="14"/>
  </r>
  <r>
    <x v="7"/>
    <x v="32"/>
    <x v="4"/>
    <x v="1"/>
    <x v="1"/>
    <x v="1"/>
    <x v="1"/>
    <n v="1"/>
    <x v="1"/>
    <x v="1"/>
    <n v="6"/>
    <x v="2"/>
    <x v="14"/>
  </r>
  <r>
    <x v="7"/>
    <x v="32"/>
    <x v="4"/>
    <x v="1"/>
    <x v="2"/>
    <x v="1"/>
    <x v="1"/>
    <n v="1"/>
    <x v="1"/>
    <x v="1"/>
    <n v="6"/>
    <x v="2"/>
    <x v="14"/>
  </r>
  <r>
    <x v="7"/>
    <x v="32"/>
    <x v="4"/>
    <x v="1"/>
    <x v="3"/>
    <x v="1"/>
    <x v="1"/>
    <n v="1"/>
    <x v="1"/>
    <x v="1"/>
    <n v="6"/>
    <x v="2"/>
    <x v="14"/>
  </r>
  <r>
    <x v="7"/>
    <x v="32"/>
    <x v="4"/>
    <x v="1"/>
    <x v="2"/>
    <x v="1"/>
    <x v="1"/>
    <n v="1"/>
    <x v="1"/>
    <x v="1"/>
    <n v="4"/>
    <x v="3"/>
    <x v="14"/>
  </r>
  <r>
    <x v="7"/>
    <x v="32"/>
    <x v="4"/>
    <x v="1"/>
    <x v="3"/>
    <x v="1"/>
    <x v="1"/>
    <n v="1"/>
    <x v="1"/>
    <x v="1"/>
    <n v="25"/>
    <x v="3"/>
    <x v="14"/>
  </r>
  <r>
    <x v="7"/>
    <x v="32"/>
    <x v="4"/>
    <x v="1"/>
    <x v="4"/>
    <x v="1"/>
    <x v="1"/>
    <n v="1"/>
    <x v="1"/>
    <x v="1"/>
    <n v="6"/>
    <x v="2"/>
    <x v="14"/>
  </r>
  <r>
    <x v="7"/>
    <x v="32"/>
    <x v="4"/>
    <x v="1"/>
    <x v="4"/>
    <x v="1"/>
    <x v="1"/>
    <n v="1"/>
    <x v="1"/>
    <x v="1"/>
    <n v="25"/>
    <x v="3"/>
    <x v="14"/>
  </r>
  <r>
    <x v="8"/>
    <x v="33"/>
    <x v="4"/>
    <x v="1"/>
    <x v="3"/>
    <x v="1"/>
    <x v="1"/>
    <n v="1"/>
    <x v="1"/>
    <x v="1"/>
    <n v="10"/>
    <x v="3"/>
    <x v="14"/>
  </r>
  <r>
    <x v="8"/>
    <x v="33"/>
    <x v="4"/>
    <x v="1"/>
    <x v="1"/>
    <x v="1"/>
    <x v="1"/>
    <n v="1"/>
    <x v="1"/>
    <x v="1"/>
    <n v="12"/>
    <x v="1"/>
    <x v="14"/>
  </r>
  <r>
    <x v="8"/>
    <x v="33"/>
    <x v="4"/>
    <x v="1"/>
    <x v="2"/>
    <x v="1"/>
    <x v="1"/>
    <n v="1"/>
    <x v="1"/>
    <x v="1"/>
    <n v="10"/>
    <x v="1"/>
    <x v="14"/>
  </r>
  <r>
    <x v="8"/>
    <x v="33"/>
    <x v="4"/>
    <x v="1"/>
    <x v="3"/>
    <x v="1"/>
    <x v="1"/>
    <n v="1"/>
    <x v="1"/>
    <x v="1"/>
    <n v="8"/>
    <x v="1"/>
    <x v="14"/>
  </r>
  <r>
    <x v="8"/>
    <x v="33"/>
    <x v="4"/>
    <x v="1"/>
    <x v="4"/>
    <x v="1"/>
    <x v="1"/>
    <n v="1"/>
    <x v="1"/>
    <x v="1"/>
    <n v="5"/>
    <x v="3"/>
    <x v="14"/>
  </r>
  <r>
    <x v="8"/>
    <x v="33"/>
    <x v="4"/>
    <x v="1"/>
    <x v="4"/>
    <x v="1"/>
    <x v="1"/>
    <n v="1"/>
    <x v="1"/>
    <x v="1"/>
    <n v="12"/>
    <x v="1"/>
    <x v="14"/>
  </r>
  <r>
    <x v="8"/>
    <x v="34"/>
    <x v="4"/>
    <x v="1"/>
    <x v="3"/>
    <x v="1"/>
    <x v="1"/>
    <n v="1"/>
    <x v="1"/>
    <x v="1"/>
    <n v="13"/>
    <x v="3"/>
    <x v="14"/>
  </r>
  <r>
    <x v="8"/>
    <x v="34"/>
    <x v="4"/>
    <x v="1"/>
    <x v="1"/>
    <x v="1"/>
    <x v="1"/>
    <n v="1"/>
    <x v="1"/>
    <x v="1"/>
    <n v="7"/>
    <x v="3"/>
    <x v="14"/>
  </r>
  <r>
    <x v="8"/>
    <x v="34"/>
    <x v="4"/>
    <x v="1"/>
    <x v="2"/>
    <x v="1"/>
    <x v="1"/>
    <n v="1"/>
    <x v="1"/>
    <x v="1"/>
    <n v="7"/>
    <x v="3"/>
    <x v="14"/>
  </r>
  <r>
    <x v="8"/>
    <x v="34"/>
    <x v="4"/>
    <x v="1"/>
    <x v="1"/>
    <x v="1"/>
    <x v="1"/>
    <n v="1"/>
    <x v="1"/>
    <x v="1"/>
    <n v="24"/>
    <x v="2"/>
    <x v="14"/>
  </r>
  <r>
    <x v="8"/>
    <x v="34"/>
    <x v="4"/>
    <x v="1"/>
    <x v="2"/>
    <x v="1"/>
    <x v="1"/>
    <n v="1"/>
    <x v="1"/>
    <x v="1"/>
    <n v="21"/>
    <x v="2"/>
    <x v="14"/>
  </r>
  <r>
    <x v="8"/>
    <x v="34"/>
    <x v="4"/>
    <x v="1"/>
    <x v="3"/>
    <x v="1"/>
    <x v="1"/>
    <n v="1"/>
    <x v="1"/>
    <x v="1"/>
    <n v="20"/>
    <x v="2"/>
    <x v="14"/>
  </r>
  <r>
    <x v="8"/>
    <x v="34"/>
    <x v="4"/>
    <x v="1"/>
    <x v="2"/>
    <x v="1"/>
    <x v="1"/>
    <n v="1"/>
    <x v="1"/>
    <x v="1"/>
    <n v="51"/>
    <x v="1"/>
    <x v="14"/>
  </r>
  <r>
    <x v="8"/>
    <x v="34"/>
    <x v="4"/>
    <x v="1"/>
    <x v="3"/>
    <x v="1"/>
    <x v="1"/>
    <n v="1"/>
    <x v="1"/>
    <x v="1"/>
    <n v="41"/>
    <x v="1"/>
    <x v="14"/>
  </r>
  <r>
    <x v="8"/>
    <x v="34"/>
    <x v="4"/>
    <x v="1"/>
    <x v="1"/>
    <x v="1"/>
    <x v="1"/>
    <n v="0.97222222222222221"/>
    <x v="1"/>
    <x v="1"/>
    <n v="72"/>
    <x v="1"/>
    <x v="14"/>
  </r>
  <r>
    <x v="8"/>
    <x v="34"/>
    <x v="4"/>
    <x v="1"/>
    <x v="4"/>
    <x v="1"/>
    <x v="1"/>
    <n v="1"/>
    <x v="1"/>
    <x v="1"/>
    <n v="13"/>
    <x v="3"/>
    <x v="14"/>
  </r>
  <r>
    <x v="8"/>
    <x v="34"/>
    <x v="4"/>
    <x v="1"/>
    <x v="4"/>
    <x v="1"/>
    <x v="1"/>
    <n v="1"/>
    <x v="1"/>
    <x v="1"/>
    <n v="24"/>
    <x v="2"/>
    <x v="14"/>
  </r>
  <r>
    <x v="8"/>
    <x v="34"/>
    <x v="4"/>
    <x v="1"/>
    <x v="4"/>
    <x v="1"/>
    <x v="1"/>
    <n v="1"/>
    <x v="1"/>
    <x v="1"/>
    <n v="75"/>
    <x v="1"/>
    <x v="14"/>
  </r>
  <r>
    <x v="8"/>
    <x v="34"/>
    <x v="4"/>
    <x v="1"/>
    <x v="5"/>
    <x v="1"/>
    <x v="1"/>
    <n v="1"/>
    <x v="1"/>
    <x v="1"/>
    <n v="1"/>
    <x v="2"/>
    <x v="14"/>
  </r>
  <r>
    <x v="8"/>
    <x v="34"/>
    <x v="4"/>
    <x v="1"/>
    <x v="6"/>
    <x v="1"/>
    <x v="1"/>
    <n v="1"/>
    <x v="1"/>
    <x v="1"/>
    <n v="1"/>
    <x v="1"/>
    <x v="14"/>
  </r>
  <r>
    <x v="8"/>
    <x v="35"/>
    <x v="4"/>
    <x v="1"/>
    <x v="1"/>
    <x v="1"/>
    <x v="1"/>
    <n v="0.80769230769230771"/>
    <x v="1"/>
    <x v="1"/>
    <n v="26"/>
    <x v="1"/>
    <x v="14"/>
  </r>
  <r>
    <x v="8"/>
    <x v="35"/>
    <x v="4"/>
    <x v="1"/>
    <x v="1"/>
    <x v="1"/>
    <x v="1"/>
    <n v="0.91304347826086951"/>
    <x v="1"/>
    <x v="1"/>
    <n v="23"/>
    <x v="2"/>
    <x v="14"/>
  </r>
  <r>
    <x v="8"/>
    <x v="35"/>
    <x v="4"/>
    <x v="1"/>
    <x v="2"/>
    <x v="1"/>
    <x v="1"/>
    <n v="1"/>
    <x v="1"/>
    <x v="1"/>
    <n v="24"/>
    <x v="2"/>
    <x v="14"/>
  </r>
  <r>
    <x v="8"/>
    <x v="35"/>
    <x v="4"/>
    <x v="1"/>
    <x v="3"/>
    <x v="1"/>
    <x v="1"/>
    <n v="1"/>
    <x v="1"/>
    <x v="1"/>
    <n v="18"/>
    <x v="2"/>
    <x v="14"/>
  </r>
  <r>
    <x v="8"/>
    <x v="35"/>
    <x v="4"/>
    <x v="1"/>
    <x v="3"/>
    <x v="1"/>
    <x v="1"/>
    <n v="1"/>
    <x v="1"/>
    <x v="1"/>
    <n v="32"/>
    <x v="1"/>
    <x v="14"/>
  </r>
  <r>
    <x v="8"/>
    <x v="35"/>
    <x v="4"/>
    <x v="1"/>
    <x v="1"/>
    <x v="1"/>
    <x v="1"/>
    <n v="1"/>
    <x v="1"/>
    <x v="1"/>
    <n v="4"/>
    <x v="3"/>
    <x v="14"/>
  </r>
  <r>
    <x v="8"/>
    <x v="35"/>
    <x v="4"/>
    <x v="1"/>
    <x v="2"/>
    <x v="1"/>
    <x v="1"/>
    <n v="1"/>
    <x v="1"/>
    <x v="1"/>
    <n v="4"/>
    <x v="3"/>
    <x v="14"/>
  </r>
  <r>
    <x v="8"/>
    <x v="35"/>
    <x v="4"/>
    <x v="1"/>
    <x v="3"/>
    <x v="1"/>
    <x v="1"/>
    <n v="1"/>
    <x v="1"/>
    <x v="1"/>
    <n v="3"/>
    <x v="3"/>
    <x v="14"/>
  </r>
  <r>
    <x v="8"/>
    <x v="35"/>
    <x v="4"/>
    <x v="1"/>
    <x v="2"/>
    <x v="1"/>
    <x v="1"/>
    <n v="1"/>
    <x v="1"/>
    <x v="1"/>
    <n v="36"/>
    <x v="1"/>
    <x v="14"/>
  </r>
  <r>
    <x v="8"/>
    <x v="35"/>
    <x v="4"/>
    <x v="1"/>
    <x v="6"/>
    <x v="1"/>
    <x v="1"/>
    <n v="1"/>
    <x v="1"/>
    <x v="1"/>
    <n v="1"/>
    <x v="1"/>
    <x v="14"/>
  </r>
  <r>
    <x v="8"/>
    <x v="35"/>
    <x v="4"/>
    <x v="1"/>
    <x v="4"/>
    <x v="1"/>
    <x v="1"/>
    <n v="1"/>
    <x v="1"/>
    <x v="1"/>
    <n v="24"/>
    <x v="2"/>
    <x v="14"/>
  </r>
  <r>
    <x v="8"/>
    <x v="35"/>
    <x v="4"/>
    <x v="1"/>
    <x v="4"/>
    <x v="1"/>
    <x v="1"/>
    <n v="1"/>
    <x v="1"/>
    <x v="1"/>
    <n v="58"/>
    <x v="1"/>
    <x v="14"/>
  </r>
  <r>
    <x v="8"/>
    <x v="35"/>
    <x v="4"/>
    <x v="1"/>
    <x v="4"/>
    <x v="1"/>
    <x v="1"/>
    <n v="1"/>
    <x v="1"/>
    <x v="1"/>
    <n v="4"/>
    <x v="3"/>
    <x v="14"/>
  </r>
  <r>
    <x v="8"/>
    <x v="36"/>
    <x v="4"/>
    <x v="1"/>
    <x v="2"/>
    <x v="1"/>
    <x v="1"/>
    <n v="1"/>
    <x v="1"/>
    <x v="1"/>
    <n v="8"/>
    <x v="2"/>
    <x v="14"/>
  </r>
  <r>
    <x v="8"/>
    <x v="36"/>
    <x v="4"/>
    <x v="1"/>
    <x v="3"/>
    <x v="1"/>
    <x v="1"/>
    <n v="1"/>
    <x v="1"/>
    <x v="1"/>
    <n v="6"/>
    <x v="2"/>
    <x v="14"/>
  </r>
  <r>
    <x v="8"/>
    <x v="36"/>
    <x v="4"/>
    <x v="1"/>
    <x v="1"/>
    <x v="1"/>
    <x v="1"/>
    <n v="1"/>
    <x v="1"/>
    <x v="1"/>
    <n v="2"/>
    <x v="2"/>
    <x v="14"/>
  </r>
  <r>
    <x v="8"/>
    <x v="36"/>
    <x v="4"/>
    <x v="1"/>
    <x v="1"/>
    <x v="1"/>
    <x v="1"/>
    <n v="1"/>
    <x v="1"/>
    <x v="1"/>
    <n v="8"/>
    <x v="3"/>
    <x v="14"/>
  </r>
  <r>
    <x v="8"/>
    <x v="36"/>
    <x v="4"/>
    <x v="1"/>
    <x v="2"/>
    <x v="1"/>
    <x v="1"/>
    <n v="1"/>
    <x v="1"/>
    <x v="1"/>
    <n v="9"/>
    <x v="3"/>
    <x v="14"/>
  </r>
  <r>
    <x v="8"/>
    <x v="36"/>
    <x v="4"/>
    <x v="1"/>
    <x v="3"/>
    <x v="1"/>
    <x v="1"/>
    <n v="1"/>
    <x v="1"/>
    <x v="1"/>
    <n v="9"/>
    <x v="3"/>
    <x v="14"/>
  </r>
  <r>
    <x v="8"/>
    <x v="36"/>
    <x v="4"/>
    <x v="1"/>
    <x v="2"/>
    <x v="1"/>
    <x v="1"/>
    <n v="7.407407407407407E-2"/>
    <x v="1"/>
    <x v="1"/>
    <n v="27"/>
    <x v="1"/>
    <x v="14"/>
  </r>
  <r>
    <x v="8"/>
    <x v="36"/>
    <x v="4"/>
    <x v="1"/>
    <x v="3"/>
    <x v="1"/>
    <x v="1"/>
    <n v="1"/>
    <x v="1"/>
    <x v="1"/>
    <n v="24"/>
    <x v="1"/>
    <x v="14"/>
  </r>
  <r>
    <x v="8"/>
    <x v="36"/>
    <x v="4"/>
    <x v="1"/>
    <x v="1"/>
    <x v="1"/>
    <x v="1"/>
    <n v="0.5"/>
    <x v="1"/>
    <x v="1"/>
    <n v="2"/>
    <x v="1"/>
    <x v="14"/>
  </r>
  <r>
    <x v="8"/>
    <x v="36"/>
    <x v="4"/>
    <x v="1"/>
    <x v="4"/>
    <x v="1"/>
    <x v="1"/>
    <n v="1"/>
    <x v="1"/>
    <x v="1"/>
    <n v="8"/>
    <x v="2"/>
    <x v="14"/>
  </r>
  <r>
    <x v="8"/>
    <x v="36"/>
    <x v="4"/>
    <x v="1"/>
    <x v="4"/>
    <x v="1"/>
    <x v="1"/>
    <n v="1"/>
    <x v="1"/>
    <x v="1"/>
    <n v="9"/>
    <x v="3"/>
    <x v="14"/>
  </r>
  <r>
    <x v="8"/>
    <x v="36"/>
    <x v="4"/>
    <x v="1"/>
    <x v="4"/>
    <x v="1"/>
    <x v="1"/>
    <n v="0.48979591836734693"/>
    <x v="1"/>
    <x v="1"/>
    <n v="49"/>
    <x v="1"/>
    <x v="14"/>
  </r>
  <r>
    <x v="8"/>
    <x v="37"/>
    <x v="4"/>
    <x v="1"/>
    <x v="1"/>
    <x v="1"/>
    <x v="1"/>
    <n v="1"/>
    <x v="1"/>
    <x v="1"/>
    <n v="4"/>
    <x v="1"/>
    <x v="14"/>
  </r>
  <r>
    <x v="8"/>
    <x v="37"/>
    <x v="4"/>
    <x v="1"/>
    <x v="2"/>
    <x v="1"/>
    <x v="1"/>
    <n v="0.13793103448275862"/>
    <x v="1"/>
    <x v="1"/>
    <n v="29"/>
    <x v="1"/>
    <x v="14"/>
  </r>
  <r>
    <x v="8"/>
    <x v="37"/>
    <x v="4"/>
    <x v="1"/>
    <x v="3"/>
    <x v="1"/>
    <x v="1"/>
    <n v="0.15384615384615385"/>
    <x v="1"/>
    <x v="1"/>
    <n v="26"/>
    <x v="1"/>
    <x v="14"/>
  </r>
  <r>
    <x v="8"/>
    <x v="37"/>
    <x v="4"/>
    <x v="1"/>
    <x v="1"/>
    <x v="1"/>
    <x v="1"/>
    <n v="1"/>
    <x v="1"/>
    <x v="1"/>
    <n v="13"/>
    <x v="2"/>
    <x v="14"/>
  </r>
  <r>
    <x v="8"/>
    <x v="37"/>
    <x v="4"/>
    <x v="1"/>
    <x v="2"/>
    <x v="1"/>
    <x v="1"/>
    <n v="0.8666666666666667"/>
    <x v="1"/>
    <x v="1"/>
    <n v="15"/>
    <x v="2"/>
    <x v="14"/>
  </r>
  <r>
    <x v="8"/>
    <x v="37"/>
    <x v="4"/>
    <x v="1"/>
    <x v="3"/>
    <x v="1"/>
    <x v="1"/>
    <n v="1"/>
    <x v="1"/>
    <x v="1"/>
    <n v="12"/>
    <x v="2"/>
    <x v="14"/>
  </r>
  <r>
    <x v="8"/>
    <x v="37"/>
    <x v="4"/>
    <x v="1"/>
    <x v="1"/>
    <x v="1"/>
    <x v="1"/>
    <n v="1"/>
    <x v="1"/>
    <x v="1"/>
    <n v="64"/>
    <x v="3"/>
    <x v="14"/>
  </r>
  <r>
    <x v="8"/>
    <x v="37"/>
    <x v="4"/>
    <x v="1"/>
    <x v="2"/>
    <x v="1"/>
    <x v="1"/>
    <n v="1"/>
    <x v="1"/>
    <x v="1"/>
    <n v="52"/>
    <x v="3"/>
    <x v="14"/>
  </r>
  <r>
    <x v="8"/>
    <x v="37"/>
    <x v="4"/>
    <x v="1"/>
    <x v="3"/>
    <x v="1"/>
    <x v="1"/>
    <n v="1"/>
    <x v="1"/>
    <x v="1"/>
    <n v="36"/>
    <x v="3"/>
    <x v="14"/>
  </r>
  <r>
    <x v="8"/>
    <x v="37"/>
    <x v="4"/>
    <x v="1"/>
    <x v="4"/>
    <x v="1"/>
    <x v="1"/>
    <n v="7.8431372549019607E-2"/>
    <x v="1"/>
    <x v="1"/>
    <n v="51"/>
    <x v="1"/>
    <x v="14"/>
  </r>
  <r>
    <x v="8"/>
    <x v="37"/>
    <x v="4"/>
    <x v="1"/>
    <x v="4"/>
    <x v="1"/>
    <x v="1"/>
    <n v="0.8666666666666667"/>
    <x v="1"/>
    <x v="1"/>
    <n v="15"/>
    <x v="2"/>
    <x v="14"/>
  </r>
  <r>
    <x v="8"/>
    <x v="37"/>
    <x v="4"/>
    <x v="1"/>
    <x v="4"/>
    <x v="1"/>
    <x v="1"/>
    <n v="1"/>
    <x v="1"/>
    <x v="1"/>
    <n v="64"/>
    <x v="3"/>
    <x v="14"/>
  </r>
  <r>
    <x v="8"/>
    <x v="38"/>
    <x v="4"/>
    <x v="1"/>
    <x v="2"/>
    <x v="1"/>
    <x v="1"/>
    <n v="0"/>
    <x v="1"/>
    <x v="1"/>
    <n v="25"/>
    <x v="1"/>
    <x v="14"/>
  </r>
  <r>
    <x v="8"/>
    <x v="38"/>
    <x v="4"/>
    <x v="1"/>
    <x v="3"/>
    <x v="1"/>
    <x v="1"/>
    <n v="0"/>
    <x v="1"/>
    <x v="1"/>
    <n v="22"/>
    <x v="1"/>
    <x v="14"/>
  </r>
  <r>
    <x v="8"/>
    <x v="38"/>
    <x v="4"/>
    <x v="1"/>
    <x v="2"/>
    <x v="1"/>
    <x v="1"/>
    <n v="0.33333333333333331"/>
    <x v="1"/>
    <x v="1"/>
    <n v="3"/>
    <x v="2"/>
    <x v="14"/>
  </r>
  <r>
    <x v="8"/>
    <x v="38"/>
    <x v="4"/>
    <x v="1"/>
    <x v="3"/>
    <x v="1"/>
    <x v="1"/>
    <n v="1"/>
    <x v="1"/>
    <x v="1"/>
    <n v="20"/>
    <x v="3"/>
    <x v="14"/>
  </r>
  <r>
    <x v="8"/>
    <x v="38"/>
    <x v="4"/>
    <x v="1"/>
    <x v="2"/>
    <x v="1"/>
    <x v="1"/>
    <n v="1"/>
    <x v="1"/>
    <x v="1"/>
    <n v="28"/>
    <x v="3"/>
    <x v="14"/>
  </r>
  <r>
    <x v="8"/>
    <x v="38"/>
    <x v="4"/>
    <x v="1"/>
    <x v="1"/>
    <x v="1"/>
    <x v="1"/>
    <n v="0.125"/>
    <x v="1"/>
    <x v="1"/>
    <n v="16"/>
    <x v="3"/>
    <x v="14"/>
  </r>
  <r>
    <x v="8"/>
    <x v="38"/>
    <x v="4"/>
    <x v="1"/>
    <x v="1"/>
    <x v="1"/>
    <x v="1"/>
    <n v="1"/>
    <x v="1"/>
    <x v="1"/>
    <n v="5"/>
    <x v="2"/>
    <x v="14"/>
  </r>
  <r>
    <x v="8"/>
    <x v="38"/>
    <x v="4"/>
    <x v="1"/>
    <x v="4"/>
    <x v="1"/>
    <x v="1"/>
    <n v="0"/>
    <x v="1"/>
    <x v="1"/>
    <n v="47"/>
    <x v="1"/>
    <x v="14"/>
  </r>
  <r>
    <x v="8"/>
    <x v="38"/>
    <x v="4"/>
    <x v="1"/>
    <x v="4"/>
    <x v="1"/>
    <x v="1"/>
    <n v="0.75"/>
    <x v="1"/>
    <x v="1"/>
    <n v="8"/>
    <x v="2"/>
    <x v="14"/>
  </r>
  <r>
    <x v="8"/>
    <x v="38"/>
    <x v="4"/>
    <x v="1"/>
    <x v="4"/>
    <x v="1"/>
    <x v="1"/>
    <n v="0.91304347826086951"/>
    <x v="1"/>
    <x v="1"/>
    <n v="46"/>
    <x v="3"/>
    <x v="14"/>
  </r>
  <r>
    <x v="8"/>
    <x v="38"/>
    <x v="4"/>
    <x v="1"/>
    <x v="3"/>
    <x v="1"/>
    <x v="1"/>
    <n v="1"/>
    <x v="1"/>
    <x v="1"/>
    <n v="1"/>
    <x v="2"/>
    <x v="14"/>
  </r>
  <r>
    <x v="8"/>
    <x v="39"/>
    <x v="4"/>
    <x v="1"/>
    <x v="2"/>
    <x v="1"/>
    <x v="1"/>
    <n v="0.77777777777777779"/>
    <x v="1"/>
    <x v="1"/>
    <n v="9"/>
    <x v="2"/>
    <x v="14"/>
  </r>
  <r>
    <x v="8"/>
    <x v="39"/>
    <x v="4"/>
    <x v="1"/>
    <x v="3"/>
    <x v="1"/>
    <x v="1"/>
    <n v="1"/>
    <x v="1"/>
    <x v="1"/>
    <n v="37"/>
    <x v="3"/>
    <x v="14"/>
  </r>
  <r>
    <x v="8"/>
    <x v="39"/>
    <x v="4"/>
    <x v="1"/>
    <x v="1"/>
    <x v="1"/>
    <x v="1"/>
    <n v="0.92156862745098034"/>
    <x v="1"/>
    <x v="1"/>
    <n v="51"/>
    <x v="3"/>
    <x v="14"/>
  </r>
  <r>
    <x v="8"/>
    <x v="39"/>
    <x v="4"/>
    <x v="1"/>
    <x v="2"/>
    <x v="1"/>
    <x v="1"/>
    <n v="0.2857142857142857"/>
    <x v="1"/>
    <x v="1"/>
    <n v="35"/>
    <x v="3"/>
    <x v="14"/>
  </r>
  <r>
    <x v="8"/>
    <x v="39"/>
    <x v="4"/>
    <x v="1"/>
    <x v="1"/>
    <x v="1"/>
    <x v="1"/>
    <n v="0.375"/>
    <x v="1"/>
    <x v="1"/>
    <n v="8"/>
    <x v="2"/>
    <x v="14"/>
  </r>
  <r>
    <x v="8"/>
    <x v="39"/>
    <x v="4"/>
    <x v="1"/>
    <x v="3"/>
    <x v="1"/>
    <x v="1"/>
    <n v="1"/>
    <x v="1"/>
    <x v="1"/>
    <n v="5"/>
    <x v="2"/>
    <x v="14"/>
  </r>
  <r>
    <x v="8"/>
    <x v="39"/>
    <x v="4"/>
    <x v="1"/>
    <x v="1"/>
    <x v="1"/>
    <x v="1"/>
    <n v="1"/>
    <x v="1"/>
    <x v="1"/>
    <n v="38"/>
    <x v="1"/>
    <x v="14"/>
  </r>
  <r>
    <x v="8"/>
    <x v="39"/>
    <x v="4"/>
    <x v="1"/>
    <x v="2"/>
    <x v="1"/>
    <x v="1"/>
    <n v="0.60317460317460314"/>
    <x v="1"/>
    <x v="1"/>
    <n v="63"/>
    <x v="1"/>
    <x v="14"/>
  </r>
  <r>
    <x v="8"/>
    <x v="39"/>
    <x v="4"/>
    <x v="1"/>
    <x v="3"/>
    <x v="1"/>
    <x v="1"/>
    <n v="0.6071428571428571"/>
    <x v="1"/>
    <x v="1"/>
    <n v="56"/>
    <x v="1"/>
    <x v="14"/>
  </r>
  <r>
    <x v="8"/>
    <x v="39"/>
    <x v="4"/>
    <x v="1"/>
    <x v="4"/>
    <x v="1"/>
    <x v="1"/>
    <n v="0.9438202247191011"/>
    <x v="1"/>
    <x v="1"/>
    <n v="89"/>
    <x v="3"/>
    <x v="14"/>
  </r>
  <r>
    <x v="8"/>
    <x v="39"/>
    <x v="4"/>
    <x v="1"/>
    <x v="4"/>
    <x v="1"/>
    <x v="1"/>
    <n v="1"/>
    <x v="1"/>
    <x v="1"/>
    <n v="8"/>
    <x v="2"/>
    <x v="14"/>
  </r>
  <r>
    <x v="8"/>
    <x v="39"/>
    <x v="4"/>
    <x v="1"/>
    <x v="4"/>
    <x v="1"/>
    <x v="1"/>
    <n v="0.44705882352941179"/>
    <x v="1"/>
    <x v="1"/>
    <n v="85"/>
    <x v="1"/>
    <x v="14"/>
  </r>
  <r>
    <x v="8"/>
    <x v="40"/>
    <x v="4"/>
    <x v="1"/>
    <x v="2"/>
    <x v="1"/>
    <x v="1"/>
    <n v="0.88888888888888884"/>
    <x v="1"/>
    <x v="1"/>
    <n v="18"/>
    <x v="2"/>
    <x v="14"/>
  </r>
  <r>
    <x v="8"/>
    <x v="40"/>
    <x v="4"/>
    <x v="1"/>
    <x v="3"/>
    <x v="1"/>
    <x v="1"/>
    <n v="0.46666666666666667"/>
    <x v="1"/>
    <x v="1"/>
    <n v="45"/>
    <x v="1"/>
    <x v="14"/>
  </r>
  <r>
    <x v="8"/>
    <x v="40"/>
    <x v="4"/>
    <x v="1"/>
    <x v="2"/>
    <x v="1"/>
    <x v="1"/>
    <n v="0.13793103448275862"/>
    <x v="1"/>
    <x v="1"/>
    <n v="29"/>
    <x v="1"/>
    <x v="14"/>
  </r>
  <r>
    <x v="8"/>
    <x v="40"/>
    <x v="4"/>
    <x v="1"/>
    <x v="2"/>
    <x v="1"/>
    <x v="1"/>
    <n v="0.92957746478873238"/>
    <x v="1"/>
    <x v="1"/>
    <n v="71"/>
    <x v="3"/>
    <x v="14"/>
  </r>
  <r>
    <x v="8"/>
    <x v="40"/>
    <x v="4"/>
    <x v="1"/>
    <x v="3"/>
    <x v="1"/>
    <x v="1"/>
    <n v="0.84810126582278478"/>
    <x v="1"/>
    <x v="1"/>
    <n v="79"/>
    <x v="3"/>
    <x v="14"/>
  </r>
  <r>
    <x v="8"/>
    <x v="40"/>
    <x v="4"/>
    <x v="1"/>
    <x v="1"/>
    <x v="1"/>
    <x v="1"/>
    <n v="0.70967741935483875"/>
    <x v="1"/>
    <x v="1"/>
    <n v="62"/>
    <x v="3"/>
    <x v="14"/>
  </r>
  <r>
    <x v="8"/>
    <x v="40"/>
    <x v="4"/>
    <x v="1"/>
    <x v="1"/>
    <x v="1"/>
    <x v="1"/>
    <n v="1"/>
    <x v="1"/>
    <x v="1"/>
    <n v="14"/>
    <x v="2"/>
    <x v="14"/>
  </r>
  <r>
    <x v="8"/>
    <x v="40"/>
    <x v="4"/>
    <x v="1"/>
    <x v="3"/>
    <x v="1"/>
    <x v="1"/>
    <n v="1"/>
    <x v="1"/>
    <x v="1"/>
    <n v="14"/>
    <x v="2"/>
    <x v="14"/>
  </r>
  <r>
    <x v="8"/>
    <x v="40"/>
    <x v="4"/>
    <x v="1"/>
    <x v="4"/>
    <x v="1"/>
    <x v="1"/>
    <n v="0.3188405797101449"/>
    <x v="1"/>
    <x v="1"/>
    <n v="69"/>
    <x v="1"/>
    <x v="14"/>
  </r>
  <r>
    <x v="8"/>
    <x v="40"/>
    <x v="4"/>
    <x v="1"/>
    <x v="4"/>
    <x v="1"/>
    <x v="1"/>
    <n v="0.92473118279569888"/>
    <x v="1"/>
    <x v="1"/>
    <n v="93"/>
    <x v="3"/>
    <x v="14"/>
  </r>
  <r>
    <x v="8"/>
    <x v="40"/>
    <x v="4"/>
    <x v="1"/>
    <x v="4"/>
    <x v="1"/>
    <x v="1"/>
    <n v="1"/>
    <x v="1"/>
    <x v="1"/>
    <n v="16"/>
    <x v="2"/>
    <x v="14"/>
  </r>
  <r>
    <x v="8"/>
    <x v="41"/>
    <x v="4"/>
    <x v="1"/>
    <x v="2"/>
    <x v="1"/>
    <x v="1"/>
    <n v="0.1111111111111111"/>
    <x v="1"/>
    <x v="1"/>
    <n v="27"/>
    <x v="1"/>
    <x v="14"/>
  </r>
  <r>
    <x v="8"/>
    <x v="41"/>
    <x v="4"/>
    <x v="1"/>
    <x v="3"/>
    <x v="1"/>
    <x v="1"/>
    <n v="0.41025641025641024"/>
    <x v="1"/>
    <x v="1"/>
    <n v="39"/>
    <x v="1"/>
    <x v="14"/>
  </r>
  <r>
    <x v="8"/>
    <x v="41"/>
    <x v="4"/>
    <x v="1"/>
    <x v="3"/>
    <x v="1"/>
    <x v="1"/>
    <n v="0.83132530120481929"/>
    <x v="1"/>
    <x v="1"/>
    <n v="83"/>
    <x v="3"/>
    <x v="14"/>
  </r>
  <r>
    <x v="8"/>
    <x v="41"/>
    <x v="4"/>
    <x v="1"/>
    <x v="2"/>
    <x v="1"/>
    <x v="1"/>
    <n v="0.66666666666666663"/>
    <x v="1"/>
    <x v="1"/>
    <n v="21"/>
    <x v="3"/>
    <x v="14"/>
  </r>
  <r>
    <x v="8"/>
    <x v="41"/>
    <x v="4"/>
    <x v="1"/>
    <x v="2"/>
    <x v="1"/>
    <x v="1"/>
    <n v="1"/>
    <x v="1"/>
    <x v="1"/>
    <n v="26"/>
    <x v="2"/>
    <x v="14"/>
  </r>
  <r>
    <x v="8"/>
    <x v="41"/>
    <x v="4"/>
    <x v="1"/>
    <x v="1"/>
    <x v="1"/>
    <x v="1"/>
    <n v="0.58333333333333337"/>
    <x v="1"/>
    <x v="1"/>
    <n v="12"/>
    <x v="3"/>
    <x v="14"/>
  </r>
  <r>
    <x v="8"/>
    <x v="41"/>
    <x v="4"/>
    <x v="1"/>
    <x v="3"/>
    <x v="1"/>
    <x v="1"/>
    <n v="1"/>
    <x v="1"/>
    <x v="1"/>
    <n v="24"/>
    <x v="2"/>
    <x v="14"/>
  </r>
  <r>
    <x v="8"/>
    <x v="41"/>
    <x v="4"/>
    <x v="1"/>
    <x v="1"/>
    <x v="1"/>
    <x v="1"/>
    <n v="1"/>
    <x v="1"/>
    <x v="1"/>
    <n v="24"/>
    <x v="2"/>
    <x v="14"/>
  </r>
  <r>
    <x v="8"/>
    <x v="41"/>
    <x v="4"/>
    <x v="1"/>
    <x v="1"/>
    <x v="1"/>
    <x v="1"/>
    <n v="1"/>
    <x v="1"/>
    <x v="1"/>
    <n v="3"/>
    <x v="1"/>
    <x v="14"/>
  </r>
  <r>
    <x v="8"/>
    <x v="41"/>
    <x v="4"/>
    <x v="1"/>
    <x v="4"/>
    <x v="1"/>
    <x v="1"/>
    <n v="0.80232558139534882"/>
    <x v="1"/>
    <x v="1"/>
    <n v="86"/>
    <x v="3"/>
    <x v="14"/>
  </r>
  <r>
    <x v="8"/>
    <x v="41"/>
    <x v="4"/>
    <x v="1"/>
    <x v="4"/>
    <x v="1"/>
    <x v="1"/>
    <n v="1"/>
    <x v="1"/>
    <x v="1"/>
    <n v="26"/>
    <x v="2"/>
    <x v="14"/>
  </r>
  <r>
    <x v="8"/>
    <x v="41"/>
    <x v="4"/>
    <x v="1"/>
    <x v="4"/>
    <x v="1"/>
    <x v="1"/>
    <n v="0.2711864406779661"/>
    <x v="1"/>
    <x v="1"/>
    <n v="59"/>
    <x v="1"/>
    <x v="14"/>
  </r>
  <r>
    <x v="8"/>
    <x v="42"/>
    <x v="4"/>
    <x v="1"/>
    <x v="2"/>
    <x v="1"/>
    <x v="1"/>
    <n v="0.12"/>
    <x v="1"/>
    <x v="1"/>
    <n v="25"/>
    <x v="1"/>
    <x v="14"/>
  </r>
  <r>
    <x v="8"/>
    <x v="42"/>
    <x v="4"/>
    <x v="1"/>
    <x v="2"/>
    <x v="1"/>
    <x v="1"/>
    <n v="1"/>
    <x v="1"/>
    <x v="1"/>
    <n v="6"/>
    <x v="2"/>
    <x v="14"/>
  </r>
  <r>
    <x v="8"/>
    <x v="42"/>
    <x v="4"/>
    <x v="1"/>
    <x v="3"/>
    <x v="1"/>
    <x v="1"/>
    <n v="1"/>
    <x v="1"/>
    <x v="1"/>
    <n v="6"/>
    <x v="2"/>
    <x v="14"/>
  </r>
  <r>
    <x v="8"/>
    <x v="42"/>
    <x v="4"/>
    <x v="1"/>
    <x v="3"/>
    <x v="1"/>
    <x v="1"/>
    <n v="6.9767441860465115E-2"/>
    <x v="1"/>
    <x v="1"/>
    <n v="43"/>
    <x v="1"/>
    <x v="14"/>
  </r>
  <r>
    <x v="8"/>
    <x v="42"/>
    <x v="4"/>
    <x v="1"/>
    <x v="3"/>
    <x v="1"/>
    <x v="1"/>
    <n v="0.11940298507462686"/>
    <x v="1"/>
    <x v="1"/>
    <n v="67"/>
    <x v="3"/>
    <x v="14"/>
  </r>
  <r>
    <x v="8"/>
    <x v="42"/>
    <x v="4"/>
    <x v="1"/>
    <x v="2"/>
    <x v="1"/>
    <x v="1"/>
    <n v="0.72727272727272729"/>
    <x v="1"/>
    <x v="1"/>
    <n v="11"/>
    <x v="3"/>
    <x v="14"/>
  </r>
  <r>
    <x v="8"/>
    <x v="42"/>
    <x v="4"/>
    <x v="1"/>
    <x v="1"/>
    <x v="1"/>
    <x v="1"/>
    <n v="1"/>
    <x v="1"/>
    <x v="1"/>
    <n v="8"/>
    <x v="3"/>
    <x v="14"/>
  </r>
  <r>
    <x v="8"/>
    <x v="42"/>
    <x v="4"/>
    <x v="1"/>
    <x v="1"/>
    <x v="1"/>
    <x v="1"/>
    <n v="1"/>
    <x v="1"/>
    <x v="1"/>
    <n v="6"/>
    <x v="1"/>
    <x v="14"/>
  </r>
  <r>
    <x v="8"/>
    <x v="42"/>
    <x v="4"/>
    <x v="1"/>
    <x v="1"/>
    <x v="1"/>
    <x v="1"/>
    <n v="1"/>
    <x v="1"/>
    <x v="1"/>
    <n v="4"/>
    <x v="2"/>
    <x v="14"/>
  </r>
  <r>
    <x v="8"/>
    <x v="42"/>
    <x v="4"/>
    <x v="1"/>
    <x v="4"/>
    <x v="1"/>
    <x v="1"/>
    <n v="1"/>
    <x v="1"/>
    <x v="1"/>
    <n v="6"/>
    <x v="2"/>
    <x v="14"/>
  </r>
  <r>
    <x v="8"/>
    <x v="42"/>
    <x v="4"/>
    <x v="1"/>
    <x v="4"/>
    <x v="1"/>
    <x v="1"/>
    <n v="0.30645161290322581"/>
    <x v="1"/>
    <x v="1"/>
    <n v="62"/>
    <x v="1"/>
    <x v="14"/>
  </r>
  <r>
    <x v="8"/>
    <x v="42"/>
    <x v="4"/>
    <x v="1"/>
    <x v="4"/>
    <x v="1"/>
    <x v="1"/>
    <n v="0.14285714285714285"/>
    <x v="1"/>
    <x v="1"/>
    <n v="70"/>
    <x v="3"/>
    <x v="14"/>
  </r>
  <r>
    <x v="8"/>
    <x v="43"/>
    <x v="4"/>
    <x v="1"/>
    <x v="2"/>
    <x v="1"/>
    <x v="1"/>
    <n v="0.33333333333333331"/>
    <x v="1"/>
    <x v="1"/>
    <n v="24"/>
    <x v="1"/>
    <x v="14"/>
  </r>
  <r>
    <x v="8"/>
    <x v="43"/>
    <x v="4"/>
    <x v="1"/>
    <x v="3"/>
    <x v="1"/>
    <x v="1"/>
    <n v="0.19565217391304349"/>
    <x v="1"/>
    <x v="1"/>
    <n v="46"/>
    <x v="1"/>
    <x v="14"/>
  </r>
  <r>
    <x v="8"/>
    <x v="43"/>
    <x v="4"/>
    <x v="1"/>
    <x v="3"/>
    <x v="1"/>
    <x v="1"/>
    <n v="3.2786885245901641E-2"/>
    <x v="1"/>
    <x v="1"/>
    <n v="61"/>
    <x v="3"/>
    <x v="14"/>
  </r>
  <r>
    <x v="8"/>
    <x v="43"/>
    <x v="4"/>
    <x v="1"/>
    <x v="1"/>
    <x v="1"/>
    <x v="1"/>
    <n v="0.875"/>
    <x v="1"/>
    <x v="1"/>
    <n v="8"/>
    <x v="1"/>
    <x v="14"/>
  </r>
  <r>
    <x v="8"/>
    <x v="43"/>
    <x v="4"/>
    <x v="1"/>
    <x v="1"/>
    <x v="1"/>
    <x v="1"/>
    <n v="1"/>
    <x v="1"/>
    <x v="1"/>
    <n v="7"/>
    <x v="2"/>
    <x v="14"/>
  </r>
  <r>
    <x v="8"/>
    <x v="43"/>
    <x v="4"/>
    <x v="1"/>
    <x v="2"/>
    <x v="1"/>
    <x v="1"/>
    <n v="1"/>
    <x v="1"/>
    <x v="1"/>
    <n v="7"/>
    <x v="2"/>
    <x v="14"/>
  </r>
  <r>
    <x v="8"/>
    <x v="43"/>
    <x v="4"/>
    <x v="1"/>
    <x v="3"/>
    <x v="1"/>
    <x v="1"/>
    <n v="1"/>
    <x v="1"/>
    <x v="1"/>
    <n v="6"/>
    <x v="2"/>
    <x v="14"/>
  </r>
  <r>
    <x v="8"/>
    <x v="43"/>
    <x v="4"/>
    <x v="1"/>
    <x v="1"/>
    <x v="1"/>
    <x v="1"/>
    <n v="1"/>
    <x v="1"/>
    <x v="1"/>
    <n v="4"/>
    <x v="3"/>
    <x v="14"/>
  </r>
  <r>
    <x v="8"/>
    <x v="43"/>
    <x v="4"/>
    <x v="1"/>
    <x v="2"/>
    <x v="1"/>
    <x v="1"/>
    <n v="0.4"/>
    <x v="1"/>
    <x v="1"/>
    <n v="5"/>
    <x v="3"/>
    <x v="14"/>
  </r>
  <r>
    <x v="8"/>
    <x v="43"/>
    <x v="4"/>
    <x v="1"/>
    <x v="4"/>
    <x v="1"/>
    <x v="1"/>
    <n v="0.18333333333333332"/>
    <x v="1"/>
    <x v="1"/>
    <n v="60"/>
    <x v="1"/>
    <x v="14"/>
  </r>
  <r>
    <x v="8"/>
    <x v="43"/>
    <x v="4"/>
    <x v="1"/>
    <x v="4"/>
    <x v="1"/>
    <x v="1"/>
    <n v="1"/>
    <x v="1"/>
    <x v="1"/>
    <n v="7"/>
    <x v="2"/>
    <x v="14"/>
  </r>
  <r>
    <x v="8"/>
    <x v="43"/>
    <x v="4"/>
    <x v="1"/>
    <x v="4"/>
    <x v="1"/>
    <x v="1"/>
    <n v="6.0606060606060608E-2"/>
    <x v="1"/>
    <x v="1"/>
    <n v="66"/>
    <x v="3"/>
    <x v="14"/>
  </r>
  <r>
    <x v="8"/>
    <x v="44"/>
    <x v="4"/>
    <x v="1"/>
    <x v="2"/>
    <x v="1"/>
    <x v="1"/>
    <n v="0.13333333333333333"/>
    <x v="1"/>
    <x v="1"/>
    <n v="15"/>
    <x v="1"/>
    <x v="14"/>
  </r>
  <r>
    <x v="8"/>
    <x v="44"/>
    <x v="4"/>
    <x v="1"/>
    <x v="2"/>
    <x v="1"/>
    <x v="1"/>
    <n v="1"/>
    <x v="1"/>
    <x v="1"/>
    <n v="16"/>
    <x v="2"/>
    <x v="14"/>
  </r>
  <r>
    <x v="8"/>
    <x v="44"/>
    <x v="4"/>
    <x v="1"/>
    <x v="3"/>
    <x v="1"/>
    <x v="1"/>
    <n v="1"/>
    <x v="1"/>
    <x v="1"/>
    <n v="16"/>
    <x v="2"/>
    <x v="14"/>
  </r>
  <r>
    <x v="8"/>
    <x v="44"/>
    <x v="4"/>
    <x v="1"/>
    <x v="1"/>
    <x v="1"/>
    <x v="1"/>
    <n v="1"/>
    <x v="1"/>
    <x v="1"/>
    <n v="18"/>
    <x v="3"/>
    <x v="14"/>
  </r>
  <r>
    <x v="8"/>
    <x v="44"/>
    <x v="4"/>
    <x v="1"/>
    <x v="2"/>
    <x v="1"/>
    <x v="1"/>
    <n v="0.8571428571428571"/>
    <x v="1"/>
    <x v="1"/>
    <n v="21"/>
    <x v="3"/>
    <x v="14"/>
  </r>
  <r>
    <x v="8"/>
    <x v="44"/>
    <x v="4"/>
    <x v="1"/>
    <x v="3"/>
    <x v="1"/>
    <x v="1"/>
    <n v="0.24"/>
    <x v="1"/>
    <x v="1"/>
    <n v="75"/>
    <x v="3"/>
    <x v="14"/>
  </r>
  <r>
    <x v="8"/>
    <x v="44"/>
    <x v="4"/>
    <x v="1"/>
    <x v="3"/>
    <x v="1"/>
    <x v="1"/>
    <n v="0.13636363636363635"/>
    <x v="1"/>
    <x v="1"/>
    <n v="22"/>
    <x v="1"/>
    <x v="14"/>
  </r>
  <r>
    <x v="8"/>
    <x v="44"/>
    <x v="4"/>
    <x v="1"/>
    <x v="1"/>
    <x v="1"/>
    <x v="1"/>
    <n v="1"/>
    <x v="1"/>
    <x v="1"/>
    <n v="15"/>
    <x v="2"/>
    <x v="14"/>
  </r>
  <r>
    <x v="8"/>
    <x v="44"/>
    <x v="4"/>
    <x v="1"/>
    <x v="4"/>
    <x v="1"/>
    <x v="1"/>
    <n v="1"/>
    <x v="1"/>
    <x v="1"/>
    <n v="16"/>
    <x v="2"/>
    <x v="14"/>
  </r>
  <r>
    <x v="8"/>
    <x v="44"/>
    <x v="4"/>
    <x v="1"/>
    <x v="4"/>
    <x v="1"/>
    <x v="1"/>
    <n v="0.23076923076923078"/>
    <x v="1"/>
    <x v="1"/>
    <n v="78"/>
    <x v="3"/>
    <x v="14"/>
  </r>
  <r>
    <x v="8"/>
    <x v="44"/>
    <x v="4"/>
    <x v="1"/>
    <x v="4"/>
    <x v="1"/>
    <x v="1"/>
    <n v="9.6774193548387094E-2"/>
    <x v="1"/>
    <x v="1"/>
    <n v="31"/>
    <x v="1"/>
    <x v="14"/>
  </r>
  <r>
    <x v="8"/>
    <x v="45"/>
    <x v="4"/>
    <x v="1"/>
    <x v="3"/>
    <x v="1"/>
    <x v="1"/>
    <n v="0.64516129032258063"/>
    <x v="1"/>
    <x v="1"/>
    <n v="31"/>
    <x v="1"/>
    <x v="14"/>
  </r>
  <r>
    <x v="8"/>
    <x v="45"/>
    <x v="4"/>
    <x v="1"/>
    <x v="2"/>
    <x v="1"/>
    <x v="1"/>
    <n v="0.68965517241379315"/>
    <x v="1"/>
    <x v="1"/>
    <n v="29"/>
    <x v="1"/>
    <x v="14"/>
  </r>
  <r>
    <x v="8"/>
    <x v="45"/>
    <x v="4"/>
    <x v="1"/>
    <x v="3"/>
    <x v="1"/>
    <x v="1"/>
    <n v="3.5714285714285712E-2"/>
    <x v="1"/>
    <x v="1"/>
    <n v="56"/>
    <x v="3"/>
    <x v="14"/>
  </r>
  <r>
    <x v="8"/>
    <x v="45"/>
    <x v="4"/>
    <x v="1"/>
    <x v="2"/>
    <x v="1"/>
    <x v="1"/>
    <n v="0.4"/>
    <x v="1"/>
    <x v="1"/>
    <n v="5"/>
    <x v="3"/>
    <x v="14"/>
  </r>
  <r>
    <x v="8"/>
    <x v="45"/>
    <x v="4"/>
    <x v="1"/>
    <x v="1"/>
    <x v="1"/>
    <x v="1"/>
    <n v="1"/>
    <x v="1"/>
    <x v="1"/>
    <n v="5"/>
    <x v="2"/>
    <x v="14"/>
  </r>
  <r>
    <x v="8"/>
    <x v="45"/>
    <x v="4"/>
    <x v="1"/>
    <x v="2"/>
    <x v="1"/>
    <x v="1"/>
    <n v="1"/>
    <x v="1"/>
    <x v="1"/>
    <n v="5"/>
    <x v="2"/>
    <x v="14"/>
  </r>
  <r>
    <x v="8"/>
    <x v="45"/>
    <x v="4"/>
    <x v="1"/>
    <x v="3"/>
    <x v="1"/>
    <x v="1"/>
    <n v="1"/>
    <x v="1"/>
    <x v="1"/>
    <n v="5"/>
    <x v="2"/>
    <x v="14"/>
  </r>
  <r>
    <x v="8"/>
    <x v="45"/>
    <x v="4"/>
    <x v="1"/>
    <x v="1"/>
    <x v="1"/>
    <x v="1"/>
    <n v="1"/>
    <x v="1"/>
    <x v="1"/>
    <n v="20"/>
    <x v="1"/>
    <x v="14"/>
  </r>
  <r>
    <x v="8"/>
    <x v="45"/>
    <x v="4"/>
    <x v="1"/>
    <x v="1"/>
    <x v="1"/>
    <x v="1"/>
    <n v="1"/>
    <x v="1"/>
    <x v="1"/>
    <n v="2"/>
    <x v="3"/>
    <x v="14"/>
  </r>
  <r>
    <x v="8"/>
    <x v="45"/>
    <x v="4"/>
    <x v="1"/>
    <x v="4"/>
    <x v="1"/>
    <x v="1"/>
    <n v="0.5714285714285714"/>
    <x v="1"/>
    <x v="1"/>
    <n v="35"/>
    <x v="1"/>
    <x v="14"/>
  </r>
  <r>
    <x v="8"/>
    <x v="45"/>
    <x v="4"/>
    <x v="1"/>
    <x v="4"/>
    <x v="1"/>
    <x v="1"/>
    <n v="3.5714285714285712E-2"/>
    <x v="1"/>
    <x v="1"/>
    <n v="56"/>
    <x v="3"/>
    <x v="14"/>
  </r>
  <r>
    <x v="8"/>
    <x v="45"/>
    <x v="4"/>
    <x v="1"/>
    <x v="4"/>
    <x v="1"/>
    <x v="1"/>
    <n v="1"/>
    <x v="1"/>
    <x v="1"/>
    <n v="5"/>
    <x v="2"/>
    <x v="14"/>
  </r>
  <r>
    <x v="8"/>
    <x v="46"/>
    <x v="4"/>
    <x v="1"/>
    <x v="2"/>
    <x v="1"/>
    <x v="1"/>
    <n v="0"/>
    <x v="1"/>
    <x v="1"/>
    <n v="4"/>
    <x v="1"/>
    <x v="14"/>
  </r>
  <r>
    <x v="8"/>
    <x v="46"/>
    <x v="4"/>
    <x v="1"/>
    <x v="3"/>
    <x v="1"/>
    <x v="1"/>
    <n v="0"/>
    <x v="1"/>
    <x v="1"/>
    <n v="5"/>
    <x v="1"/>
    <x v="14"/>
  </r>
  <r>
    <x v="8"/>
    <x v="46"/>
    <x v="4"/>
    <x v="1"/>
    <x v="3"/>
    <x v="1"/>
    <x v="1"/>
    <n v="4.3478260869565216E-2"/>
    <x v="1"/>
    <x v="1"/>
    <n v="46"/>
    <x v="3"/>
    <x v="14"/>
  </r>
  <r>
    <x v="8"/>
    <x v="46"/>
    <x v="4"/>
    <x v="1"/>
    <x v="1"/>
    <x v="1"/>
    <x v="1"/>
    <n v="1"/>
    <x v="1"/>
    <x v="1"/>
    <n v="16"/>
    <x v="2"/>
    <x v="14"/>
  </r>
  <r>
    <x v="8"/>
    <x v="46"/>
    <x v="4"/>
    <x v="1"/>
    <x v="1"/>
    <x v="1"/>
    <x v="1"/>
    <n v="1"/>
    <x v="1"/>
    <x v="1"/>
    <n v="5"/>
    <x v="3"/>
    <x v="14"/>
  </r>
  <r>
    <x v="8"/>
    <x v="46"/>
    <x v="4"/>
    <x v="1"/>
    <x v="4"/>
    <x v="1"/>
    <x v="1"/>
    <n v="0"/>
    <x v="1"/>
    <x v="1"/>
    <n v="5"/>
    <x v="1"/>
    <x v="14"/>
  </r>
  <r>
    <x v="8"/>
    <x v="46"/>
    <x v="4"/>
    <x v="1"/>
    <x v="4"/>
    <x v="1"/>
    <x v="1"/>
    <n v="0.10204081632653061"/>
    <x v="1"/>
    <x v="1"/>
    <n v="49"/>
    <x v="3"/>
    <x v="14"/>
  </r>
  <r>
    <x v="8"/>
    <x v="46"/>
    <x v="4"/>
    <x v="1"/>
    <x v="4"/>
    <x v="1"/>
    <x v="1"/>
    <n v="1"/>
    <x v="1"/>
    <x v="1"/>
    <n v="16"/>
    <x v="2"/>
    <x v="14"/>
  </r>
  <r>
    <x v="8"/>
    <x v="46"/>
    <x v="2"/>
    <x v="1"/>
    <x v="2"/>
    <x v="1"/>
    <x v="1"/>
    <n v="1"/>
    <x v="1"/>
    <x v="1"/>
    <n v="12"/>
    <x v="2"/>
    <x v="14"/>
  </r>
  <r>
    <x v="8"/>
    <x v="46"/>
    <x v="2"/>
    <x v="1"/>
    <x v="3"/>
    <x v="1"/>
    <x v="1"/>
    <n v="1"/>
    <x v="1"/>
    <x v="1"/>
    <n v="6"/>
    <x v="2"/>
    <x v="14"/>
  </r>
  <r>
    <x v="8"/>
    <x v="46"/>
    <x v="2"/>
    <x v="1"/>
    <x v="2"/>
    <x v="1"/>
    <x v="1"/>
    <n v="1"/>
    <x v="1"/>
    <x v="1"/>
    <n v="5"/>
    <x v="3"/>
    <x v="14"/>
  </r>
  <r>
    <x v="8"/>
    <x v="47"/>
    <x v="2"/>
    <x v="1"/>
    <x v="3"/>
    <x v="1"/>
    <x v="1"/>
    <n v="6.8181818181818177E-2"/>
    <x v="1"/>
    <x v="1"/>
    <n v="44"/>
    <x v="3"/>
    <x v="15"/>
  </r>
  <r>
    <x v="8"/>
    <x v="47"/>
    <x v="2"/>
    <x v="1"/>
    <x v="1"/>
    <x v="1"/>
    <x v="1"/>
    <n v="0.55555555555555558"/>
    <x v="1"/>
    <x v="1"/>
    <n v="9"/>
    <x v="2"/>
    <x v="15"/>
  </r>
  <r>
    <x v="8"/>
    <x v="47"/>
    <x v="2"/>
    <x v="1"/>
    <x v="2"/>
    <x v="1"/>
    <x v="1"/>
    <n v="1"/>
    <x v="1"/>
    <x v="1"/>
    <n v="15"/>
    <x v="2"/>
    <x v="15"/>
  </r>
  <r>
    <x v="8"/>
    <x v="47"/>
    <x v="2"/>
    <x v="1"/>
    <x v="3"/>
    <x v="1"/>
    <x v="1"/>
    <n v="1"/>
    <x v="1"/>
    <x v="1"/>
    <n v="15"/>
    <x v="2"/>
    <x v="15"/>
  </r>
  <r>
    <x v="8"/>
    <x v="47"/>
    <x v="2"/>
    <x v="1"/>
    <x v="2"/>
    <x v="1"/>
    <x v="1"/>
    <n v="1"/>
    <x v="1"/>
    <x v="1"/>
    <n v="3"/>
    <x v="3"/>
    <x v="15"/>
  </r>
  <r>
    <x v="8"/>
    <x v="47"/>
    <x v="2"/>
    <x v="1"/>
    <x v="1"/>
    <x v="1"/>
    <x v="1"/>
    <n v="1"/>
    <x v="1"/>
    <x v="1"/>
    <n v="50"/>
    <x v="1"/>
    <x v="15"/>
  </r>
  <r>
    <x v="8"/>
    <x v="47"/>
    <x v="2"/>
    <x v="1"/>
    <x v="2"/>
    <x v="1"/>
    <x v="1"/>
    <n v="1"/>
    <x v="1"/>
    <x v="1"/>
    <n v="10"/>
    <x v="1"/>
    <x v="15"/>
  </r>
  <r>
    <x v="8"/>
    <x v="47"/>
    <x v="2"/>
    <x v="1"/>
    <x v="3"/>
    <x v="1"/>
    <x v="1"/>
    <n v="0.8571428571428571"/>
    <x v="1"/>
    <x v="1"/>
    <n v="7"/>
    <x v="1"/>
    <x v="15"/>
  </r>
  <r>
    <x v="8"/>
    <x v="47"/>
    <x v="2"/>
    <x v="1"/>
    <x v="4"/>
    <x v="1"/>
    <x v="1"/>
    <n v="1"/>
    <x v="1"/>
    <x v="1"/>
    <n v="15"/>
    <x v="2"/>
    <x v="15"/>
  </r>
  <r>
    <x v="8"/>
    <x v="47"/>
    <x v="2"/>
    <x v="1"/>
    <x v="4"/>
    <x v="1"/>
    <x v="1"/>
    <n v="7.3170731707317069E-2"/>
    <x v="1"/>
    <x v="1"/>
    <n v="41"/>
    <x v="3"/>
    <x v="15"/>
  </r>
  <r>
    <x v="8"/>
    <x v="47"/>
    <x v="2"/>
    <x v="1"/>
    <x v="4"/>
    <x v="1"/>
    <x v="1"/>
    <n v="0.98039215686274506"/>
    <x v="1"/>
    <x v="1"/>
    <n v="51"/>
    <x v="1"/>
    <x v="15"/>
  </r>
  <r>
    <x v="8"/>
    <x v="48"/>
    <x v="2"/>
    <x v="1"/>
    <x v="3"/>
    <x v="1"/>
    <x v="1"/>
    <n v="2.6315789473684209E-2"/>
    <x v="1"/>
    <x v="1"/>
    <n v="38"/>
    <x v="3"/>
    <x v="15"/>
  </r>
  <r>
    <x v="8"/>
    <x v="48"/>
    <x v="2"/>
    <x v="1"/>
    <x v="2"/>
    <x v="1"/>
    <x v="1"/>
    <n v="1"/>
    <x v="1"/>
    <x v="1"/>
    <n v="77"/>
    <x v="1"/>
    <x v="15"/>
  </r>
  <r>
    <x v="8"/>
    <x v="48"/>
    <x v="2"/>
    <x v="1"/>
    <x v="3"/>
    <x v="1"/>
    <x v="1"/>
    <n v="0.98148148148148151"/>
    <x v="1"/>
    <x v="1"/>
    <n v="54"/>
    <x v="1"/>
    <x v="15"/>
  </r>
  <r>
    <x v="8"/>
    <x v="48"/>
    <x v="2"/>
    <x v="1"/>
    <x v="1"/>
    <x v="1"/>
    <x v="1"/>
    <n v="1"/>
    <x v="1"/>
    <x v="1"/>
    <n v="4"/>
    <x v="2"/>
    <x v="15"/>
  </r>
  <r>
    <x v="8"/>
    <x v="48"/>
    <x v="2"/>
    <x v="1"/>
    <x v="2"/>
    <x v="1"/>
    <x v="1"/>
    <n v="1"/>
    <x v="1"/>
    <x v="1"/>
    <n v="4"/>
    <x v="2"/>
    <x v="15"/>
  </r>
  <r>
    <x v="8"/>
    <x v="48"/>
    <x v="2"/>
    <x v="1"/>
    <x v="3"/>
    <x v="1"/>
    <x v="1"/>
    <n v="1"/>
    <x v="1"/>
    <x v="1"/>
    <n v="4"/>
    <x v="2"/>
    <x v="15"/>
  </r>
  <r>
    <x v="8"/>
    <x v="48"/>
    <x v="2"/>
    <x v="1"/>
    <x v="1"/>
    <x v="1"/>
    <x v="1"/>
    <n v="0.77192982456140347"/>
    <x v="1"/>
    <x v="1"/>
    <n v="114"/>
    <x v="1"/>
    <x v="15"/>
  </r>
  <r>
    <x v="8"/>
    <x v="48"/>
    <x v="2"/>
    <x v="1"/>
    <x v="1"/>
    <x v="1"/>
    <x v="1"/>
    <n v="1"/>
    <x v="1"/>
    <x v="1"/>
    <n v="1"/>
    <x v="3"/>
    <x v="15"/>
  </r>
  <r>
    <x v="8"/>
    <x v="48"/>
    <x v="2"/>
    <x v="1"/>
    <x v="2"/>
    <x v="1"/>
    <x v="1"/>
    <n v="1"/>
    <x v="1"/>
    <x v="1"/>
    <n v="1"/>
    <x v="3"/>
    <x v="15"/>
  </r>
  <r>
    <x v="8"/>
    <x v="48"/>
    <x v="2"/>
    <x v="1"/>
    <x v="4"/>
    <x v="1"/>
    <x v="1"/>
    <n v="2.7777777777777776E-2"/>
    <x v="1"/>
    <x v="1"/>
    <n v="36"/>
    <x v="3"/>
    <x v="15"/>
  </r>
  <r>
    <x v="8"/>
    <x v="48"/>
    <x v="2"/>
    <x v="1"/>
    <x v="4"/>
    <x v="1"/>
    <x v="1"/>
    <n v="0.99159663865546221"/>
    <x v="1"/>
    <x v="1"/>
    <n v="119"/>
    <x v="1"/>
    <x v="15"/>
  </r>
  <r>
    <x v="8"/>
    <x v="48"/>
    <x v="2"/>
    <x v="1"/>
    <x v="4"/>
    <x v="1"/>
    <x v="1"/>
    <n v="1"/>
    <x v="1"/>
    <x v="1"/>
    <n v="4"/>
    <x v="2"/>
    <x v="15"/>
  </r>
  <r>
    <x v="8"/>
    <x v="1"/>
    <x v="2"/>
    <x v="1"/>
    <x v="3"/>
    <x v="1"/>
    <x v="1"/>
    <n v="0.1"/>
    <x v="1"/>
    <x v="1"/>
    <n v="40"/>
    <x v="3"/>
    <x v="15"/>
  </r>
  <r>
    <x v="8"/>
    <x v="1"/>
    <x v="2"/>
    <x v="1"/>
    <x v="1"/>
    <x v="1"/>
    <x v="1"/>
    <n v="4.878048780487805E-2"/>
    <x v="1"/>
    <x v="1"/>
    <n v="41"/>
    <x v="1"/>
    <x v="15"/>
  </r>
  <r>
    <x v="8"/>
    <x v="1"/>
    <x v="2"/>
    <x v="1"/>
    <x v="3"/>
    <x v="1"/>
    <x v="1"/>
    <n v="1"/>
    <x v="1"/>
    <x v="1"/>
    <n v="49"/>
    <x v="1"/>
    <x v="15"/>
  </r>
  <r>
    <x v="8"/>
    <x v="1"/>
    <x v="2"/>
    <x v="1"/>
    <x v="2"/>
    <x v="1"/>
    <x v="1"/>
    <n v="0.86153846153846159"/>
    <x v="1"/>
    <x v="1"/>
    <n v="65"/>
    <x v="1"/>
    <x v="15"/>
  </r>
  <r>
    <x v="8"/>
    <x v="1"/>
    <x v="2"/>
    <x v="1"/>
    <x v="1"/>
    <x v="1"/>
    <x v="1"/>
    <n v="1"/>
    <x v="1"/>
    <x v="1"/>
    <n v="29"/>
    <x v="3"/>
    <x v="15"/>
  </r>
  <r>
    <x v="8"/>
    <x v="1"/>
    <x v="2"/>
    <x v="1"/>
    <x v="2"/>
    <x v="1"/>
    <x v="1"/>
    <n v="1"/>
    <x v="1"/>
    <x v="1"/>
    <n v="29"/>
    <x v="3"/>
    <x v="15"/>
  </r>
  <r>
    <x v="8"/>
    <x v="1"/>
    <x v="2"/>
    <x v="1"/>
    <x v="4"/>
    <x v="1"/>
    <x v="1"/>
    <n v="0.88"/>
    <x v="1"/>
    <x v="1"/>
    <n v="75"/>
    <x v="1"/>
    <x v="15"/>
  </r>
  <r>
    <x v="8"/>
    <x v="1"/>
    <x v="2"/>
    <x v="1"/>
    <x v="4"/>
    <x v="1"/>
    <x v="1"/>
    <n v="0.46031746031746029"/>
    <x v="1"/>
    <x v="1"/>
    <n v="63"/>
    <x v="3"/>
    <x v="15"/>
  </r>
  <r>
    <x v="8"/>
    <x v="2"/>
    <x v="2"/>
    <x v="1"/>
    <x v="3"/>
    <x v="1"/>
    <x v="1"/>
    <n v="0.45454545454545453"/>
    <x v="1"/>
    <x v="1"/>
    <n v="55"/>
    <x v="3"/>
    <x v="15"/>
  </r>
  <r>
    <x v="8"/>
    <x v="2"/>
    <x v="2"/>
    <x v="1"/>
    <x v="3"/>
    <x v="1"/>
    <x v="1"/>
    <n v="1"/>
    <x v="1"/>
    <x v="1"/>
    <n v="35"/>
    <x v="1"/>
    <x v="15"/>
  </r>
  <r>
    <x v="8"/>
    <x v="2"/>
    <x v="2"/>
    <x v="1"/>
    <x v="2"/>
    <x v="1"/>
    <x v="1"/>
    <n v="1"/>
    <x v="1"/>
    <x v="1"/>
    <n v="33"/>
    <x v="3"/>
    <x v="15"/>
  </r>
  <r>
    <x v="8"/>
    <x v="2"/>
    <x v="2"/>
    <x v="1"/>
    <x v="1"/>
    <x v="1"/>
    <x v="1"/>
    <n v="1"/>
    <x v="1"/>
    <x v="1"/>
    <n v="9"/>
    <x v="2"/>
    <x v="15"/>
  </r>
  <r>
    <x v="8"/>
    <x v="2"/>
    <x v="2"/>
    <x v="1"/>
    <x v="2"/>
    <x v="1"/>
    <x v="1"/>
    <n v="1"/>
    <x v="1"/>
    <x v="1"/>
    <n v="9"/>
    <x v="2"/>
    <x v="15"/>
  </r>
  <r>
    <x v="8"/>
    <x v="2"/>
    <x v="2"/>
    <x v="1"/>
    <x v="3"/>
    <x v="1"/>
    <x v="1"/>
    <n v="1"/>
    <x v="1"/>
    <x v="1"/>
    <n v="9"/>
    <x v="2"/>
    <x v="15"/>
  </r>
  <r>
    <x v="8"/>
    <x v="2"/>
    <x v="2"/>
    <x v="1"/>
    <x v="2"/>
    <x v="1"/>
    <x v="1"/>
    <n v="0"/>
    <x v="1"/>
    <x v="1"/>
    <n v="26"/>
    <x v="1"/>
    <x v="15"/>
  </r>
  <r>
    <x v="8"/>
    <x v="2"/>
    <x v="2"/>
    <x v="1"/>
    <x v="4"/>
    <x v="1"/>
    <x v="1"/>
    <n v="0.83333333333333337"/>
    <x v="1"/>
    <x v="1"/>
    <n v="42"/>
    <x v="1"/>
    <x v="15"/>
  </r>
  <r>
    <x v="8"/>
    <x v="2"/>
    <x v="2"/>
    <x v="1"/>
    <x v="4"/>
    <x v="1"/>
    <x v="1"/>
    <n v="0.54098360655737709"/>
    <x v="1"/>
    <x v="1"/>
    <n v="61"/>
    <x v="3"/>
    <x v="15"/>
  </r>
  <r>
    <x v="8"/>
    <x v="2"/>
    <x v="2"/>
    <x v="1"/>
    <x v="4"/>
    <x v="1"/>
    <x v="1"/>
    <n v="1"/>
    <x v="1"/>
    <x v="1"/>
    <n v="9"/>
    <x v="2"/>
    <x v="15"/>
  </r>
  <r>
    <x v="8"/>
    <x v="2"/>
    <x v="2"/>
    <x v="1"/>
    <x v="1"/>
    <x v="1"/>
    <x v="1"/>
    <n v="1"/>
    <x v="1"/>
    <x v="1"/>
    <n v="8"/>
    <x v="3"/>
    <x v="15"/>
  </r>
  <r>
    <x v="8"/>
    <x v="3"/>
    <x v="2"/>
    <x v="1"/>
    <x v="3"/>
    <x v="1"/>
    <x v="1"/>
    <n v="0.26470588235294118"/>
    <x v="1"/>
    <x v="1"/>
    <n v="34"/>
    <x v="3"/>
    <x v="15"/>
  </r>
  <r>
    <x v="8"/>
    <x v="3"/>
    <x v="2"/>
    <x v="1"/>
    <x v="2"/>
    <x v="1"/>
    <x v="1"/>
    <n v="0"/>
    <x v="1"/>
    <x v="1"/>
    <n v="7"/>
    <x v="1"/>
    <x v="15"/>
  </r>
  <r>
    <x v="8"/>
    <x v="3"/>
    <x v="2"/>
    <x v="1"/>
    <x v="3"/>
    <x v="1"/>
    <x v="1"/>
    <n v="0.6"/>
    <x v="1"/>
    <x v="1"/>
    <n v="20"/>
    <x v="1"/>
    <x v="15"/>
  </r>
  <r>
    <x v="8"/>
    <x v="3"/>
    <x v="2"/>
    <x v="1"/>
    <x v="2"/>
    <x v="1"/>
    <x v="1"/>
    <n v="0.44444444444444442"/>
    <x v="1"/>
    <x v="1"/>
    <n v="9"/>
    <x v="3"/>
    <x v="15"/>
  </r>
  <r>
    <x v="8"/>
    <x v="3"/>
    <x v="2"/>
    <x v="1"/>
    <x v="1"/>
    <x v="1"/>
    <x v="1"/>
    <n v="1"/>
    <x v="1"/>
    <x v="1"/>
    <n v="16"/>
    <x v="2"/>
    <x v="15"/>
  </r>
  <r>
    <x v="8"/>
    <x v="3"/>
    <x v="2"/>
    <x v="1"/>
    <x v="2"/>
    <x v="1"/>
    <x v="1"/>
    <n v="1"/>
    <x v="1"/>
    <x v="1"/>
    <n v="13"/>
    <x v="2"/>
    <x v="15"/>
  </r>
  <r>
    <x v="8"/>
    <x v="3"/>
    <x v="2"/>
    <x v="1"/>
    <x v="3"/>
    <x v="1"/>
    <x v="1"/>
    <n v="1"/>
    <x v="1"/>
    <x v="1"/>
    <n v="12"/>
    <x v="2"/>
    <x v="15"/>
  </r>
  <r>
    <x v="8"/>
    <x v="3"/>
    <x v="2"/>
    <x v="1"/>
    <x v="1"/>
    <x v="1"/>
    <x v="1"/>
    <n v="1"/>
    <x v="1"/>
    <x v="1"/>
    <n v="1"/>
    <x v="3"/>
    <x v="15"/>
  </r>
  <r>
    <x v="8"/>
    <x v="3"/>
    <x v="2"/>
    <x v="1"/>
    <x v="1"/>
    <x v="1"/>
    <x v="1"/>
    <n v="1"/>
    <x v="1"/>
    <x v="1"/>
    <n v="26"/>
    <x v="1"/>
    <x v="15"/>
  </r>
  <r>
    <x v="8"/>
    <x v="3"/>
    <x v="2"/>
    <x v="1"/>
    <x v="4"/>
    <x v="1"/>
    <x v="1"/>
    <n v="0.84444444444444444"/>
    <x v="1"/>
    <x v="1"/>
    <n v="45"/>
    <x v="1"/>
    <x v="15"/>
  </r>
  <r>
    <x v="8"/>
    <x v="3"/>
    <x v="2"/>
    <x v="1"/>
    <x v="4"/>
    <x v="1"/>
    <x v="1"/>
    <n v="0.31034482758620691"/>
    <x v="1"/>
    <x v="1"/>
    <n v="29"/>
    <x v="3"/>
    <x v="15"/>
  </r>
  <r>
    <x v="8"/>
    <x v="3"/>
    <x v="2"/>
    <x v="1"/>
    <x v="4"/>
    <x v="1"/>
    <x v="1"/>
    <n v="1"/>
    <x v="1"/>
    <x v="1"/>
    <n v="16"/>
    <x v="2"/>
    <x v="15"/>
  </r>
  <r>
    <x v="8"/>
    <x v="4"/>
    <x v="2"/>
    <x v="1"/>
    <x v="3"/>
    <x v="1"/>
    <x v="1"/>
    <n v="0.34615384615384615"/>
    <x v="1"/>
    <x v="1"/>
    <n v="26"/>
    <x v="3"/>
    <x v="15"/>
  </r>
  <r>
    <x v="8"/>
    <x v="4"/>
    <x v="2"/>
    <x v="1"/>
    <x v="3"/>
    <x v="1"/>
    <x v="1"/>
    <n v="0.84"/>
    <x v="1"/>
    <x v="1"/>
    <n v="25"/>
    <x v="1"/>
    <x v="15"/>
  </r>
  <r>
    <x v="8"/>
    <x v="4"/>
    <x v="2"/>
    <x v="1"/>
    <x v="1"/>
    <x v="1"/>
    <x v="1"/>
    <n v="0.4375"/>
    <x v="1"/>
    <x v="1"/>
    <n v="16"/>
    <x v="2"/>
    <x v="15"/>
  </r>
  <r>
    <x v="8"/>
    <x v="4"/>
    <x v="2"/>
    <x v="1"/>
    <x v="2"/>
    <x v="1"/>
    <x v="1"/>
    <n v="1"/>
    <x v="1"/>
    <x v="1"/>
    <n v="17"/>
    <x v="2"/>
    <x v="15"/>
  </r>
  <r>
    <x v="8"/>
    <x v="4"/>
    <x v="2"/>
    <x v="1"/>
    <x v="3"/>
    <x v="1"/>
    <x v="1"/>
    <n v="1"/>
    <x v="1"/>
    <x v="1"/>
    <n v="16"/>
    <x v="2"/>
    <x v="15"/>
  </r>
  <r>
    <x v="8"/>
    <x v="4"/>
    <x v="2"/>
    <x v="1"/>
    <x v="1"/>
    <x v="1"/>
    <x v="1"/>
    <n v="1"/>
    <x v="1"/>
    <x v="1"/>
    <n v="14"/>
    <x v="3"/>
    <x v="15"/>
  </r>
  <r>
    <x v="8"/>
    <x v="4"/>
    <x v="2"/>
    <x v="1"/>
    <x v="2"/>
    <x v="1"/>
    <x v="1"/>
    <n v="1"/>
    <x v="1"/>
    <x v="1"/>
    <n v="14"/>
    <x v="3"/>
    <x v="15"/>
  </r>
  <r>
    <x v="8"/>
    <x v="4"/>
    <x v="2"/>
    <x v="1"/>
    <x v="1"/>
    <x v="1"/>
    <x v="1"/>
    <n v="0.76666666666666672"/>
    <x v="1"/>
    <x v="1"/>
    <n v="30"/>
    <x v="1"/>
    <x v="15"/>
  </r>
  <r>
    <x v="8"/>
    <x v="4"/>
    <x v="2"/>
    <x v="1"/>
    <x v="2"/>
    <x v="1"/>
    <x v="1"/>
    <n v="1"/>
    <x v="1"/>
    <x v="1"/>
    <n v="28"/>
    <x v="1"/>
    <x v="15"/>
  </r>
  <r>
    <x v="8"/>
    <x v="4"/>
    <x v="2"/>
    <x v="1"/>
    <x v="4"/>
    <x v="1"/>
    <x v="1"/>
    <n v="1"/>
    <x v="1"/>
    <x v="1"/>
    <n v="17"/>
    <x v="2"/>
    <x v="15"/>
  </r>
  <r>
    <x v="8"/>
    <x v="4"/>
    <x v="2"/>
    <x v="1"/>
    <x v="4"/>
    <x v="1"/>
    <x v="1"/>
    <n v="0.5"/>
    <x v="1"/>
    <x v="1"/>
    <n v="28"/>
    <x v="3"/>
    <x v="15"/>
  </r>
  <r>
    <x v="8"/>
    <x v="4"/>
    <x v="2"/>
    <x v="1"/>
    <x v="4"/>
    <x v="1"/>
    <x v="1"/>
    <n v="0.90909090909090906"/>
    <x v="1"/>
    <x v="1"/>
    <n v="33"/>
    <x v="1"/>
    <x v="15"/>
  </r>
  <r>
    <x v="8"/>
    <x v="5"/>
    <x v="2"/>
    <x v="1"/>
    <x v="3"/>
    <x v="1"/>
    <x v="1"/>
    <n v="0.5"/>
    <x v="1"/>
    <x v="1"/>
    <n v="24"/>
    <x v="3"/>
    <x v="15"/>
  </r>
  <r>
    <x v="8"/>
    <x v="5"/>
    <x v="2"/>
    <x v="1"/>
    <x v="3"/>
    <x v="1"/>
    <x v="1"/>
    <n v="0.92727272727272725"/>
    <x v="1"/>
    <x v="1"/>
    <n v="55"/>
    <x v="1"/>
    <x v="15"/>
  </r>
  <r>
    <x v="8"/>
    <x v="5"/>
    <x v="2"/>
    <x v="1"/>
    <x v="2"/>
    <x v="1"/>
    <x v="1"/>
    <n v="1"/>
    <x v="1"/>
    <x v="1"/>
    <n v="10"/>
    <x v="2"/>
    <x v="15"/>
  </r>
  <r>
    <x v="8"/>
    <x v="5"/>
    <x v="2"/>
    <x v="1"/>
    <x v="1"/>
    <x v="1"/>
    <x v="1"/>
    <n v="0.95744680851063835"/>
    <x v="1"/>
    <x v="1"/>
    <n v="47"/>
    <x v="1"/>
    <x v="15"/>
  </r>
  <r>
    <x v="8"/>
    <x v="5"/>
    <x v="2"/>
    <x v="1"/>
    <x v="3"/>
    <x v="1"/>
    <x v="1"/>
    <n v="1"/>
    <x v="1"/>
    <x v="1"/>
    <n v="10"/>
    <x v="2"/>
    <x v="15"/>
  </r>
  <r>
    <x v="8"/>
    <x v="5"/>
    <x v="2"/>
    <x v="1"/>
    <x v="2"/>
    <x v="1"/>
    <x v="1"/>
    <n v="0.90740740740740744"/>
    <x v="1"/>
    <x v="1"/>
    <n v="54"/>
    <x v="1"/>
    <x v="15"/>
  </r>
  <r>
    <x v="8"/>
    <x v="5"/>
    <x v="2"/>
    <x v="1"/>
    <x v="1"/>
    <x v="1"/>
    <x v="1"/>
    <n v="1"/>
    <x v="1"/>
    <x v="1"/>
    <n v="9"/>
    <x v="2"/>
    <x v="15"/>
  </r>
  <r>
    <x v="8"/>
    <x v="5"/>
    <x v="2"/>
    <x v="1"/>
    <x v="1"/>
    <x v="1"/>
    <x v="1"/>
    <n v="1"/>
    <x v="1"/>
    <x v="1"/>
    <n v="10"/>
    <x v="3"/>
    <x v="15"/>
  </r>
  <r>
    <x v="8"/>
    <x v="5"/>
    <x v="2"/>
    <x v="1"/>
    <x v="2"/>
    <x v="1"/>
    <x v="1"/>
    <n v="1"/>
    <x v="1"/>
    <x v="1"/>
    <n v="15"/>
    <x v="3"/>
    <x v="15"/>
  </r>
  <r>
    <x v="8"/>
    <x v="5"/>
    <x v="2"/>
    <x v="1"/>
    <x v="4"/>
    <x v="1"/>
    <x v="1"/>
    <n v="1"/>
    <x v="1"/>
    <x v="1"/>
    <n v="10"/>
    <x v="2"/>
    <x v="15"/>
  </r>
  <r>
    <x v="8"/>
    <x v="5"/>
    <x v="2"/>
    <x v="1"/>
    <x v="4"/>
    <x v="1"/>
    <x v="1"/>
    <n v="0.87878787878787878"/>
    <x v="1"/>
    <x v="1"/>
    <n v="66"/>
    <x v="1"/>
    <x v="15"/>
  </r>
  <r>
    <x v="8"/>
    <x v="5"/>
    <x v="2"/>
    <x v="1"/>
    <x v="4"/>
    <x v="1"/>
    <x v="1"/>
    <n v="0.73913043478260865"/>
    <x v="1"/>
    <x v="1"/>
    <n v="23"/>
    <x v="3"/>
    <x v="15"/>
  </r>
  <r>
    <x v="8"/>
    <x v="6"/>
    <x v="2"/>
    <x v="1"/>
    <x v="3"/>
    <x v="1"/>
    <x v="1"/>
    <n v="0.5"/>
    <x v="1"/>
    <x v="1"/>
    <n v="14"/>
    <x v="3"/>
    <x v="15"/>
  </r>
  <r>
    <x v="8"/>
    <x v="6"/>
    <x v="2"/>
    <x v="1"/>
    <x v="3"/>
    <x v="1"/>
    <x v="1"/>
    <n v="0.92452830188679247"/>
    <x v="1"/>
    <x v="1"/>
    <n v="53"/>
    <x v="1"/>
    <x v="15"/>
  </r>
  <r>
    <x v="8"/>
    <x v="6"/>
    <x v="2"/>
    <x v="1"/>
    <x v="2"/>
    <x v="1"/>
    <x v="1"/>
    <n v="0.8571428571428571"/>
    <x v="1"/>
    <x v="1"/>
    <n v="35"/>
    <x v="1"/>
    <x v="15"/>
  </r>
  <r>
    <x v="8"/>
    <x v="6"/>
    <x v="2"/>
    <x v="1"/>
    <x v="2"/>
    <x v="1"/>
    <x v="1"/>
    <n v="0.58333333333333337"/>
    <x v="1"/>
    <x v="1"/>
    <n v="12"/>
    <x v="3"/>
    <x v="15"/>
  </r>
  <r>
    <x v="8"/>
    <x v="6"/>
    <x v="2"/>
    <x v="1"/>
    <x v="1"/>
    <x v="1"/>
    <x v="1"/>
    <n v="1"/>
    <x v="1"/>
    <x v="1"/>
    <n v="36"/>
    <x v="1"/>
    <x v="15"/>
  </r>
  <r>
    <x v="8"/>
    <x v="6"/>
    <x v="2"/>
    <x v="1"/>
    <x v="1"/>
    <x v="1"/>
    <x v="1"/>
    <n v="1"/>
    <x v="1"/>
    <x v="1"/>
    <n v="31"/>
    <x v="2"/>
    <x v="15"/>
  </r>
  <r>
    <x v="8"/>
    <x v="6"/>
    <x v="2"/>
    <x v="1"/>
    <x v="5"/>
    <x v="1"/>
    <x v="1"/>
    <n v="1"/>
    <x v="1"/>
    <x v="1"/>
    <n v="1"/>
    <x v="1"/>
    <x v="15"/>
  </r>
  <r>
    <x v="8"/>
    <x v="6"/>
    <x v="2"/>
    <x v="1"/>
    <x v="6"/>
    <x v="1"/>
    <x v="1"/>
    <n v="1"/>
    <x v="1"/>
    <x v="1"/>
    <n v="1"/>
    <x v="2"/>
    <x v="15"/>
  </r>
  <r>
    <x v="8"/>
    <x v="6"/>
    <x v="2"/>
    <x v="1"/>
    <x v="1"/>
    <x v="1"/>
    <x v="1"/>
    <n v="1"/>
    <x v="1"/>
    <x v="1"/>
    <n v="7"/>
    <x v="3"/>
    <x v="15"/>
  </r>
  <r>
    <x v="8"/>
    <x v="6"/>
    <x v="2"/>
    <x v="1"/>
    <x v="4"/>
    <x v="1"/>
    <x v="1"/>
    <n v="0.46666666666666667"/>
    <x v="1"/>
    <x v="1"/>
    <n v="15"/>
    <x v="3"/>
    <x v="15"/>
  </r>
  <r>
    <x v="8"/>
    <x v="6"/>
    <x v="2"/>
    <x v="1"/>
    <x v="4"/>
    <x v="1"/>
    <x v="1"/>
    <n v="0.95294117647058818"/>
    <x v="1"/>
    <x v="1"/>
    <n v="85"/>
    <x v="1"/>
    <x v="15"/>
  </r>
  <r>
    <x v="8"/>
    <x v="6"/>
    <x v="2"/>
    <x v="1"/>
    <x v="4"/>
    <x v="1"/>
    <x v="1"/>
    <n v="1"/>
    <x v="1"/>
    <x v="1"/>
    <n v="32"/>
    <x v="2"/>
    <x v="15"/>
  </r>
  <r>
    <x v="8"/>
    <x v="6"/>
    <x v="2"/>
    <x v="1"/>
    <x v="2"/>
    <x v="1"/>
    <x v="1"/>
    <n v="1"/>
    <x v="1"/>
    <x v="1"/>
    <n v="13"/>
    <x v="2"/>
    <x v="15"/>
  </r>
  <r>
    <x v="8"/>
    <x v="6"/>
    <x v="2"/>
    <x v="1"/>
    <x v="3"/>
    <x v="1"/>
    <x v="1"/>
    <n v="1"/>
    <x v="1"/>
    <x v="1"/>
    <n v="6"/>
    <x v="2"/>
    <x v="15"/>
  </r>
  <r>
    <x v="8"/>
    <x v="7"/>
    <x v="2"/>
    <x v="1"/>
    <x v="3"/>
    <x v="1"/>
    <x v="1"/>
    <n v="0.921875"/>
    <x v="1"/>
    <x v="1"/>
    <n v="64"/>
    <x v="1"/>
    <x v="15"/>
  </r>
  <r>
    <x v="8"/>
    <x v="7"/>
    <x v="2"/>
    <x v="1"/>
    <x v="2"/>
    <x v="1"/>
    <x v="1"/>
    <n v="0.91891891891891897"/>
    <x v="1"/>
    <x v="1"/>
    <n v="74"/>
    <x v="1"/>
    <x v="15"/>
  </r>
  <r>
    <x v="8"/>
    <x v="7"/>
    <x v="2"/>
    <x v="1"/>
    <x v="2"/>
    <x v="1"/>
    <x v="1"/>
    <n v="0.89795918367346939"/>
    <x v="1"/>
    <x v="1"/>
    <n v="49"/>
    <x v="3"/>
    <x v="15"/>
  </r>
  <r>
    <x v="8"/>
    <x v="7"/>
    <x v="2"/>
    <x v="1"/>
    <x v="3"/>
    <x v="1"/>
    <x v="1"/>
    <n v="0.83333333333333337"/>
    <x v="1"/>
    <x v="1"/>
    <n v="24"/>
    <x v="3"/>
    <x v="15"/>
  </r>
  <r>
    <x v="8"/>
    <x v="7"/>
    <x v="2"/>
    <x v="1"/>
    <x v="1"/>
    <x v="1"/>
    <x v="1"/>
    <n v="0"/>
    <x v="1"/>
    <x v="1"/>
    <n v="18"/>
    <x v="2"/>
    <x v="15"/>
  </r>
  <r>
    <x v="8"/>
    <x v="7"/>
    <x v="2"/>
    <x v="1"/>
    <x v="6"/>
    <x v="1"/>
    <x v="1"/>
    <n v="1"/>
    <x v="1"/>
    <x v="1"/>
    <n v="1"/>
    <x v="2"/>
    <x v="15"/>
  </r>
  <r>
    <x v="8"/>
    <x v="7"/>
    <x v="2"/>
    <x v="1"/>
    <x v="1"/>
    <x v="1"/>
    <x v="1"/>
    <n v="0.81034482758620685"/>
    <x v="1"/>
    <x v="1"/>
    <n v="58"/>
    <x v="1"/>
    <x v="15"/>
  </r>
  <r>
    <x v="8"/>
    <x v="7"/>
    <x v="2"/>
    <x v="1"/>
    <x v="2"/>
    <x v="1"/>
    <x v="1"/>
    <n v="1"/>
    <x v="1"/>
    <x v="1"/>
    <n v="25"/>
    <x v="2"/>
    <x v="15"/>
  </r>
  <r>
    <x v="8"/>
    <x v="7"/>
    <x v="2"/>
    <x v="1"/>
    <x v="3"/>
    <x v="1"/>
    <x v="1"/>
    <n v="1"/>
    <x v="1"/>
    <x v="1"/>
    <n v="26"/>
    <x v="2"/>
    <x v="15"/>
  </r>
  <r>
    <x v="8"/>
    <x v="7"/>
    <x v="2"/>
    <x v="1"/>
    <x v="1"/>
    <x v="1"/>
    <x v="1"/>
    <n v="1"/>
    <x v="1"/>
    <x v="1"/>
    <n v="44"/>
    <x v="3"/>
    <x v="15"/>
  </r>
  <r>
    <x v="8"/>
    <x v="7"/>
    <x v="2"/>
    <x v="1"/>
    <x v="4"/>
    <x v="1"/>
    <x v="1"/>
    <n v="1"/>
    <x v="1"/>
    <x v="1"/>
    <n v="26"/>
    <x v="2"/>
    <x v="15"/>
  </r>
  <r>
    <x v="8"/>
    <x v="7"/>
    <x v="2"/>
    <x v="1"/>
    <x v="4"/>
    <x v="1"/>
    <x v="1"/>
    <n v="0.93203883495145634"/>
    <x v="1"/>
    <x v="1"/>
    <n v="103"/>
    <x v="1"/>
    <x v="15"/>
  </r>
  <r>
    <x v="8"/>
    <x v="7"/>
    <x v="2"/>
    <x v="1"/>
    <x v="4"/>
    <x v="1"/>
    <x v="1"/>
    <n v="0.93877551020408168"/>
    <x v="1"/>
    <x v="1"/>
    <n v="49"/>
    <x v="3"/>
    <x v="15"/>
  </r>
  <r>
    <x v="8"/>
    <x v="8"/>
    <x v="2"/>
    <x v="1"/>
    <x v="3"/>
    <x v="1"/>
    <x v="1"/>
    <n v="0.9642857142857143"/>
    <x v="1"/>
    <x v="1"/>
    <n v="28"/>
    <x v="3"/>
    <x v="15"/>
  </r>
  <r>
    <x v="8"/>
    <x v="8"/>
    <x v="2"/>
    <x v="1"/>
    <x v="3"/>
    <x v="1"/>
    <x v="1"/>
    <n v="0.8936170212765957"/>
    <x v="1"/>
    <x v="1"/>
    <n v="47"/>
    <x v="1"/>
    <x v="15"/>
  </r>
  <r>
    <x v="8"/>
    <x v="8"/>
    <x v="2"/>
    <x v="1"/>
    <x v="2"/>
    <x v="1"/>
    <x v="1"/>
    <n v="0.77049180327868849"/>
    <x v="1"/>
    <x v="1"/>
    <n v="61"/>
    <x v="1"/>
    <x v="15"/>
  </r>
  <r>
    <x v="8"/>
    <x v="8"/>
    <x v="2"/>
    <x v="1"/>
    <x v="2"/>
    <x v="1"/>
    <x v="1"/>
    <n v="1"/>
    <x v="1"/>
    <x v="1"/>
    <n v="26"/>
    <x v="3"/>
    <x v="15"/>
  </r>
  <r>
    <x v="8"/>
    <x v="8"/>
    <x v="2"/>
    <x v="1"/>
    <x v="1"/>
    <x v="1"/>
    <x v="1"/>
    <n v="4.7619047619047616E-2"/>
    <x v="1"/>
    <x v="1"/>
    <n v="21"/>
    <x v="1"/>
    <x v="15"/>
  </r>
  <r>
    <x v="8"/>
    <x v="8"/>
    <x v="2"/>
    <x v="1"/>
    <x v="4"/>
    <x v="1"/>
    <x v="1"/>
    <n v="0.88043478260869568"/>
    <x v="1"/>
    <x v="1"/>
    <n v="92"/>
    <x v="1"/>
    <x v="15"/>
  </r>
  <r>
    <x v="8"/>
    <x v="8"/>
    <x v="2"/>
    <x v="1"/>
    <x v="4"/>
    <x v="1"/>
    <x v="1"/>
    <n v="1"/>
    <x v="1"/>
    <x v="1"/>
    <n v="36"/>
    <x v="3"/>
    <x v="15"/>
  </r>
  <r>
    <x v="8"/>
    <x v="9"/>
    <x v="2"/>
    <x v="1"/>
    <x v="3"/>
    <x v="1"/>
    <x v="1"/>
    <n v="0.72499999999999998"/>
    <x v="1"/>
    <x v="1"/>
    <n v="40"/>
    <x v="1"/>
    <x v="15"/>
  </r>
  <r>
    <x v="8"/>
    <x v="9"/>
    <x v="2"/>
    <x v="1"/>
    <x v="2"/>
    <x v="1"/>
    <x v="1"/>
    <n v="0.1"/>
    <x v="1"/>
    <x v="1"/>
    <n v="50"/>
    <x v="1"/>
    <x v="15"/>
  </r>
  <r>
    <x v="8"/>
    <x v="9"/>
    <x v="2"/>
    <x v="1"/>
    <x v="3"/>
    <x v="1"/>
    <x v="1"/>
    <n v="1"/>
    <x v="1"/>
    <x v="1"/>
    <n v="22"/>
    <x v="3"/>
    <x v="15"/>
  </r>
  <r>
    <x v="8"/>
    <x v="9"/>
    <x v="2"/>
    <x v="1"/>
    <x v="1"/>
    <x v="1"/>
    <x v="1"/>
    <n v="1"/>
    <x v="1"/>
    <x v="1"/>
    <n v="6"/>
    <x v="3"/>
    <x v="15"/>
  </r>
  <r>
    <x v="8"/>
    <x v="9"/>
    <x v="2"/>
    <x v="1"/>
    <x v="2"/>
    <x v="1"/>
    <x v="1"/>
    <n v="0.4"/>
    <x v="1"/>
    <x v="1"/>
    <n v="15"/>
    <x v="3"/>
    <x v="15"/>
  </r>
  <r>
    <x v="8"/>
    <x v="9"/>
    <x v="2"/>
    <x v="1"/>
    <x v="1"/>
    <x v="1"/>
    <x v="1"/>
    <n v="1"/>
    <x v="1"/>
    <x v="1"/>
    <n v="7"/>
    <x v="2"/>
    <x v="15"/>
  </r>
  <r>
    <x v="8"/>
    <x v="9"/>
    <x v="2"/>
    <x v="1"/>
    <x v="2"/>
    <x v="1"/>
    <x v="1"/>
    <n v="1"/>
    <x v="1"/>
    <x v="1"/>
    <n v="7"/>
    <x v="2"/>
    <x v="15"/>
  </r>
  <r>
    <x v="8"/>
    <x v="9"/>
    <x v="2"/>
    <x v="1"/>
    <x v="3"/>
    <x v="1"/>
    <x v="1"/>
    <n v="1"/>
    <x v="1"/>
    <x v="1"/>
    <n v="6"/>
    <x v="2"/>
    <x v="15"/>
  </r>
  <r>
    <x v="8"/>
    <x v="9"/>
    <x v="2"/>
    <x v="1"/>
    <x v="1"/>
    <x v="1"/>
    <x v="1"/>
    <n v="1"/>
    <x v="1"/>
    <x v="1"/>
    <n v="5"/>
    <x v="1"/>
    <x v="15"/>
  </r>
  <r>
    <x v="8"/>
    <x v="9"/>
    <x v="2"/>
    <x v="1"/>
    <x v="4"/>
    <x v="1"/>
    <x v="1"/>
    <n v="0.70967741935483875"/>
    <x v="1"/>
    <x v="1"/>
    <n v="31"/>
    <x v="3"/>
    <x v="15"/>
  </r>
  <r>
    <x v="8"/>
    <x v="9"/>
    <x v="2"/>
    <x v="1"/>
    <x v="4"/>
    <x v="1"/>
    <x v="1"/>
    <n v="0.59615384615384615"/>
    <x v="1"/>
    <x v="1"/>
    <n v="52"/>
    <x v="1"/>
    <x v="15"/>
  </r>
  <r>
    <x v="8"/>
    <x v="9"/>
    <x v="2"/>
    <x v="1"/>
    <x v="4"/>
    <x v="1"/>
    <x v="1"/>
    <n v="1"/>
    <x v="1"/>
    <x v="1"/>
    <n v="7"/>
    <x v="2"/>
    <x v="15"/>
  </r>
  <r>
    <x v="8"/>
    <x v="10"/>
    <x v="2"/>
    <x v="1"/>
    <x v="2"/>
    <x v="1"/>
    <x v="1"/>
    <n v="0.23333333333333334"/>
    <x v="1"/>
    <x v="1"/>
    <n v="30"/>
    <x v="1"/>
    <x v="15"/>
  </r>
  <r>
    <x v="8"/>
    <x v="10"/>
    <x v="2"/>
    <x v="1"/>
    <x v="3"/>
    <x v="1"/>
    <x v="1"/>
    <n v="0.25454545454545452"/>
    <x v="1"/>
    <x v="1"/>
    <n v="55"/>
    <x v="1"/>
    <x v="15"/>
  </r>
  <r>
    <x v="8"/>
    <x v="10"/>
    <x v="2"/>
    <x v="1"/>
    <x v="2"/>
    <x v="1"/>
    <x v="1"/>
    <n v="1"/>
    <x v="1"/>
    <x v="1"/>
    <n v="7"/>
    <x v="2"/>
    <x v="15"/>
  </r>
  <r>
    <x v="8"/>
    <x v="10"/>
    <x v="2"/>
    <x v="1"/>
    <x v="1"/>
    <x v="1"/>
    <x v="1"/>
    <n v="1"/>
    <x v="1"/>
    <x v="1"/>
    <n v="6"/>
    <x v="2"/>
    <x v="15"/>
  </r>
  <r>
    <x v="8"/>
    <x v="10"/>
    <x v="2"/>
    <x v="1"/>
    <x v="3"/>
    <x v="1"/>
    <x v="1"/>
    <n v="1"/>
    <x v="1"/>
    <x v="1"/>
    <n v="6"/>
    <x v="2"/>
    <x v="15"/>
  </r>
  <r>
    <x v="8"/>
    <x v="10"/>
    <x v="2"/>
    <x v="1"/>
    <x v="3"/>
    <x v="1"/>
    <x v="1"/>
    <n v="0.4375"/>
    <x v="1"/>
    <x v="1"/>
    <n v="16"/>
    <x v="3"/>
    <x v="15"/>
  </r>
  <r>
    <x v="8"/>
    <x v="10"/>
    <x v="2"/>
    <x v="1"/>
    <x v="2"/>
    <x v="1"/>
    <x v="1"/>
    <n v="0.59090909090909094"/>
    <x v="1"/>
    <x v="1"/>
    <n v="22"/>
    <x v="3"/>
    <x v="15"/>
  </r>
  <r>
    <x v="8"/>
    <x v="10"/>
    <x v="2"/>
    <x v="1"/>
    <x v="1"/>
    <x v="1"/>
    <x v="1"/>
    <n v="0"/>
    <x v="1"/>
    <x v="1"/>
    <n v="5"/>
    <x v="1"/>
    <x v="15"/>
  </r>
  <r>
    <x v="8"/>
    <x v="10"/>
    <x v="2"/>
    <x v="1"/>
    <x v="1"/>
    <x v="1"/>
    <x v="1"/>
    <n v="1"/>
    <x v="1"/>
    <x v="1"/>
    <n v="13"/>
    <x v="3"/>
    <x v="15"/>
  </r>
  <r>
    <x v="8"/>
    <x v="10"/>
    <x v="2"/>
    <x v="1"/>
    <x v="4"/>
    <x v="1"/>
    <x v="1"/>
    <n v="1"/>
    <x v="1"/>
    <x v="1"/>
    <n v="7"/>
    <x v="2"/>
    <x v="15"/>
  </r>
  <r>
    <x v="8"/>
    <x v="10"/>
    <x v="2"/>
    <x v="1"/>
    <x v="4"/>
    <x v="1"/>
    <x v="1"/>
    <n v="0.4107142857142857"/>
    <x v="1"/>
    <x v="1"/>
    <n v="56"/>
    <x v="1"/>
    <x v="15"/>
  </r>
  <r>
    <x v="8"/>
    <x v="10"/>
    <x v="2"/>
    <x v="1"/>
    <x v="4"/>
    <x v="1"/>
    <x v="1"/>
    <n v="0.5757575757575758"/>
    <x v="1"/>
    <x v="1"/>
    <n v="33"/>
    <x v="3"/>
    <x v="15"/>
  </r>
  <r>
    <x v="8"/>
    <x v="11"/>
    <x v="2"/>
    <x v="1"/>
    <x v="2"/>
    <x v="1"/>
    <x v="1"/>
    <n v="0.88888888888888884"/>
    <x v="1"/>
    <x v="1"/>
    <n v="9"/>
    <x v="1"/>
    <x v="15"/>
  </r>
  <r>
    <x v="8"/>
    <x v="11"/>
    <x v="2"/>
    <x v="1"/>
    <x v="2"/>
    <x v="1"/>
    <x v="1"/>
    <n v="0.77419354838709675"/>
    <x v="1"/>
    <x v="1"/>
    <n v="31"/>
    <x v="3"/>
    <x v="15"/>
  </r>
  <r>
    <x v="8"/>
    <x v="11"/>
    <x v="2"/>
    <x v="1"/>
    <x v="3"/>
    <x v="1"/>
    <x v="1"/>
    <n v="0.44444444444444442"/>
    <x v="1"/>
    <x v="1"/>
    <n v="9"/>
    <x v="3"/>
    <x v="15"/>
  </r>
  <r>
    <x v="8"/>
    <x v="11"/>
    <x v="2"/>
    <x v="1"/>
    <x v="3"/>
    <x v="1"/>
    <x v="1"/>
    <n v="7.407407407407407E-2"/>
    <x v="1"/>
    <x v="1"/>
    <n v="27"/>
    <x v="1"/>
    <x v="15"/>
  </r>
  <r>
    <x v="8"/>
    <x v="11"/>
    <x v="2"/>
    <x v="1"/>
    <x v="2"/>
    <x v="1"/>
    <x v="1"/>
    <n v="0"/>
    <x v="1"/>
    <x v="1"/>
    <n v="1"/>
    <x v="2"/>
    <x v="15"/>
  </r>
  <r>
    <x v="8"/>
    <x v="11"/>
    <x v="2"/>
    <x v="1"/>
    <x v="1"/>
    <x v="1"/>
    <x v="1"/>
    <n v="1"/>
    <x v="1"/>
    <x v="1"/>
    <n v="15"/>
    <x v="3"/>
    <x v="15"/>
  </r>
  <r>
    <x v="8"/>
    <x v="11"/>
    <x v="2"/>
    <x v="1"/>
    <x v="1"/>
    <x v="1"/>
    <x v="1"/>
    <n v="1"/>
    <x v="1"/>
    <x v="1"/>
    <n v="43"/>
    <x v="1"/>
    <x v="15"/>
  </r>
  <r>
    <x v="8"/>
    <x v="11"/>
    <x v="2"/>
    <x v="1"/>
    <x v="4"/>
    <x v="1"/>
    <x v="1"/>
    <n v="0.63235294117647056"/>
    <x v="1"/>
    <x v="1"/>
    <n v="68"/>
    <x v="1"/>
    <x v="15"/>
  </r>
  <r>
    <x v="8"/>
    <x v="11"/>
    <x v="2"/>
    <x v="1"/>
    <x v="4"/>
    <x v="1"/>
    <x v="1"/>
    <n v="0.72972972972972971"/>
    <x v="1"/>
    <x v="1"/>
    <n v="37"/>
    <x v="3"/>
    <x v="15"/>
  </r>
  <r>
    <x v="8"/>
    <x v="12"/>
    <x v="2"/>
    <x v="1"/>
    <x v="2"/>
    <x v="1"/>
    <x v="1"/>
    <n v="0"/>
    <x v="1"/>
    <x v="1"/>
    <n v="1"/>
    <x v="2"/>
    <x v="15"/>
  </r>
  <r>
    <x v="8"/>
    <x v="12"/>
    <x v="2"/>
    <x v="1"/>
    <x v="3"/>
    <x v="1"/>
    <x v="1"/>
    <n v="0.125"/>
    <x v="1"/>
    <x v="1"/>
    <n v="16"/>
    <x v="1"/>
    <x v="15"/>
  </r>
  <r>
    <x v="8"/>
    <x v="12"/>
    <x v="2"/>
    <x v="1"/>
    <x v="3"/>
    <x v="1"/>
    <x v="1"/>
    <n v="0"/>
    <x v="1"/>
    <x v="1"/>
    <n v="3"/>
    <x v="3"/>
    <x v="15"/>
  </r>
  <r>
    <x v="8"/>
    <x v="12"/>
    <x v="2"/>
    <x v="1"/>
    <x v="2"/>
    <x v="1"/>
    <x v="1"/>
    <n v="0.18518518518518517"/>
    <x v="1"/>
    <x v="1"/>
    <n v="27"/>
    <x v="3"/>
    <x v="15"/>
  </r>
  <r>
    <x v="8"/>
    <x v="12"/>
    <x v="2"/>
    <x v="1"/>
    <x v="1"/>
    <x v="1"/>
    <x v="1"/>
    <n v="0"/>
    <x v="1"/>
    <x v="1"/>
    <n v="1"/>
    <x v="3"/>
    <x v="15"/>
  </r>
  <r>
    <x v="8"/>
    <x v="12"/>
    <x v="2"/>
    <x v="1"/>
    <x v="2"/>
    <x v="1"/>
    <x v="1"/>
    <n v="1"/>
    <x v="1"/>
    <x v="1"/>
    <n v="6"/>
    <x v="1"/>
    <x v="15"/>
  </r>
  <r>
    <x v="8"/>
    <x v="12"/>
    <x v="2"/>
    <x v="1"/>
    <x v="1"/>
    <x v="1"/>
    <x v="1"/>
    <n v="0"/>
    <x v="1"/>
    <x v="1"/>
    <n v="35"/>
    <x v="1"/>
    <x v="15"/>
  </r>
  <r>
    <x v="8"/>
    <x v="12"/>
    <x v="2"/>
    <x v="1"/>
    <x v="4"/>
    <x v="1"/>
    <x v="1"/>
    <n v="0.14035087719298245"/>
    <x v="1"/>
    <x v="1"/>
    <n v="57"/>
    <x v="1"/>
    <x v="15"/>
  </r>
  <r>
    <x v="8"/>
    <x v="12"/>
    <x v="2"/>
    <x v="1"/>
    <x v="4"/>
    <x v="1"/>
    <x v="1"/>
    <n v="0.22580645161290322"/>
    <x v="1"/>
    <x v="1"/>
    <n v="31"/>
    <x v="3"/>
    <x v="15"/>
  </r>
  <r>
    <x v="8"/>
    <x v="13"/>
    <x v="2"/>
    <x v="1"/>
    <x v="2"/>
    <x v="1"/>
    <x v="1"/>
    <n v="0"/>
    <x v="1"/>
    <x v="1"/>
    <n v="27"/>
    <x v="3"/>
    <x v="15"/>
  </r>
  <r>
    <x v="8"/>
    <x v="13"/>
    <x v="2"/>
    <x v="1"/>
    <x v="1"/>
    <x v="1"/>
    <x v="1"/>
    <n v="0.95833333333333337"/>
    <x v="1"/>
    <x v="1"/>
    <n v="24"/>
    <x v="3"/>
    <x v="15"/>
  </r>
  <r>
    <x v="8"/>
    <x v="13"/>
    <x v="2"/>
    <x v="1"/>
    <x v="2"/>
    <x v="1"/>
    <x v="1"/>
    <n v="0"/>
    <x v="1"/>
    <x v="1"/>
    <n v="7"/>
    <x v="1"/>
    <x v="15"/>
  </r>
  <r>
    <x v="8"/>
    <x v="13"/>
    <x v="2"/>
    <x v="1"/>
    <x v="1"/>
    <x v="1"/>
    <x v="1"/>
    <n v="0.52054794520547942"/>
    <x v="1"/>
    <x v="1"/>
    <n v="73"/>
    <x v="1"/>
    <x v="15"/>
  </r>
  <r>
    <x v="8"/>
    <x v="13"/>
    <x v="2"/>
    <x v="1"/>
    <x v="3"/>
    <x v="1"/>
    <x v="1"/>
    <n v="0.22222222222222221"/>
    <x v="1"/>
    <x v="1"/>
    <n v="18"/>
    <x v="1"/>
    <x v="15"/>
  </r>
  <r>
    <x v="8"/>
    <x v="13"/>
    <x v="2"/>
    <x v="1"/>
    <x v="3"/>
    <x v="1"/>
    <x v="1"/>
    <n v="0.4"/>
    <x v="1"/>
    <x v="1"/>
    <n v="5"/>
    <x v="3"/>
    <x v="15"/>
  </r>
  <r>
    <x v="8"/>
    <x v="13"/>
    <x v="2"/>
    <x v="1"/>
    <x v="1"/>
    <x v="1"/>
    <x v="1"/>
    <n v="1"/>
    <x v="1"/>
    <x v="1"/>
    <n v="11"/>
    <x v="2"/>
    <x v="15"/>
  </r>
  <r>
    <x v="8"/>
    <x v="13"/>
    <x v="2"/>
    <x v="1"/>
    <x v="4"/>
    <x v="1"/>
    <x v="1"/>
    <n v="0.48837209302325579"/>
    <x v="1"/>
    <x v="1"/>
    <n v="86"/>
    <x v="1"/>
    <x v="15"/>
  </r>
  <r>
    <x v="8"/>
    <x v="13"/>
    <x v="2"/>
    <x v="1"/>
    <x v="4"/>
    <x v="1"/>
    <x v="1"/>
    <n v="0.49019607843137253"/>
    <x v="1"/>
    <x v="1"/>
    <n v="51"/>
    <x v="3"/>
    <x v="15"/>
  </r>
  <r>
    <x v="8"/>
    <x v="13"/>
    <x v="2"/>
    <x v="1"/>
    <x v="4"/>
    <x v="1"/>
    <x v="1"/>
    <n v="1"/>
    <x v="1"/>
    <x v="1"/>
    <n v="11"/>
    <x v="2"/>
    <x v="15"/>
  </r>
  <r>
    <x v="8"/>
    <x v="14"/>
    <x v="2"/>
    <x v="1"/>
    <x v="2"/>
    <x v="1"/>
    <x v="1"/>
    <n v="0.35"/>
    <x v="1"/>
    <x v="1"/>
    <n v="40"/>
    <x v="3"/>
    <x v="15"/>
  </r>
  <r>
    <x v="8"/>
    <x v="14"/>
    <x v="2"/>
    <x v="1"/>
    <x v="1"/>
    <x v="1"/>
    <x v="1"/>
    <n v="0.26923076923076922"/>
    <x v="1"/>
    <x v="1"/>
    <n v="26"/>
    <x v="3"/>
    <x v="15"/>
  </r>
  <r>
    <x v="8"/>
    <x v="14"/>
    <x v="2"/>
    <x v="1"/>
    <x v="1"/>
    <x v="1"/>
    <x v="1"/>
    <n v="0.19047619047619047"/>
    <x v="1"/>
    <x v="1"/>
    <n v="84"/>
    <x v="1"/>
    <x v="15"/>
  </r>
  <r>
    <x v="8"/>
    <x v="14"/>
    <x v="2"/>
    <x v="1"/>
    <x v="2"/>
    <x v="1"/>
    <x v="1"/>
    <n v="0.38235294117647056"/>
    <x v="1"/>
    <x v="1"/>
    <n v="34"/>
    <x v="1"/>
    <x v="15"/>
  </r>
  <r>
    <x v="8"/>
    <x v="14"/>
    <x v="2"/>
    <x v="1"/>
    <x v="3"/>
    <x v="1"/>
    <x v="1"/>
    <n v="0.23529411764705882"/>
    <x v="1"/>
    <x v="1"/>
    <n v="17"/>
    <x v="3"/>
    <x v="15"/>
  </r>
  <r>
    <x v="8"/>
    <x v="14"/>
    <x v="2"/>
    <x v="1"/>
    <x v="3"/>
    <x v="1"/>
    <x v="1"/>
    <n v="0.13333333333333333"/>
    <x v="1"/>
    <x v="1"/>
    <n v="30"/>
    <x v="1"/>
    <x v="15"/>
  </r>
  <r>
    <x v="8"/>
    <x v="14"/>
    <x v="2"/>
    <x v="1"/>
    <x v="1"/>
    <x v="1"/>
    <x v="1"/>
    <n v="0.9285714285714286"/>
    <x v="1"/>
    <x v="1"/>
    <n v="14"/>
    <x v="2"/>
    <x v="15"/>
  </r>
  <r>
    <x v="8"/>
    <x v="14"/>
    <x v="2"/>
    <x v="1"/>
    <x v="2"/>
    <x v="1"/>
    <x v="1"/>
    <n v="1"/>
    <x v="1"/>
    <x v="1"/>
    <n v="14"/>
    <x v="2"/>
    <x v="15"/>
  </r>
  <r>
    <x v="8"/>
    <x v="14"/>
    <x v="2"/>
    <x v="1"/>
    <x v="4"/>
    <x v="1"/>
    <x v="1"/>
    <n v="0.48148148148148145"/>
    <x v="1"/>
    <x v="1"/>
    <n v="54"/>
    <x v="3"/>
    <x v="15"/>
  </r>
  <r>
    <x v="8"/>
    <x v="14"/>
    <x v="2"/>
    <x v="1"/>
    <x v="4"/>
    <x v="1"/>
    <x v="1"/>
    <n v="0.44761904761904764"/>
    <x v="1"/>
    <x v="1"/>
    <n v="105"/>
    <x v="1"/>
    <x v="15"/>
  </r>
  <r>
    <x v="8"/>
    <x v="14"/>
    <x v="2"/>
    <x v="1"/>
    <x v="4"/>
    <x v="1"/>
    <x v="1"/>
    <n v="1"/>
    <x v="1"/>
    <x v="1"/>
    <n v="14"/>
    <x v="2"/>
    <x v="15"/>
  </r>
  <r>
    <x v="8"/>
    <x v="14"/>
    <x v="2"/>
    <x v="1"/>
    <x v="3"/>
    <x v="1"/>
    <x v="1"/>
    <n v="1"/>
    <x v="1"/>
    <x v="1"/>
    <n v="8"/>
    <x v="2"/>
    <x v="15"/>
  </r>
  <r>
    <x v="8"/>
    <x v="15"/>
    <x v="2"/>
    <x v="1"/>
    <x v="3"/>
    <x v="1"/>
    <x v="1"/>
    <n v="0.55072463768115942"/>
    <x v="1"/>
    <x v="1"/>
    <n v="69"/>
    <x v="1"/>
    <x v="15"/>
  </r>
  <r>
    <x v="8"/>
    <x v="15"/>
    <x v="2"/>
    <x v="1"/>
    <x v="3"/>
    <x v="1"/>
    <x v="1"/>
    <n v="0.8"/>
    <x v="1"/>
    <x v="1"/>
    <n v="20"/>
    <x v="3"/>
    <x v="15"/>
  </r>
  <r>
    <x v="8"/>
    <x v="15"/>
    <x v="2"/>
    <x v="1"/>
    <x v="2"/>
    <x v="1"/>
    <x v="1"/>
    <n v="0.38636363636363635"/>
    <x v="1"/>
    <x v="1"/>
    <n v="44"/>
    <x v="3"/>
    <x v="15"/>
  </r>
  <r>
    <x v="8"/>
    <x v="15"/>
    <x v="2"/>
    <x v="1"/>
    <x v="1"/>
    <x v="1"/>
    <x v="1"/>
    <n v="0.30379746835443039"/>
    <x v="1"/>
    <x v="1"/>
    <n v="79"/>
    <x v="1"/>
    <x v="15"/>
  </r>
  <r>
    <x v="8"/>
    <x v="15"/>
    <x v="2"/>
    <x v="1"/>
    <x v="1"/>
    <x v="1"/>
    <x v="1"/>
    <n v="0.3888888888888889"/>
    <x v="1"/>
    <x v="1"/>
    <n v="18"/>
    <x v="3"/>
    <x v="15"/>
  </r>
  <r>
    <x v="8"/>
    <x v="15"/>
    <x v="2"/>
    <x v="1"/>
    <x v="2"/>
    <x v="1"/>
    <x v="1"/>
    <n v="0.81818181818181823"/>
    <x v="1"/>
    <x v="1"/>
    <n v="22"/>
    <x v="2"/>
    <x v="15"/>
  </r>
  <r>
    <x v="8"/>
    <x v="15"/>
    <x v="2"/>
    <x v="1"/>
    <x v="3"/>
    <x v="1"/>
    <x v="1"/>
    <n v="1"/>
    <x v="1"/>
    <x v="1"/>
    <n v="13"/>
    <x v="2"/>
    <x v="15"/>
  </r>
  <r>
    <x v="8"/>
    <x v="15"/>
    <x v="2"/>
    <x v="1"/>
    <x v="2"/>
    <x v="1"/>
    <x v="1"/>
    <n v="0.625"/>
    <x v="1"/>
    <x v="1"/>
    <n v="64"/>
    <x v="1"/>
    <x v="15"/>
  </r>
  <r>
    <x v="8"/>
    <x v="15"/>
    <x v="2"/>
    <x v="1"/>
    <x v="1"/>
    <x v="1"/>
    <x v="1"/>
    <n v="1"/>
    <x v="1"/>
    <x v="1"/>
    <n v="20"/>
    <x v="2"/>
    <x v="15"/>
  </r>
  <r>
    <x v="8"/>
    <x v="15"/>
    <x v="2"/>
    <x v="1"/>
    <x v="5"/>
    <x v="1"/>
    <x v="1"/>
    <n v="0"/>
    <x v="1"/>
    <x v="1"/>
    <n v="7"/>
    <x v="1"/>
    <x v="15"/>
  </r>
  <r>
    <x v="8"/>
    <x v="15"/>
    <x v="2"/>
    <x v="1"/>
    <x v="6"/>
    <x v="1"/>
    <x v="1"/>
    <n v="0"/>
    <x v="1"/>
    <x v="1"/>
    <n v="4"/>
    <x v="2"/>
    <x v="15"/>
  </r>
  <r>
    <x v="8"/>
    <x v="15"/>
    <x v="2"/>
    <x v="1"/>
    <x v="5"/>
    <x v="1"/>
    <x v="1"/>
    <n v="1"/>
    <x v="1"/>
    <x v="1"/>
    <n v="4"/>
    <x v="2"/>
    <x v="15"/>
  </r>
  <r>
    <x v="8"/>
    <x v="15"/>
    <x v="2"/>
    <x v="1"/>
    <x v="6"/>
    <x v="1"/>
    <x v="1"/>
    <n v="1"/>
    <x v="1"/>
    <x v="1"/>
    <n v="1"/>
    <x v="1"/>
    <x v="15"/>
  </r>
  <r>
    <x v="8"/>
    <x v="15"/>
    <x v="2"/>
    <x v="1"/>
    <x v="4"/>
    <x v="1"/>
    <x v="1"/>
    <n v="0.40476190476190477"/>
    <x v="1"/>
    <x v="1"/>
    <n v="42"/>
    <x v="3"/>
    <x v="15"/>
  </r>
  <r>
    <x v="8"/>
    <x v="15"/>
    <x v="2"/>
    <x v="1"/>
    <x v="4"/>
    <x v="1"/>
    <x v="1"/>
    <n v="0.46601941747572817"/>
    <x v="1"/>
    <x v="1"/>
    <n v="103"/>
    <x v="1"/>
    <x v="15"/>
  </r>
  <r>
    <x v="8"/>
    <x v="15"/>
    <x v="2"/>
    <x v="1"/>
    <x v="4"/>
    <x v="1"/>
    <x v="1"/>
    <n v="0.72413793103448276"/>
    <x v="1"/>
    <x v="1"/>
    <n v="29"/>
    <x v="2"/>
    <x v="15"/>
  </r>
  <r>
    <x v="8"/>
    <x v="16"/>
    <x v="2"/>
    <x v="1"/>
    <x v="2"/>
    <x v="1"/>
    <x v="1"/>
    <n v="0.53703703703703709"/>
    <x v="1"/>
    <x v="1"/>
    <n v="54"/>
    <x v="3"/>
    <x v="15"/>
  </r>
  <r>
    <x v="8"/>
    <x v="16"/>
    <x v="2"/>
    <x v="1"/>
    <x v="1"/>
    <x v="1"/>
    <x v="1"/>
    <n v="0.38461538461538464"/>
    <x v="1"/>
    <x v="1"/>
    <n v="52"/>
    <x v="1"/>
    <x v="15"/>
  </r>
  <r>
    <x v="8"/>
    <x v="16"/>
    <x v="2"/>
    <x v="1"/>
    <x v="3"/>
    <x v="1"/>
    <x v="1"/>
    <n v="0.57352941176470584"/>
    <x v="1"/>
    <x v="1"/>
    <n v="68"/>
    <x v="1"/>
    <x v="15"/>
  </r>
  <r>
    <x v="8"/>
    <x v="16"/>
    <x v="2"/>
    <x v="1"/>
    <x v="2"/>
    <x v="1"/>
    <x v="1"/>
    <n v="0.55555555555555558"/>
    <x v="1"/>
    <x v="1"/>
    <n v="9"/>
    <x v="2"/>
    <x v="15"/>
  </r>
  <r>
    <x v="8"/>
    <x v="16"/>
    <x v="2"/>
    <x v="1"/>
    <x v="3"/>
    <x v="1"/>
    <x v="1"/>
    <n v="1"/>
    <x v="1"/>
    <x v="1"/>
    <n v="13"/>
    <x v="2"/>
    <x v="15"/>
  </r>
  <r>
    <x v="8"/>
    <x v="16"/>
    <x v="2"/>
    <x v="1"/>
    <x v="2"/>
    <x v="1"/>
    <x v="1"/>
    <n v="0.47457627118644069"/>
    <x v="1"/>
    <x v="1"/>
    <n v="59"/>
    <x v="1"/>
    <x v="15"/>
  </r>
  <r>
    <x v="8"/>
    <x v="16"/>
    <x v="2"/>
    <x v="1"/>
    <x v="3"/>
    <x v="1"/>
    <x v="1"/>
    <n v="0.74285714285714288"/>
    <x v="1"/>
    <x v="1"/>
    <n v="35"/>
    <x v="3"/>
    <x v="15"/>
  </r>
  <r>
    <x v="8"/>
    <x v="16"/>
    <x v="2"/>
    <x v="1"/>
    <x v="1"/>
    <x v="1"/>
    <x v="1"/>
    <n v="1"/>
    <x v="1"/>
    <x v="1"/>
    <n v="28"/>
    <x v="3"/>
    <x v="15"/>
  </r>
  <r>
    <x v="8"/>
    <x v="16"/>
    <x v="2"/>
    <x v="1"/>
    <x v="5"/>
    <x v="1"/>
    <x v="1"/>
    <n v="0"/>
    <x v="1"/>
    <x v="1"/>
    <n v="3"/>
    <x v="1"/>
    <x v="15"/>
  </r>
  <r>
    <x v="8"/>
    <x v="16"/>
    <x v="2"/>
    <x v="1"/>
    <x v="6"/>
    <x v="1"/>
    <x v="1"/>
    <n v="0"/>
    <x v="1"/>
    <x v="1"/>
    <n v="7"/>
    <x v="2"/>
    <x v="15"/>
  </r>
  <r>
    <x v="8"/>
    <x v="16"/>
    <x v="2"/>
    <x v="1"/>
    <x v="1"/>
    <x v="1"/>
    <x v="1"/>
    <n v="0.2"/>
    <x v="1"/>
    <x v="1"/>
    <n v="5"/>
    <x v="2"/>
    <x v="15"/>
  </r>
  <r>
    <x v="8"/>
    <x v="16"/>
    <x v="2"/>
    <x v="1"/>
    <x v="5"/>
    <x v="1"/>
    <x v="1"/>
    <n v="0.125"/>
    <x v="1"/>
    <x v="1"/>
    <n v="8"/>
    <x v="2"/>
    <x v="15"/>
  </r>
  <r>
    <x v="8"/>
    <x v="16"/>
    <x v="2"/>
    <x v="1"/>
    <x v="6"/>
    <x v="1"/>
    <x v="1"/>
    <n v="1"/>
    <x v="1"/>
    <x v="1"/>
    <n v="8"/>
    <x v="1"/>
    <x v="15"/>
  </r>
  <r>
    <x v="8"/>
    <x v="16"/>
    <x v="2"/>
    <x v="1"/>
    <x v="4"/>
    <x v="1"/>
    <x v="1"/>
    <n v="0.86363636363636365"/>
    <x v="1"/>
    <x v="1"/>
    <n v="22"/>
    <x v="2"/>
    <x v="15"/>
  </r>
  <r>
    <x v="8"/>
    <x v="16"/>
    <x v="2"/>
    <x v="1"/>
    <x v="4"/>
    <x v="1"/>
    <x v="1"/>
    <n v="0.62"/>
    <x v="1"/>
    <x v="1"/>
    <n v="100"/>
    <x v="1"/>
    <x v="15"/>
  </r>
  <r>
    <x v="8"/>
    <x v="16"/>
    <x v="2"/>
    <x v="1"/>
    <x v="4"/>
    <x v="1"/>
    <x v="1"/>
    <n v="0.59259259259259256"/>
    <x v="1"/>
    <x v="1"/>
    <n v="54"/>
    <x v="3"/>
    <x v="15"/>
  </r>
  <r>
    <x v="8"/>
    <x v="17"/>
    <x v="2"/>
    <x v="1"/>
    <x v="3"/>
    <x v="1"/>
    <x v="1"/>
    <n v="0.68852459016393441"/>
    <x v="1"/>
    <x v="1"/>
    <n v="61"/>
    <x v="1"/>
    <x v="15"/>
  </r>
  <r>
    <x v="8"/>
    <x v="17"/>
    <x v="2"/>
    <x v="1"/>
    <x v="2"/>
    <x v="1"/>
    <x v="1"/>
    <n v="0.35"/>
    <x v="1"/>
    <x v="1"/>
    <n v="20"/>
    <x v="3"/>
    <x v="15"/>
  </r>
  <r>
    <x v="8"/>
    <x v="17"/>
    <x v="2"/>
    <x v="1"/>
    <x v="2"/>
    <x v="1"/>
    <x v="1"/>
    <n v="0.53846153846153844"/>
    <x v="1"/>
    <x v="1"/>
    <n v="39"/>
    <x v="1"/>
    <x v="15"/>
  </r>
  <r>
    <x v="8"/>
    <x v="17"/>
    <x v="2"/>
    <x v="1"/>
    <x v="1"/>
    <x v="1"/>
    <x v="1"/>
    <n v="0.66666666666666663"/>
    <x v="1"/>
    <x v="1"/>
    <n v="15"/>
    <x v="1"/>
    <x v="15"/>
  </r>
  <r>
    <x v="8"/>
    <x v="17"/>
    <x v="2"/>
    <x v="1"/>
    <x v="2"/>
    <x v="1"/>
    <x v="1"/>
    <n v="0.75"/>
    <x v="1"/>
    <x v="1"/>
    <n v="8"/>
    <x v="2"/>
    <x v="15"/>
  </r>
  <r>
    <x v="8"/>
    <x v="17"/>
    <x v="2"/>
    <x v="1"/>
    <x v="3"/>
    <x v="1"/>
    <x v="1"/>
    <n v="0.86363636363636365"/>
    <x v="1"/>
    <x v="1"/>
    <n v="22"/>
    <x v="3"/>
    <x v="15"/>
  </r>
  <r>
    <x v="8"/>
    <x v="17"/>
    <x v="2"/>
    <x v="1"/>
    <x v="3"/>
    <x v="1"/>
    <x v="1"/>
    <n v="0.88888888888888884"/>
    <x v="1"/>
    <x v="1"/>
    <n v="9"/>
    <x v="2"/>
    <x v="15"/>
  </r>
  <r>
    <x v="8"/>
    <x v="17"/>
    <x v="2"/>
    <x v="1"/>
    <x v="6"/>
    <x v="1"/>
    <x v="1"/>
    <n v="0"/>
    <x v="1"/>
    <x v="1"/>
    <n v="1"/>
    <x v="2"/>
    <x v="15"/>
  </r>
  <r>
    <x v="8"/>
    <x v="17"/>
    <x v="2"/>
    <x v="1"/>
    <x v="1"/>
    <x v="1"/>
    <x v="1"/>
    <n v="1"/>
    <x v="1"/>
    <x v="1"/>
    <n v="6"/>
    <x v="2"/>
    <x v="15"/>
  </r>
  <r>
    <x v="8"/>
    <x v="17"/>
    <x v="2"/>
    <x v="1"/>
    <x v="1"/>
    <x v="1"/>
    <x v="1"/>
    <n v="1"/>
    <x v="1"/>
    <x v="1"/>
    <n v="1"/>
    <x v="3"/>
    <x v="15"/>
  </r>
  <r>
    <x v="8"/>
    <x v="17"/>
    <x v="2"/>
    <x v="1"/>
    <x v="5"/>
    <x v="1"/>
    <x v="1"/>
    <n v="0"/>
    <x v="1"/>
    <x v="1"/>
    <n v="1"/>
    <x v="2"/>
    <x v="15"/>
  </r>
  <r>
    <x v="8"/>
    <x v="17"/>
    <x v="2"/>
    <x v="1"/>
    <x v="6"/>
    <x v="1"/>
    <x v="1"/>
    <n v="0"/>
    <x v="1"/>
    <x v="1"/>
    <n v="7"/>
    <x v="1"/>
    <x v="15"/>
  </r>
  <r>
    <x v="8"/>
    <x v="17"/>
    <x v="2"/>
    <x v="1"/>
    <x v="4"/>
    <x v="1"/>
    <x v="1"/>
    <n v="0.59722222222222221"/>
    <x v="1"/>
    <x v="1"/>
    <n v="72"/>
    <x v="1"/>
    <x v="15"/>
  </r>
  <r>
    <x v="8"/>
    <x v="17"/>
    <x v="2"/>
    <x v="1"/>
    <x v="4"/>
    <x v="1"/>
    <x v="1"/>
    <n v="0.67741935483870963"/>
    <x v="1"/>
    <x v="1"/>
    <n v="31"/>
    <x v="3"/>
    <x v="15"/>
  </r>
  <r>
    <x v="8"/>
    <x v="17"/>
    <x v="2"/>
    <x v="1"/>
    <x v="4"/>
    <x v="1"/>
    <x v="1"/>
    <n v="0.8"/>
    <x v="1"/>
    <x v="1"/>
    <n v="10"/>
    <x v="2"/>
    <x v="15"/>
  </r>
  <r>
    <x v="8"/>
    <x v="18"/>
    <x v="2"/>
    <x v="1"/>
    <x v="2"/>
    <x v="1"/>
    <x v="1"/>
    <n v="0.69696969696969702"/>
    <x v="1"/>
    <x v="1"/>
    <n v="33"/>
    <x v="3"/>
    <x v="15"/>
  </r>
  <r>
    <x v="8"/>
    <x v="18"/>
    <x v="2"/>
    <x v="1"/>
    <x v="3"/>
    <x v="1"/>
    <x v="1"/>
    <n v="0.80952380952380953"/>
    <x v="1"/>
    <x v="1"/>
    <n v="21"/>
    <x v="3"/>
    <x v="15"/>
  </r>
  <r>
    <x v="8"/>
    <x v="18"/>
    <x v="2"/>
    <x v="1"/>
    <x v="3"/>
    <x v="1"/>
    <x v="1"/>
    <n v="0.52777777777777779"/>
    <x v="1"/>
    <x v="1"/>
    <n v="36"/>
    <x v="1"/>
    <x v="15"/>
  </r>
  <r>
    <x v="8"/>
    <x v="18"/>
    <x v="2"/>
    <x v="1"/>
    <x v="5"/>
    <x v="1"/>
    <x v="1"/>
    <n v="0"/>
    <x v="1"/>
    <x v="1"/>
    <n v="1"/>
    <x v="2"/>
    <x v="15"/>
  </r>
  <r>
    <x v="8"/>
    <x v="18"/>
    <x v="2"/>
    <x v="1"/>
    <x v="2"/>
    <x v="1"/>
    <x v="1"/>
    <n v="0.45454545454545453"/>
    <x v="1"/>
    <x v="1"/>
    <n v="11"/>
    <x v="1"/>
    <x v="15"/>
  </r>
  <r>
    <x v="8"/>
    <x v="18"/>
    <x v="2"/>
    <x v="1"/>
    <x v="6"/>
    <x v="1"/>
    <x v="1"/>
    <n v="0"/>
    <x v="1"/>
    <x v="1"/>
    <n v="4"/>
    <x v="1"/>
    <x v="15"/>
  </r>
  <r>
    <x v="8"/>
    <x v="18"/>
    <x v="2"/>
    <x v="1"/>
    <x v="1"/>
    <x v="1"/>
    <x v="1"/>
    <n v="1"/>
    <x v="1"/>
    <x v="1"/>
    <n v="26"/>
    <x v="3"/>
    <x v="15"/>
  </r>
  <r>
    <x v="8"/>
    <x v="18"/>
    <x v="2"/>
    <x v="1"/>
    <x v="1"/>
    <x v="1"/>
    <x v="1"/>
    <n v="1"/>
    <x v="1"/>
    <x v="1"/>
    <n v="6"/>
    <x v="1"/>
    <x v="15"/>
  </r>
  <r>
    <x v="8"/>
    <x v="18"/>
    <x v="2"/>
    <x v="1"/>
    <x v="4"/>
    <x v="1"/>
    <x v="1"/>
    <n v="0.75555555555555554"/>
    <x v="1"/>
    <x v="1"/>
    <n v="45"/>
    <x v="3"/>
    <x v="15"/>
  </r>
  <r>
    <x v="8"/>
    <x v="18"/>
    <x v="2"/>
    <x v="1"/>
    <x v="4"/>
    <x v="1"/>
    <x v="1"/>
    <n v="0.61363636363636365"/>
    <x v="1"/>
    <x v="1"/>
    <n v="44"/>
    <x v="1"/>
    <x v="15"/>
  </r>
  <r>
    <x v="8"/>
    <x v="18"/>
    <x v="2"/>
    <x v="1"/>
    <x v="4"/>
    <x v="1"/>
    <x v="1"/>
    <n v="0"/>
    <x v="1"/>
    <x v="1"/>
    <n v="1"/>
    <x v="2"/>
    <x v="15"/>
  </r>
  <r>
    <x v="8"/>
    <x v="19"/>
    <x v="2"/>
    <x v="1"/>
    <x v="2"/>
    <x v="1"/>
    <x v="1"/>
    <n v="0.85416666666666663"/>
    <x v="1"/>
    <x v="1"/>
    <n v="48"/>
    <x v="3"/>
    <x v="15"/>
  </r>
  <r>
    <x v="8"/>
    <x v="19"/>
    <x v="2"/>
    <x v="1"/>
    <x v="2"/>
    <x v="1"/>
    <x v="1"/>
    <n v="0.875"/>
    <x v="1"/>
    <x v="1"/>
    <n v="24"/>
    <x v="1"/>
    <x v="15"/>
  </r>
  <r>
    <x v="8"/>
    <x v="19"/>
    <x v="2"/>
    <x v="1"/>
    <x v="3"/>
    <x v="1"/>
    <x v="1"/>
    <n v="0.5357142857142857"/>
    <x v="1"/>
    <x v="1"/>
    <n v="28"/>
    <x v="1"/>
    <x v="15"/>
  </r>
  <r>
    <x v="8"/>
    <x v="19"/>
    <x v="2"/>
    <x v="1"/>
    <x v="6"/>
    <x v="1"/>
    <x v="1"/>
    <n v="0"/>
    <x v="1"/>
    <x v="1"/>
    <n v="3"/>
    <x v="1"/>
    <x v="15"/>
  </r>
  <r>
    <x v="8"/>
    <x v="19"/>
    <x v="2"/>
    <x v="1"/>
    <x v="1"/>
    <x v="1"/>
    <x v="1"/>
    <n v="0.88888888888888884"/>
    <x v="1"/>
    <x v="1"/>
    <n v="27"/>
    <x v="3"/>
    <x v="15"/>
  </r>
  <r>
    <x v="8"/>
    <x v="19"/>
    <x v="2"/>
    <x v="1"/>
    <x v="1"/>
    <x v="1"/>
    <x v="1"/>
    <n v="0.92592592592592593"/>
    <x v="1"/>
    <x v="1"/>
    <n v="27"/>
    <x v="1"/>
    <x v="15"/>
  </r>
  <r>
    <x v="8"/>
    <x v="19"/>
    <x v="2"/>
    <x v="1"/>
    <x v="3"/>
    <x v="1"/>
    <x v="1"/>
    <n v="0.86046511627906974"/>
    <x v="1"/>
    <x v="1"/>
    <n v="43"/>
    <x v="3"/>
    <x v="15"/>
  </r>
  <r>
    <x v="8"/>
    <x v="19"/>
    <x v="2"/>
    <x v="1"/>
    <x v="1"/>
    <x v="1"/>
    <x v="1"/>
    <n v="1"/>
    <x v="1"/>
    <x v="1"/>
    <n v="7"/>
    <x v="2"/>
    <x v="15"/>
  </r>
  <r>
    <x v="8"/>
    <x v="19"/>
    <x v="2"/>
    <x v="1"/>
    <x v="2"/>
    <x v="1"/>
    <x v="1"/>
    <n v="1"/>
    <x v="1"/>
    <x v="1"/>
    <n v="7"/>
    <x v="2"/>
    <x v="15"/>
  </r>
  <r>
    <x v="8"/>
    <x v="19"/>
    <x v="2"/>
    <x v="1"/>
    <x v="3"/>
    <x v="1"/>
    <x v="1"/>
    <n v="1"/>
    <x v="1"/>
    <x v="1"/>
    <n v="7"/>
    <x v="2"/>
    <x v="15"/>
  </r>
  <r>
    <x v="8"/>
    <x v="19"/>
    <x v="2"/>
    <x v="1"/>
    <x v="5"/>
    <x v="1"/>
    <x v="1"/>
    <n v="0"/>
    <x v="1"/>
    <x v="1"/>
    <n v="1"/>
    <x v="2"/>
    <x v="15"/>
  </r>
  <r>
    <x v="8"/>
    <x v="19"/>
    <x v="2"/>
    <x v="1"/>
    <x v="5"/>
    <x v="1"/>
    <x v="1"/>
    <n v="1"/>
    <x v="1"/>
    <x v="1"/>
    <n v="6"/>
    <x v="1"/>
    <x v="15"/>
  </r>
  <r>
    <x v="8"/>
    <x v="19"/>
    <x v="2"/>
    <x v="1"/>
    <x v="4"/>
    <x v="1"/>
    <x v="1"/>
    <n v="0.83018867924528306"/>
    <x v="1"/>
    <x v="1"/>
    <n v="53"/>
    <x v="3"/>
    <x v="15"/>
  </r>
  <r>
    <x v="8"/>
    <x v="19"/>
    <x v="2"/>
    <x v="1"/>
    <x v="4"/>
    <x v="1"/>
    <x v="1"/>
    <n v="0.65909090909090906"/>
    <x v="1"/>
    <x v="1"/>
    <n v="44"/>
    <x v="1"/>
    <x v="15"/>
  </r>
  <r>
    <x v="8"/>
    <x v="19"/>
    <x v="2"/>
    <x v="1"/>
    <x v="4"/>
    <x v="1"/>
    <x v="1"/>
    <n v="0.875"/>
    <x v="1"/>
    <x v="1"/>
    <n v="8"/>
    <x v="2"/>
    <x v="15"/>
  </r>
  <r>
    <x v="8"/>
    <x v="20"/>
    <x v="2"/>
    <x v="1"/>
    <x v="2"/>
    <x v="1"/>
    <x v="1"/>
    <n v="1"/>
    <x v="1"/>
    <x v="1"/>
    <n v="23"/>
    <x v="1"/>
    <x v="15"/>
  </r>
  <r>
    <x v="8"/>
    <x v="20"/>
    <x v="2"/>
    <x v="1"/>
    <x v="3"/>
    <x v="1"/>
    <x v="1"/>
    <n v="0.6785714285714286"/>
    <x v="1"/>
    <x v="1"/>
    <n v="28"/>
    <x v="1"/>
    <x v="15"/>
  </r>
  <r>
    <x v="8"/>
    <x v="20"/>
    <x v="2"/>
    <x v="1"/>
    <x v="3"/>
    <x v="1"/>
    <x v="1"/>
    <n v="0.9375"/>
    <x v="1"/>
    <x v="1"/>
    <n v="32"/>
    <x v="3"/>
    <x v="15"/>
  </r>
  <r>
    <x v="8"/>
    <x v="20"/>
    <x v="2"/>
    <x v="1"/>
    <x v="2"/>
    <x v="1"/>
    <x v="1"/>
    <n v="0.73333333333333328"/>
    <x v="1"/>
    <x v="1"/>
    <n v="15"/>
    <x v="3"/>
    <x v="15"/>
  </r>
  <r>
    <x v="8"/>
    <x v="20"/>
    <x v="2"/>
    <x v="1"/>
    <x v="5"/>
    <x v="1"/>
    <x v="1"/>
    <n v="0"/>
    <x v="1"/>
    <x v="1"/>
    <n v="1"/>
    <x v="2"/>
    <x v="15"/>
  </r>
  <r>
    <x v="8"/>
    <x v="20"/>
    <x v="2"/>
    <x v="1"/>
    <x v="6"/>
    <x v="1"/>
    <x v="1"/>
    <n v="0"/>
    <x v="1"/>
    <x v="1"/>
    <n v="3"/>
    <x v="1"/>
    <x v="15"/>
  </r>
  <r>
    <x v="8"/>
    <x v="20"/>
    <x v="2"/>
    <x v="1"/>
    <x v="5"/>
    <x v="1"/>
    <x v="1"/>
    <n v="0.5"/>
    <x v="1"/>
    <x v="1"/>
    <n v="6"/>
    <x v="1"/>
    <x v="15"/>
  </r>
  <r>
    <x v="8"/>
    <x v="20"/>
    <x v="2"/>
    <x v="1"/>
    <x v="6"/>
    <x v="1"/>
    <x v="1"/>
    <n v="1"/>
    <x v="1"/>
    <x v="1"/>
    <n v="6"/>
    <x v="2"/>
    <x v="15"/>
  </r>
  <r>
    <x v="8"/>
    <x v="20"/>
    <x v="2"/>
    <x v="1"/>
    <x v="1"/>
    <x v="1"/>
    <x v="1"/>
    <n v="1"/>
    <x v="1"/>
    <x v="1"/>
    <n v="5"/>
    <x v="3"/>
    <x v="15"/>
  </r>
  <r>
    <x v="8"/>
    <x v="20"/>
    <x v="2"/>
    <x v="1"/>
    <x v="1"/>
    <x v="1"/>
    <x v="1"/>
    <n v="1"/>
    <x v="1"/>
    <x v="1"/>
    <n v="33"/>
    <x v="1"/>
    <x v="15"/>
  </r>
  <r>
    <x v="8"/>
    <x v="20"/>
    <x v="2"/>
    <x v="1"/>
    <x v="4"/>
    <x v="1"/>
    <x v="1"/>
    <n v="0.84905660377358494"/>
    <x v="1"/>
    <x v="1"/>
    <n v="53"/>
    <x v="1"/>
    <x v="15"/>
  </r>
  <r>
    <x v="8"/>
    <x v="20"/>
    <x v="2"/>
    <x v="1"/>
    <x v="4"/>
    <x v="1"/>
    <x v="1"/>
    <n v="0.875"/>
    <x v="1"/>
    <x v="1"/>
    <n v="40"/>
    <x v="3"/>
    <x v="15"/>
  </r>
  <r>
    <x v="8"/>
    <x v="20"/>
    <x v="2"/>
    <x v="1"/>
    <x v="4"/>
    <x v="1"/>
    <x v="1"/>
    <n v="0.75"/>
    <x v="1"/>
    <x v="1"/>
    <n v="4"/>
    <x v="2"/>
    <x v="15"/>
  </r>
  <r>
    <x v="8"/>
    <x v="21"/>
    <x v="2"/>
    <x v="1"/>
    <x v="3"/>
    <x v="1"/>
    <x v="1"/>
    <n v="0.81818181818181823"/>
    <x v="1"/>
    <x v="1"/>
    <n v="22"/>
    <x v="3"/>
    <x v="15"/>
  </r>
  <r>
    <x v="8"/>
    <x v="21"/>
    <x v="2"/>
    <x v="1"/>
    <x v="3"/>
    <x v="1"/>
    <x v="1"/>
    <n v="0.90909090909090906"/>
    <x v="1"/>
    <x v="1"/>
    <n v="44"/>
    <x v="1"/>
    <x v="15"/>
  </r>
  <r>
    <x v="8"/>
    <x v="21"/>
    <x v="2"/>
    <x v="1"/>
    <x v="2"/>
    <x v="1"/>
    <x v="1"/>
    <n v="0.86274509803921573"/>
    <x v="1"/>
    <x v="1"/>
    <n v="51"/>
    <x v="3"/>
    <x v="15"/>
  </r>
  <r>
    <x v="8"/>
    <x v="21"/>
    <x v="2"/>
    <x v="1"/>
    <x v="6"/>
    <x v="1"/>
    <x v="1"/>
    <n v="0"/>
    <x v="1"/>
    <x v="1"/>
    <n v="6"/>
    <x v="2"/>
    <x v="15"/>
  </r>
  <r>
    <x v="8"/>
    <x v="21"/>
    <x v="2"/>
    <x v="1"/>
    <x v="1"/>
    <x v="1"/>
    <x v="1"/>
    <n v="0.7441860465116279"/>
    <x v="1"/>
    <x v="1"/>
    <n v="43"/>
    <x v="1"/>
    <x v="15"/>
  </r>
  <r>
    <x v="8"/>
    <x v="21"/>
    <x v="2"/>
    <x v="1"/>
    <x v="2"/>
    <x v="1"/>
    <x v="1"/>
    <n v="1"/>
    <x v="1"/>
    <x v="1"/>
    <n v="41"/>
    <x v="1"/>
    <x v="15"/>
  </r>
  <r>
    <x v="8"/>
    <x v="21"/>
    <x v="2"/>
    <x v="1"/>
    <x v="1"/>
    <x v="1"/>
    <x v="1"/>
    <n v="1"/>
    <x v="1"/>
    <x v="1"/>
    <n v="7"/>
    <x v="2"/>
    <x v="15"/>
  </r>
  <r>
    <x v="8"/>
    <x v="21"/>
    <x v="2"/>
    <x v="1"/>
    <x v="2"/>
    <x v="1"/>
    <x v="1"/>
    <n v="1"/>
    <x v="1"/>
    <x v="1"/>
    <n v="7"/>
    <x v="2"/>
    <x v="15"/>
  </r>
  <r>
    <x v="8"/>
    <x v="21"/>
    <x v="2"/>
    <x v="1"/>
    <x v="3"/>
    <x v="1"/>
    <x v="1"/>
    <n v="1"/>
    <x v="1"/>
    <x v="1"/>
    <n v="13"/>
    <x v="2"/>
    <x v="15"/>
  </r>
  <r>
    <x v="8"/>
    <x v="21"/>
    <x v="2"/>
    <x v="1"/>
    <x v="1"/>
    <x v="1"/>
    <x v="1"/>
    <n v="1"/>
    <x v="1"/>
    <x v="1"/>
    <n v="43"/>
    <x v="3"/>
    <x v="15"/>
  </r>
  <r>
    <x v="8"/>
    <x v="21"/>
    <x v="2"/>
    <x v="1"/>
    <x v="4"/>
    <x v="1"/>
    <x v="1"/>
    <n v="0.9285714285714286"/>
    <x v="1"/>
    <x v="1"/>
    <n v="56"/>
    <x v="3"/>
    <x v="15"/>
  </r>
  <r>
    <x v="8"/>
    <x v="21"/>
    <x v="2"/>
    <x v="1"/>
    <x v="4"/>
    <x v="1"/>
    <x v="1"/>
    <n v="0.92982456140350878"/>
    <x v="1"/>
    <x v="1"/>
    <n v="57"/>
    <x v="1"/>
    <x v="15"/>
  </r>
  <r>
    <x v="8"/>
    <x v="21"/>
    <x v="2"/>
    <x v="1"/>
    <x v="4"/>
    <x v="1"/>
    <x v="1"/>
    <n v="1"/>
    <x v="1"/>
    <x v="1"/>
    <n v="13"/>
    <x v="2"/>
    <x v="15"/>
  </r>
  <r>
    <x v="8"/>
    <x v="22"/>
    <x v="2"/>
    <x v="1"/>
    <x v="3"/>
    <x v="1"/>
    <x v="1"/>
    <n v="0.69230769230769229"/>
    <x v="1"/>
    <x v="1"/>
    <n v="13"/>
    <x v="3"/>
    <x v="15"/>
  </r>
  <r>
    <x v="8"/>
    <x v="22"/>
    <x v="2"/>
    <x v="1"/>
    <x v="2"/>
    <x v="1"/>
    <x v="1"/>
    <n v="0.97560975609756095"/>
    <x v="1"/>
    <x v="1"/>
    <n v="41"/>
    <x v="3"/>
    <x v="15"/>
  </r>
  <r>
    <x v="8"/>
    <x v="22"/>
    <x v="2"/>
    <x v="1"/>
    <x v="1"/>
    <x v="1"/>
    <x v="1"/>
    <n v="0.68181818181818177"/>
    <x v="1"/>
    <x v="1"/>
    <n v="22"/>
    <x v="1"/>
    <x v="15"/>
  </r>
  <r>
    <x v="8"/>
    <x v="22"/>
    <x v="2"/>
    <x v="1"/>
    <x v="2"/>
    <x v="1"/>
    <x v="1"/>
    <n v="1"/>
    <x v="1"/>
    <x v="1"/>
    <n v="10"/>
    <x v="1"/>
    <x v="15"/>
  </r>
  <r>
    <x v="8"/>
    <x v="22"/>
    <x v="2"/>
    <x v="1"/>
    <x v="3"/>
    <x v="1"/>
    <x v="1"/>
    <n v="1"/>
    <x v="1"/>
    <x v="1"/>
    <n v="9"/>
    <x v="1"/>
    <x v="15"/>
  </r>
  <r>
    <x v="8"/>
    <x v="22"/>
    <x v="2"/>
    <x v="1"/>
    <x v="1"/>
    <x v="1"/>
    <x v="1"/>
    <n v="1"/>
    <x v="1"/>
    <x v="1"/>
    <n v="7"/>
    <x v="2"/>
    <x v="15"/>
  </r>
  <r>
    <x v="8"/>
    <x v="22"/>
    <x v="2"/>
    <x v="1"/>
    <x v="1"/>
    <x v="1"/>
    <x v="1"/>
    <n v="1"/>
    <x v="1"/>
    <x v="1"/>
    <n v="4"/>
    <x v="3"/>
    <x v="15"/>
  </r>
  <r>
    <x v="8"/>
    <x v="22"/>
    <x v="2"/>
    <x v="1"/>
    <x v="4"/>
    <x v="1"/>
    <x v="1"/>
    <n v="0.97560975609756095"/>
    <x v="1"/>
    <x v="1"/>
    <n v="41"/>
    <x v="3"/>
    <x v="15"/>
  </r>
  <r>
    <x v="8"/>
    <x v="22"/>
    <x v="2"/>
    <x v="1"/>
    <x v="4"/>
    <x v="1"/>
    <x v="1"/>
    <n v="0.90909090909090906"/>
    <x v="1"/>
    <x v="1"/>
    <n v="33"/>
    <x v="1"/>
    <x v="15"/>
  </r>
  <r>
    <x v="8"/>
    <x v="22"/>
    <x v="2"/>
    <x v="1"/>
    <x v="4"/>
    <x v="1"/>
    <x v="1"/>
    <n v="1"/>
    <x v="1"/>
    <x v="1"/>
    <n v="7"/>
    <x v="2"/>
    <x v="15"/>
  </r>
  <r>
    <x v="8"/>
    <x v="22"/>
    <x v="4"/>
    <x v="1"/>
    <x v="2"/>
    <x v="1"/>
    <x v="1"/>
    <n v="1"/>
    <x v="1"/>
    <x v="1"/>
    <n v="7"/>
    <x v="2"/>
    <x v="15"/>
  </r>
  <r>
    <x v="8"/>
    <x v="22"/>
    <x v="4"/>
    <x v="1"/>
    <x v="3"/>
    <x v="1"/>
    <x v="1"/>
    <n v="1"/>
    <x v="1"/>
    <x v="1"/>
    <n v="2"/>
    <x v="2"/>
    <x v="15"/>
  </r>
  <r>
    <x v="8"/>
    <x v="22"/>
    <x v="4"/>
    <x v="1"/>
    <x v="5"/>
    <x v="1"/>
    <x v="1"/>
    <n v="1"/>
    <x v="1"/>
    <x v="1"/>
    <n v="7"/>
    <x v="1"/>
    <x v="15"/>
  </r>
  <r>
    <x v="8"/>
    <x v="23"/>
    <x v="4"/>
    <x v="1"/>
    <x v="3"/>
    <x v="1"/>
    <x v="1"/>
    <n v="0.94117647058823528"/>
    <x v="1"/>
    <x v="1"/>
    <n v="34"/>
    <x v="3"/>
    <x v="16"/>
  </r>
  <r>
    <x v="8"/>
    <x v="23"/>
    <x v="4"/>
    <x v="1"/>
    <x v="1"/>
    <x v="1"/>
    <x v="1"/>
    <n v="0.47619047619047616"/>
    <x v="1"/>
    <x v="1"/>
    <n v="21"/>
    <x v="1"/>
    <x v="16"/>
  </r>
  <r>
    <x v="8"/>
    <x v="23"/>
    <x v="4"/>
    <x v="1"/>
    <x v="2"/>
    <x v="1"/>
    <x v="1"/>
    <n v="0.5"/>
    <x v="1"/>
    <x v="1"/>
    <n v="18"/>
    <x v="1"/>
    <x v="16"/>
  </r>
  <r>
    <x v="8"/>
    <x v="23"/>
    <x v="4"/>
    <x v="1"/>
    <x v="3"/>
    <x v="1"/>
    <x v="1"/>
    <n v="1"/>
    <x v="1"/>
    <x v="1"/>
    <n v="25"/>
    <x v="1"/>
    <x v="16"/>
  </r>
  <r>
    <x v="8"/>
    <x v="23"/>
    <x v="4"/>
    <x v="1"/>
    <x v="2"/>
    <x v="1"/>
    <x v="1"/>
    <n v="0.32500000000000001"/>
    <x v="1"/>
    <x v="1"/>
    <n v="40"/>
    <x v="3"/>
    <x v="16"/>
  </r>
  <r>
    <x v="8"/>
    <x v="23"/>
    <x v="4"/>
    <x v="1"/>
    <x v="1"/>
    <x v="1"/>
    <x v="1"/>
    <n v="1"/>
    <x v="1"/>
    <x v="1"/>
    <n v="17"/>
    <x v="2"/>
    <x v="16"/>
  </r>
  <r>
    <x v="8"/>
    <x v="23"/>
    <x v="4"/>
    <x v="1"/>
    <x v="2"/>
    <x v="1"/>
    <x v="1"/>
    <n v="1"/>
    <x v="1"/>
    <x v="1"/>
    <n v="22"/>
    <x v="2"/>
    <x v="16"/>
  </r>
  <r>
    <x v="8"/>
    <x v="23"/>
    <x v="4"/>
    <x v="1"/>
    <x v="3"/>
    <x v="1"/>
    <x v="1"/>
    <n v="1"/>
    <x v="1"/>
    <x v="1"/>
    <n v="23"/>
    <x v="2"/>
    <x v="16"/>
  </r>
  <r>
    <x v="8"/>
    <x v="23"/>
    <x v="4"/>
    <x v="1"/>
    <x v="1"/>
    <x v="1"/>
    <x v="1"/>
    <n v="1"/>
    <x v="1"/>
    <x v="1"/>
    <n v="24"/>
    <x v="3"/>
    <x v="16"/>
  </r>
  <r>
    <x v="8"/>
    <x v="23"/>
    <x v="4"/>
    <x v="1"/>
    <x v="5"/>
    <x v="1"/>
    <x v="1"/>
    <n v="0.6875"/>
    <x v="1"/>
    <x v="1"/>
    <n v="16"/>
    <x v="1"/>
    <x v="16"/>
  </r>
  <r>
    <x v="8"/>
    <x v="23"/>
    <x v="4"/>
    <x v="1"/>
    <x v="6"/>
    <x v="1"/>
    <x v="1"/>
    <n v="1"/>
    <x v="1"/>
    <x v="1"/>
    <n v="15"/>
    <x v="2"/>
    <x v="16"/>
  </r>
  <r>
    <x v="8"/>
    <x v="23"/>
    <x v="4"/>
    <x v="1"/>
    <x v="4"/>
    <x v="1"/>
    <x v="1"/>
    <n v="1"/>
    <x v="1"/>
    <x v="1"/>
    <n v="26"/>
    <x v="1"/>
    <x v="16"/>
  </r>
  <r>
    <x v="8"/>
    <x v="23"/>
    <x v="4"/>
    <x v="1"/>
    <x v="4"/>
    <x v="1"/>
    <x v="1"/>
    <n v="0.8666666666666667"/>
    <x v="1"/>
    <x v="1"/>
    <n v="60"/>
    <x v="3"/>
    <x v="16"/>
  </r>
  <r>
    <x v="8"/>
    <x v="23"/>
    <x v="4"/>
    <x v="1"/>
    <x v="4"/>
    <x v="1"/>
    <x v="1"/>
    <n v="1"/>
    <x v="1"/>
    <x v="1"/>
    <n v="37"/>
    <x v="2"/>
    <x v="16"/>
  </r>
  <r>
    <x v="8"/>
    <x v="24"/>
    <x v="4"/>
    <x v="1"/>
    <x v="3"/>
    <x v="1"/>
    <x v="1"/>
    <n v="0.64"/>
    <x v="1"/>
    <x v="1"/>
    <n v="50"/>
    <x v="3"/>
    <x v="16"/>
  </r>
  <r>
    <x v="8"/>
    <x v="24"/>
    <x v="4"/>
    <x v="1"/>
    <x v="2"/>
    <x v="1"/>
    <x v="1"/>
    <n v="1"/>
    <x v="1"/>
    <x v="1"/>
    <n v="1"/>
    <x v="2"/>
    <x v="16"/>
  </r>
  <r>
    <x v="8"/>
    <x v="24"/>
    <x v="4"/>
    <x v="1"/>
    <x v="3"/>
    <x v="1"/>
    <x v="1"/>
    <n v="1"/>
    <x v="1"/>
    <x v="1"/>
    <n v="19"/>
    <x v="2"/>
    <x v="16"/>
  </r>
  <r>
    <x v="8"/>
    <x v="24"/>
    <x v="4"/>
    <x v="1"/>
    <x v="2"/>
    <x v="1"/>
    <x v="1"/>
    <n v="0.82222222222222219"/>
    <x v="1"/>
    <x v="1"/>
    <n v="45"/>
    <x v="3"/>
    <x v="16"/>
  </r>
  <r>
    <x v="8"/>
    <x v="24"/>
    <x v="4"/>
    <x v="1"/>
    <x v="6"/>
    <x v="1"/>
    <x v="1"/>
    <n v="0.22222222222222221"/>
    <x v="1"/>
    <x v="1"/>
    <n v="18"/>
    <x v="2"/>
    <x v="16"/>
  </r>
  <r>
    <x v="8"/>
    <x v="24"/>
    <x v="4"/>
    <x v="1"/>
    <x v="1"/>
    <x v="1"/>
    <x v="1"/>
    <n v="0.78125"/>
    <x v="1"/>
    <x v="1"/>
    <n v="32"/>
    <x v="3"/>
    <x v="16"/>
  </r>
  <r>
    <x v="8"/>
    <x v="24"/>
    <x v="4"/>
    <x v="1"/>
    <x v="5"/>
    <x v="1"/>
    <x v="1"/>
    <n v="1"/>
    <x v="1"/>
    <x v="1"/>
    <n v="4"/>
    <x v="1"/>
    <x v="16"/>
  </r>
  <r>
    <x v="8"/>
    <x v="24"/>
    <x v="4"/>
    <x v="1"/>
    <x v="1"/>
    <x v="1"/>
    <x v="1"/>
    <n v="1"/>
    <x v="1"/>
    <x v="1"/>
    <n v="3"/>
    <x v="1"/>
    <x v="16"/>
  </r>
  <r>
    <x v="8"/>
    <x v="24"/>
    <x v="4"/>
    <x v="1"/>
    <x v="4"/>
    <x v="1"/>
    <x v="1"/>
    <n v="1"/>
    <x v="1"/>
    <x v="1"/>
    <n v="16"/>
    <x v="2"/>
    <x v="16"/>
  </r>
  <r>
    <x v="8"/>
    <x v="24"/>
    <x v="4"/>
    <x v="1"/>
    <x v="4"/>
    <x v="1"/>
    <x v="1"/>
    <n v="0.79032258064516125"/>
    <x v="1"/>
    <x v="1"/>
    <n v="62"/>
    <x v="3"/>
    <x v="16"/>
  </r>
  <r>
    <x v="8"/>
    <x v="24"/>
    <x v="4"/>
    <x v="1"/>
    <x v="4"/>
    <x v="1"/>
    <x v="1"/>
    <n v="1"/>
    <x v="1"/>
    <x v="1"/>
    <n v="3"/>
    <x v="1"/>
    <x v="16"/>
  </r>
  <r>
    <x v="8"/>
    <x v="25"/>
    <x v="4"/>
    <x v="1"/>
    <x v="2"/>
    <x v="1"/>
    <x v="1"/>
    <n v="0.6"/>
    <x v="1"/>
    <x v="1"/>
    <n v="15"/>
    <x v="3"/>
    <x v="16"/>
  </r>
  <r>
    <x v="8"/>
    <x v="25"/>
    <x v="4"/>
    <x v="1"/>
    <x v="3"/>
    <x v="1"/>
    <x v="1"/>
    <n v="0.61363636363636365"/>
    <x v="1"/>
    <x v="1"/>
    <n v="44"/>
    <x v="3"/>
    <x v="16"/>
  </r>
  <r>
    <x v="8"/>
    <x v="25"/>
    <x v="4"/>
    <x v="1"/>
    <x v="3"/>
    <x v="1"/>
    <x v="1"/>
    <n v="1"/>
    <x v="1"/>
    <x v="1"/>
    <n v="3"/>
    <x v="2"/>
    <x v="16"/>
  </r>
  <r>
    <x v="8"/>
    <x v="25"/>
    <x v="4"/>
    <x v="1"/>
    <x v="1"/>
    <x v="1"/>
    <x v="1"/>
    <n v="1"/>
    <x v="1"/>
    <x v="1"/>
    <n v="10"/>
    <x v="1"/>
    <x v="16"/>
  </r>
  <r>
    <x v="8"/>
    <x v="25"/>
    <x v="4"/>
    <x v="1"/>
    <x v="2"/>
    <x v="1"/>
    <x v="1"/>
    <n v="1"/>
    <x v="1"/>
    <x v="1"/>
    <n v="4"/>
    <x v="1"/>
    <x v="16"/>
  </r>
  <r>
    <x v="8"/>
    <x v="25"/>
    <x v="4"/>
    <x v="1"/>
    <x v="3"/>
    <x v="1"/>
    <x v="1"/>
    <n v="1"/>
    <x v="1"/>
    <x v="1"/>
    <n v="4"/>
    <x v="1"/>
    <x v="16"/>
  </r>
  <r>
    <x v="8"/>
    <x v="25"/>
    <x v="4"/>
    <x v="1"/>
    <x v="1"/>
    <x v="1"/>
    <x v="1"/>
    <n v="1"/>
    <x v="1"/>
    <x v="1"/>
    <n v="1"/>
    <x v="3"/>
    <x v="16"/>
  </r>
  <r>
    <x v="8"/>
    <x v="25"/>
    <x v="4"/>
    <x v="1"/>
    <x v="4"/>
    <x v="1"/>
    <x v="1"/>
    <n v="1"/>
    <x v="1"/>
    <x v="1"/>
    <n v="3"/>
    <x v="2"/>
    <x v="16"/>
  </r>
  <r>
    <x v="8"/>
    <x v="25"/>
    <x v="4"/>
    <x v="1"/>
    <x v="4"/>
    <x v="1"/>
    <x v="1"/>
    <n v="0.66666666666666663"/>
    <x v="1"/>
    <x v="1"/>
    <n v="36"/>
    <x v="3"/>
    <x v="16"/>
  </r>
  <r>
    <x v="8"/>
    <x v="25"/>
    <x v="4"/>
    <x v="1"/>
    <x v="4"/>
    <x v="1"/>
    <x v="1"/>
    <n v="1"/>
    <x v="1"/>
    <x v="1"/>
    <n v="10"/>
    <x v="1"/>
    <x v="16"/>
  </r>
  <r>
    <x v="8"/>
    <x v="26"/>
    <x v="4"/>
    <x v="1"/>
    <x v="2"/>
    <x v="1"/>
    <x v="1"/>
    <n v="0.8125"/>
    <x v="1"/>
    <x v="1"/>
    <n v="16"/>
    <x v="3"/>
    <x v="16"/>
  </r>
  <r>
    <x v="8"/>
    <x v="26"/>
    <x v="4"/>
    <x v="1"/>
    <x v="3"/>
    <x v="1"/>
    <x v="1"/>
    <n v="0.66666666666666663"/>
    <x v="1"/>
    <x v="1"/>
    <n v="48"/>
    <x v="3"/>
    <x v="16"/>
  </r>
  <r>
    <x v="8"/>
    <x v="26"/>
    <x v="4"/>
    <x v="1"/>
    <x v="1"/>
    <x v="1"/>
    <x v="1"/>
    <n v="0.91025641025641024"/>
    <x v="1"/>
    <x v="1"/>
    <n v="78"/>
    <x v="1"/>
    <x v="16"/>
  </r>
  <r>
    <x v="8"/>
    <x v="26"/>
    <x v="4"/>
    <x v="1"/>
    <x v="2"/>
    <x v="1"/>
    <x v="1"/>
    <n v="1"/>
    <x v="1"/>
    <x v="1"/>
    <n v="14"/>
    <x v="1"/>
    <x v="16"/>
  </r>
  <r>
    <x v="8"/>
    <x v="26"/>
    <x v="4"/>
    <x v="1"/>
    <x v="1"/>
    <x v="1"/>
    <x v="1"/>
    <n v="1"/>
    <x v="1"/>
    <x v="1"/>
    <n v="14"/>
    <x v="3"/>
    <x v="16"/>
  </r>
  <r>
    <x v="8"/>
    <x v="26"/>
    <x v="4"/>
    <x v="1"/>
    <x v="4"/>
    <x v="1"/>
    <x v="1"/>
    <n v="0.68"/>
    <x v="1"/>
    <x v="1"/>
    <n v="50"/>
    <x v="3"/>
    <x v="16"/>
  </r>
  <r>
    <x v="8"/>
    <x v="26"/>
    <x v="4"/>
    <x v="1"/>
    <x v="4"/>
    <x v="1"/>
    <x v="1"/>
    <n v="0.97435897435897434"/>
    <x v="1"/>
    <x v="1"/>
    <n v="78"/>
    <x v="1"/>
    <x v="16"/>
  </r>
  <r>
    <x v="8"/>
    <x v="26"/>
    <x v="4"/>
    <x v="1"/>
    <x v="3"/>
    <x v="1"/>
    <x v="1"/>
    <n v="1"/>
    <x v="1"/>
    <x v="1"/>
    <n v="13"/>
    <x v="1"/>
    <x v="16"/>
  </r>
  <r>
    <x v="8"/>
    <x v="27"/>
    <x v="4"/>
    <x v="1"/>
    <x v="3"/>
    <x v="1"/>
    <x v="1"/>
    <n v="0.7"/>
    <x v="1"/>
    <x v="1"/>
    <n v="10"/>
    <x v="3"/>
    <x v="16"/>
  </r>
  <r>
    <x v="8"/>
    <x v="27"/>
    <x v="4"/>
    <x v="1"/>
    <x v="1"/>
    <x v="1"/>
    <x v="1"/>
    <n v="0.54166666666666663"/>
    <x v="1"/>
    <x v="1"/>
    <n v="144"/>
    <x v="1"/>
    <x v="16"/>
  </r>
  <r>
    <x v="8"/>
    <x v="27"/>
    <x v="4"/>
    <x v="1"/>
    <x v="1"/>
    <x v="1"/>
    <x v="1"/>
    <n v="0.90909090909090906"/>
    <x v="1"/>
    <x v="1"/>
    <n v="11"/>
    <x v="3"/>
    <x v="16"/>
  </r>
  <r>
    <x v="8"/>
    <x v="27"/>
    <x v="4"/>
    <x v="1"/>
    <x v="2"/>
    <x v="1"/>
    <x v="1"/>
    <n v="0.967741935483871"/>
    <x v="1"/>
    <x v="1"/>
    <n v="62"/>
    <x v="1"/>
    <x v="16"/>
  </r>
  <r>
    <x v="8"/>
    <x v="27"/>
    <x v="4"/>
    <x v="1"/>
    <x v="3"/>
    <x v="1"/>
    <x v="1"/>
    <n v="1"/>
    <x v="1"/>
    <x v="1"/>
    <n v="57"/>
    <x v="1"/>
    <x v="16"/>
  </r>
  <r>
    <x v="8"/>
    <x v="27"/>
    <x v="4"/>
    <x v="1"/>
    <x v="2"/>
    <x v="1"/>
    <x v="1"/>
    <n v="1"/>
    <x v="1"/>
    <x v="1"/>
    <n v="4"/>
    <x v="3"/>
    <x v="16"/>
  </r>
  <r>
    <x v="8"/>
    <x v="27"/>
    <x v="4"/>
    <x v="1"/>
    <x v="4"/>
    <x v="1"/>
    <x v="1"/>
    <n v="0.85"/>
    <x v="1"/>
    <x v="1"/>
    <n v="20"/>
    <x v="3"/>
    <x v="16"/>
  </r>
  <r>
    <x v="8"/>
    <x v="27"/>
    <x v="4"/>
    <x v="1"/>
    <x v="4"/>
    <x v="1"/>
    <x v="1"/>
    <n v="0.58620689655172409"/>
    <x v="1"/>
    <x v="1"/>
    <n v="145"/>
    <x v="1"/>
    <x v="16"/>
  </r>
  <r>
    <x v="8"/>
    <x v="28"/>
    <x v="4"/>
    <x v="1"/>
    <x v="1"/>
    <x v="1"/>
    <x v="1"/>
    <n v="0.16037735849056603"/>
    <x v="1"/>
    <x v="1"/>
    <n v="106"/>
    <x v="1"/>
    <x v="16"/>
  </r>
  <r>
    <x v="8"/>
    <x v="28"/>
    <x v="4"/>
    <x v="1"/>
    <x v="2"/>
    <x v="1"/>
    <x v="1"/>
    <n v="0.82456140350877194"/>
    <x v="1"/>
    <x v="1"/>
    <n v="57"/>
    <x v="1"/>
    <x v="16"/>
  </r>
  <r>
    <x v="8"/>
    <x v="28"/>
    <x v="4"/>
    <x v="1"/>
    <x v="3"/>
    <x v="1"/>
    <x v="1"/>
    <n v="1"/>
    <x v="1"/>
    <x v="1"/>
    <n v="94"/>
    <x v="1"/>
    <x v="16"/>
  </r>
  <r>
    <x v="8"/>
    <x v="28"/>
    <x v="4"/>
    <x v="1"/>
    <x v="1"/>
    <x v="1"/>
    <x v="1"/>
    <n v="1"/>
    <x v="1"/>
    <x v="1"/>
    <n v="40"/>
    <x v="2"/>
    <x v="16"/>
  </r>
  <r>
    <x v="8"/>
    <x v="28"/>
    <x v="4"/>
    <x v="1"/>
    <x v="2"/>
    <x v="1"/>
    <x v="1"/>
    <n v="1"/>
    <x v="1"/>
    <x v="1"/>
    <n v="35"/>
    <x v="2"/>
    <x v="16"/>
  </r>
  <r>
    <x v="8"/>
    <x v="28"/>
    <x v="4"/>
    <x v="1"/>
    <x v="3"/>
    <x v="1"/>
    <x v="1"/>
    <n v="1"/>
    <x v="1"/>
    <x v="1"/>
    <n v="26"/>
    <x v="2"/>
    <x v="16"/>
  </r>
  <r>
    <x v="8"/>
    <x v="28"/>
    <x v="4"/>
    <x v="1"/>
    <x v="2"/>
    <x v="1"/>
    <x v="1"/>
    <n v="0.95833333333333337"/>
    <x v="1"/>
    <x v="1"/>
    <n v="24"/>
    <x v="3"/>
    <x v="16"/>
  </r>
  <r>
    <x v="8"/>
    <x v="28"/>
    <x v="4"/>
    <x v="1"/>
    <x v="3"/>
    <x v="1"/>
    <x v="1"/>
    <n v="1"/>
    <x v="1"/>
    <x v="1"/>
    <n v="18"/>
    <x v="3"/>
    <x v="16"/>
  </r>
  <r>
    <x v="8"/>
    <x v="28"/>
    <x v="4"/>
    <x v="1"/>
    <x v="1"/>
    <x v="1"/>
    <x v="1"/>
    <n v="0.70833333333333337"/>
    <x v="1"/>
    <x v="1"/>
    <n v="24"/>
    <x v="3"/>
    <x v="16"/>
  </r>
  <r>
    <x v="8"/>
    <x v="28"/>
    <x v="4"/>
    <x v="1"/>
    <x v="4"/>
    <x v="1"/>
    <x v="1"/>
    <n v="0.69620253164556967"/>
    <x v="1"/>
    <x v="1"/>
    <n v="158"/>
    <x v="1"/>
    <x v="16"/>
  </r>
  <r>
    <x v="8"/>
    <x v="28"/>
    <x v="4"/>
    <x v="1"/>
    <x v="4"/>
    <x v="1"/>
    <x v="1"/>
    <n v="1"/>
    <x v="1"/>
    <x v="1"/>
    <n v="40"/>
    <x v="2"/>
    <x v="16"/>
  </r>
  <r>
    <x v="8"/>
    <x v="28"/>
    <x v="4"/>
    <x v="1"/>
    <x v="4"/>
    <x v="1"/>
    <x v="1"/>
    <n v="1"/>
    <x v="1"/>
    <x v="1"/>
    <n v="26"/>
    <x v="3"/>
    <x v="16"/>
  </r>
  <r>
    <x v="8"/>
    <x v="29"/>
    <x v="4"/>
    <x v="1"/>
    <x v="1"/>
    <x v="1"/>
    <x v="1"/>
    <n v="0.35714285714285715"/>
    <x v="1"/>
    <x v="1"/>
    <n v="84"/>
    <x v="1"/>
    <x v="16"/>
  </r>
  <r>
    <x v="8"/>
    <x v="29"/>
    <x v="4"/>
    <x v="1"/>
    <x v="1"/>
    <x v="1"/>
    <x v="1"/>
    <n v="0.91666666666666663"/>
    <x v="1"/>
    <x v="1"/>
    <n v="24"/>
    <x v="3"/>
    <x v="16"/>
  </r>
  <r>
    <x v="8"/>
    <x v="29"/>
    <x v="4"/>
    <x v="1"/>
    <x v="1"/>
    <x v="1"/>
    <x v="1"/>
    <n v="0"/>
    <x v="1"/>
    <x v="1"/>
    <n v="5"/>
    <x v="2"/>
    <x v="16"/>
  </r>
  <r>
    <x v="8"/>
    <x v="29"/>
    <x v="4"/>
    <x v="1"/>
    <x v="2"/>
    <x v="1"/>
    <x v="1"/>
    <n v="1"/>
    <x v="1"/>
    <x v="1"/>
    <n v="14"/>
    <x v="2"/>
    <x v="16"/>
  </r>
  <r>
    <x v="8"/>
    <x v="29"/>
    <x v="4"/>
    <x v="1"/>
    <x v="3"/>
    <x v="1"/>
    <x v="1"/>
    <n v="1"/>
    <x v="1"/>
    <x v="1"/>
    <n v="14"/>
    <x v="2"/>
    <x v="16"/>
  </r>
  <r>
    <x v="8"/>
    <x v="29"/>
    <x v="4"/>
    <x v="1"/>
    <x v="3"/>
    <x v="1"/>
    <x v="1"/>
    <n v="1"/>
    <x v="1"/>
    <x v="1"/>
    <n v="22"/>
    <x v="3"/>
    <x v="16"/>
  </r>
  <r>
    <x v="8"/>
    <x v="29"/>
    <x v="4"/>
    <x v="1"/>
    <x v="2"/>
    <x v="1"/>
    <x v="1"/>
    <n v="0.39215686274509803"/>
    <x v="1"/>
    <x v="1"/>
    <n v="51"/>
    <x v="1"/>
    <x v="16"/>
  </r>
  <r>
    <x v="8"/>
    <x v="29"/>
    <x v="4"/>
    <x v="1"/>
    <x v="3"/>
    <x v="1"/>
    <x v="1"/>
    <n v="1"/>
    <x v="1"/>
    <x v="1"/>
    <n v="104"/>
    <x v="1"/>
    <x v="16"/>
  </r>
  <r>
    <x v="8"/>
    <x v="29"/>
    <x v="4"/>
    <x v="1"/>
    <x v="2"/>
    <x v="1"/>
    <x v="1"/>
    <n v="1"/>
    <x v="1"/>
    <x v="1"/>
    <n v="30"/>
    <x v="3"/>
    <x v="16"/>
  </r>
  <r>
    <x v="8"/>
    <x v="29"/>
    <x v="4"/>
    <x v="1"/>
    <x v="4"/>
    <x v="1"/>
    <x v="1"/>
    <n v="1"/>
    <x v="1"/>
    <x v="1"/>
    <n v="14"/>
    <x v="2"/>
    <x v="16"/>
  </r>
  <r>
    <x v="8"/>
    <x v="29"/>
    <x v="4"/>
    <x v="1"/>
    <x v="4"/>
    <x v="1"/>
    <x v="1"/>
    <n v="1"/>
    <x v="1"/>
    <x v="1"/>
    <n v="38"/>
    <x v="3"/>
    <x v="16"/>
  </r>
  <r>
    <x v="8"/>
    <x v="29"/>
    <x v="4"/>
    <x v="1"/>
    <x v="4"/>
    <x v="1"/>
    <x v="1"/>
    <n v="0.7857142857142857"/>
    <x v="1"/>
    <x v="1"/>
    <n v="168"/>
    <x v="1"/>
    <x v="16"/>
  </r>
  <r>
    <x v="8"/>
    <x v="30"/>
    <x v="4"/>
    <x v="1"/>
    <x v="1"/>
    <x v="1"/>
    <x v="1"/>
    <n v="0.15094339622641509"/>
    <x v="1"/>
    <x v="1"/>
    <n v="53"/>
    <x v="1"/>
    <x v="16"/>
  </r>
  <r>
    <x v="8"/>
    <x v="30"/>
    <x v="4"/>
    <x v="1"/>
    <x v="2"/>
    <x v="1"/>
    <x v="1"/>
    <n v="0.48275862068965519"/>
    <x v="1"/>
    <x v="1"/>
    <n v="58"/>
    <x v="1"/>
    <x v="16"/>
  </r>
  <r>
    <x v="8"/>
    <x v="30"/>
    <x v="4"/>
    <x v="1"/>
    <x v="3"/>
    <x v="1"/>
    <x v="1"/>
    <n v="0.22689075630252101"/>
    <x v="1"/>
    <x v="1"/>
    <n v="119"/>
    <x v="1"/>
    <x v="16"/>
  </r>
  <r>
    <x v="8"/>
    <x v="30"/>
    <x v="4"/>
    <x v="1"/>
    <x v="3"/>
    <x v="1"/>
    <x v="1"/>
    <n v="1"/>
    <x v="1"/>
    <x v="1"/>
    <n v="25"/>
    <x v="3"/>
    <x v="16"/>
  </r>
  <r>
    <x v="8"/>
    <x v="30"/>
    <x v="4"/>
    <x v="1"/>
    <x v="2"/>
    <x v="1"/>
    <x v="1"/>
    <n v="0.80952380952380953"/>
    <x v="1"/>
    <x v="1"/>
    <n v="21"/>
    <x v="3"/>
    <x v="16"/>
  </r>
  <r>
    <x v="8"/>
    <x v="30"/>
    <x v="4"/>
    <x v="1"/>
    <x v="1"/>
    <x v="1"/>
    <x v="1"/>
    <n v="0.8"/>
    <x v="1"/>
    <x v="1"/>
    <n v="5"/>
    <x v="3"/>
    <x v="16"/>
  </r>
  <r>
    <x v="8"/>
    <x v="30"/>
    <x v="4"/>
    <x v="1"/>
    <x v="4"/>
    <x v="1"/>
    <x v="1"/>
    <n v="0.2289156626506024"/>
    <x v="1"/>
    <x v="1"/>
    <n v="166"/>
    <x v="1"/>
    <x v="16"/>
  </r>
  <r>
    <x v="8"/>
    <x v="30"/>
    <x v="4"/>
    <x v="1"/>
    <x v="4"/>
    <x v="1"/>
    <x v="1"/>
    <n v="0.96875"/>
    <x v="1"/>
    <x v="1"/>
    <n v="32"/>
    <x v="3"/>
    <x v="16"/>
  </r>
  <r>
    <x v="8"/>
    <x v="31"/>
    <x v="4"/>
    <x v="1"/>
    <x v="1"/>
    <x v="1"/>
    <x v="1"/>
    <n v="0.53846153846153844"/>
    <x v="1"/>
    <x v="1"/>
    <n v="39"/>
    <x v="1"/>
    <x v="16"/>
  </r>
  <r>
    <x v="8"/>
    <x v="31"/>
    <x v="4"/>
    <x v="1"/>
    <x v="2"/>
    <x v="1"/>
    <x v="1"/>
    <n v="0.33333333333333331"/>
    <x v="1"/>
    <x v="1"/>
    <n v="63"/>
    <x v="1"/>
    <x v="16"/>
  </r>
  <r>
    <x v="8"/>
    <x v="31"/>
    <x v="4"/>
    <x v="1"/>
    <x v="3"/>
    <x v="1"/>
    <x v="1"/>
    <n v="0.23129251700680273"/>
    <x v="1"/>
    <x v="1"/>
    <n v="147"/>
    <x v="1"/>
    <x v="16"/>
  </r>
  <r>
    <x v="8"/>
    <x v="31"/>
    <x v="4"/>
    <x v="1"/>
    <x v="2"/>
    <x v="1"/>
    <x v="1"/>
    <n v="0.8"/>
    <x v="1"/>
    <x v="1"/>
    <n v="20"/>
    <x v="3"/>
    <x v="16"/>
  </r>
  <r>
    <x v="8"/>
    <x v="31"/>
    <x v="4"/>
    <x v="1"/>
    <x v="3"/>
    <x v="1"/>
    <x v="1"/>
    <n v="1"/>
    <x v="1"/>
    <x v="1"/>
    <n v="20"/>
    <x v="3"/>
    <x v="16"/>
  </r>
  <r>
    <x v="8"/>
    <x v="31"/>
    <x v="4"/>
    <x v="1"/>
    <x v="1"/>
    <x v="1"/>
    <x v="1"/>
    <n v="1"/>
    <x v="1"/>
    <x v="1"/>
    <n v="17"/>
    <x v="3"/>
    <x v="16"/>
  </r>
  <r>
    <x v="8"/>
    <x v="31"/>
    <x v="4"/>
    <x v="1"/>
    <x v="1"/>
    <x v="1"/>
    <x v="1"/>
    <n v="1"/>
    <x v="1"/>
    <x v="1"/>
    <n v="4"/>
    <x v="2"/>
    <x v="16"/>
  </r>
  <r>
    <x v="8"/>
    <x v="31"/>
    <x v="4"/>
    <x v="1"/>
    <x v="2"/>
    <x v="1"/>
    <x v="1"/>
    <n v="1"/>
    <x v="1"/>
    <x v="1"/>
    <n v="4"/>
    <x v="2"/>
    <x v="16"/>
  </r>
  <r>
    <x v="8"/>
    <x v="31"/>
    <x v="4"/>
    <x v="1"/>
    <x v="5"/>
    <x v="1"/>
    <x v="1"/>
    <n v="1"/>
    <x v="1"/>
    <x v="1"/>
    <n v="4"/>
    <x v="1"/>
    <x v="16"/>
  </r>
  <r>
    <x v="8"/>
    <x v="31"/>
    <x v="4"/>
    <x v="1"/>
    <x v="4"/>
    <x v="1"/>
    <x v="1"/>
    <n v="0.2608695652173913"/>
    <x v="1"/>
    <x v="1"/>
    <n v="161"/>
    <x v="1"/>
    <x v="16"/>
  </r>
  <r>
    <x v="8"/>
    <x v="31"/>
    <x v="4"/>
    <x v="1"/>
    <x v="4"/>
    <x v="1"/>
    <x v="1"/>
    <n v="1"/>
    <x v="1"/>
    <x v="1"/>
    <n v="31"/>
    <x v="3"/>
    <x v="16"/>
  </r>
  <r>
    <x v="8"/>
    <x v="31"/>
    <x v="4"/>
    <x v="1"/>
    <x v="4"/>
    <x v="1"/>
    <x v="1"/>
    <n v="1"/>
    <x v="1"/>
    <x v="1"/>
    <n v="4"/>
    <x v="2"/>
    <x v="16"/>
  </r>
  <r>
    <x v="8"/>
    <x v="32"/>
    <x v="4"/>
    <x v="1"/>
    <x v="3"/>
    <x v="1"/>
    <x v="1"/>
    <n v="7.3170731707317069E-2"/>
    <x v="1"/>
    <x v="1"/>
    <n v="123"/>
    <x v="1"/>
    <x v="16"/>
  </r>
  <r>
    <x v="8"/>
    <x v="32"/>
    <x v="4"/>
    <x v="1"/>
    <x v="2"/>
    <x v="1"/>
    <x v="1"/>
    <n v="1"/>
    <x v="1"/>
    <x v="1"/>
    <n v="14"/>
    <x v="3"/>
    <x v="16"/>
  </r>
  <r>
    <x v="8"/>
    <x v="32"/>
    <x v="4"/>
    <x v="1"/>
    <x v="3"/>
    <x v="1"/>
    <x v="1"/>
    <n v="1"/>
    <x v="1"/>
    <x v="1"/>
    <n v="14"/>
    <x v="3"/>
    <x v="16"/>
  </r>
  <r>
    <x v="8"/>
    <x v="32"/>
    <x v="4"/>
    <x v="1"/>
    <x v="2"/>
    <x v="1"/>
    <x v="1"/>
    <n v="1"/>
    <x v="1"/>
    <x v="1"/>
    <n v="17"/>
    <x v="2"/>
    <x v="16"/>
  </r>
  <r>
    <x v="8"/>
    <x v="32"/>
    <x v="4"/>
    <x v="1"/>
    <x v="3"/>
    <x v="1"/>
    <x v="1"/>
    <n v="1"/>
    <x v="1"/>
    <x v="1"/>
    <n v="14"/>
    <x v="2"/>
    <x v="16"/>
  </r>
  <r>
    <x v="8"/>
    <x v="32"/>
    <x v="4"/>
    <x v="1"/>
    <x v="1"/>
    <x v="1"/>
    <x v="1"/>
    <n v="1"/>
    <x v="1"/>
    <x v="1"/>
    <n v="7"/>
    <x v="3"/>
    <x v="16"/>
  </r>
  <r>
    <x v="8"/>
    <x v="32"/>
    <x v="4"/>
    <x v="1"/>
    <x v="2"/>
    <x v="1"/>
    <x v="1"/>
    <n v="0.46666666666666667"/>
    <x v="1"/>
    <x v="1"/>
    <n v="15"/>
    <x v="1"/>
    <x v="16"/>
  </r>
  <r>
    <x v="8"/>
    <x v="32"/>
    <x v="4"/>
    <x v="1"/>
    <x v="1"/>
    <x v="1"/>
    <x v="1"/>
    <n v="0.73333333333333328"/>
    <x v="1"/>
    <x v="1"/>
    <n v="15"/>
    <x v="1"/>
    <x v="16"/>
  </r>
  <r>
    <x v="8"/>
    <x v="32"/>
    <x v="4"/>
    <x v="1"/>
    <x v="5"/>
    <x v="1"/>
    <x v="1"/>
    <n v="1"/>
    <x v="1"/>
    <x v="1"/>
    <n v="15"/>
    <x v="1"/>
    <x v="16"/>
  </r>
  <r>
    <x v="8"/>
    <x v="32"/>
    <x v="4"/>
    <x v="1"/>
    <x v="6"/>
    <x v="1"/>
    <x v="1"/>
    <n v="1"/>
    <x v="1"/>
    <x v="1"/>
    <n v="15"/>
    <x v="2"/>
    <x v="16"/>
  </r>
  <r>
    <x v="8"/>
    <x v="32"/>
    <x v="4"/>
    <x v="1"/>
    <x v="1"/>
    <x v="1"/>
    <x v="1"/>
    <n v="1"/>
    <x v="1"/>
    <x v="1"/>
    <n v="13"/>
    <x v="2"/>
    <x v="16"/>
  </r>
  <r>
    <x v="8"/>
    <x v="32"/>
    <x v="4"/>
    <x v="1"/>
    <x v="4"/>
    <x v="1"/>
    <x v="1"/>
    <n v="1"/>
    <x v="1"/>
    <x v="1"/>
    <n v="14"/>
    <x v="3"/>
    <x v="16"/>
  </r>
  <r>
    <x v="8"/>
    <x v="32"/>
    <x v="4"/>
    <x v="1"/>
    <x v="4"/>
    <x v="1"/>
    <x v="1"/>
    <n v="0.13970588235294118"/>
    <x v="1"/>
    <x v="1"/>
    <n v="136"/>
    <x v="1"/>
    <x v="16"/>
  </r>
  <r>
    <x v="8"/>
    <x v="32"/>
    <x v="4"/>
    <x v="1"/>
    <x v="4"/>
    <x v="1"/>
    <x v="1"/>
    <n v="1"/>
    <x v="1"/>
    <x v="1"/>
    <n v="22"/>
    <x v="2"/>
    <x v="16"/>
  </r>
  <r>
    <x v="9"/>
    <x v="33"/>
    <x v="4"/>
    <x v="1"/>
    <x v="2"/>
    <x v="1"/>
    <x v="1"/>
    <n v="0.85185185185185186"/>
    <x v="1"/>
    <x v="1"/>
    <n v="27"/>
    <x v="1"/>
    <x v="16"/>
  </r>
  <r>
    <x v="9"/>
    <x v="33"/>
    <x v="4"/>
    <x v="1"/>
    <x v="6"/>
    <x v="1"/>
    <x v="1"/>
    <n v="0.92307692307692313"/>
    <x v="1"/>
    <x v="1"/>
    <n v="13"/>
    <x v="2"/>
    <x v="16"/>
  </r>
  <r>
    <x v="9"/>
    <x v="33"/>
    <x v="4"/>
    <x v="1"/>
    <x v="2"/>
    <x v="1"/>
    <x v="1"/>
    <n v="0.2"/>
    <x v="1"/>
    <x v="1"/>
    <n v="5"/>
    <x v="2"/>
    <x v="16"/>
  </r>
  <r>
    <x v="9"/>
    <x v="33"/>
    <x v="4"/>
    <x v="1"/>
    <x v="3"/>
    <x v="1"/>
    <x v="1"/>
    <n v="1"/>
    <x v="1"/>
    <x v="1"/>
    <n v="13"/>
    <x v="2"/>
    <x v="16"/>
  </r>
  <r>
    <x v="9"/>
    <x v="33"/>
    <x v="4"/>
    <x v="1"/>
    <x v="3"/>
    <x v="1"/>
    <x v="1"/>
    <n v="1"/>
    <x v="1"/>
    <x v="1"/>
    <n v="5"/>
    <x v="3"/>
    <x v="16"/>
  </r>
  <r>
    <x v="9"/>
    <x v="33"/>
    <x v="4"/>
    <x v="1"/>
    <x v="1"/>
    <x v="1"/>
    <x v="1"/>
    <n v="1"/>
    <x v="1"/>
    <x v="1"/>
    <n v="54"/>
    <x v="1"/>
    <x v="16"/>
  </r>
  <r>
    <x v="9"/>
    <x v="33"/>
    <x v="4"/>
    <x v="1"/>
    <x v="3"/>
    <x v="1"/>
    <x v="1"/>
    <n v="8.1967213114754092E-2"/>
    <x v="1"/>
    <x v="1"/>
    <n v="122"/>
    <x v="1"/>
    <x v="16"/>
  </r>
  <r>
    <x v="9"/>
    <x v="33"/>
    <x v="4"/>
    <x v="1"/>
    <x v="1"/>
    <x v="1"/>
    <x v="1"/>
    <n v="1"/>
    <x v="1"/>
    <x v="1"/>
    <n v="12"/>
    <x v="3"/>
    <x v="16"/>
  </r>
  <r>
    <x v="9"/>
    <x v="33"/>
    <x v="4"/>
    <x v="1"/>
    <x v="2"/>
    <x v="1"/>
    <x v="1"/>
    <n v="1"/>
    <x v="1"/>
    <x v="1"/>
    <n v="7"/>
    <x v="3"/>
    <x v="16"/>
  </r>
  <r>
    <x v="9"/>
    <x v="33"/>
    <x v="4"/>
    <x v="1"/>
    <x v="1"/>
    <x v="1"/>
    <x v="1"/>
    <n v="1"/>
    <x v="1"/>
    <x v="1"/>
    <n v="1"/>
    <x v="2"/>
    <x v="16"/>
  </r>
  <r>
    <x v="9"/>
    <x v="33"/>
    <x v="4"/>
    <x v="1"/>
    <x v="5"/>
    <x v="1"/>
    <x v="1"/>
    <n v="1"/>
    <x v="1"/>
    <x v="1"/>
    <n v="1"/>
    <x v="2"/>
    <x v="16"/>
  </r>
  <r>
    <x v="9"/>
    <x v="33"/>
    <x v="4"/>
    <x v="1"/>
    <x v="6"/>
    <x v="1"/>
    <x v="1"/>
    <n v="1"/>
    <x v="1"/>
    <x v="1"/>
    <n v="1"/>
    <x v="3"/>
    <x v="16"/>
  </r>
  <r>
    <x v="9"/>
    <x v="33"/>
    <x v="4"/>
    <x v="1"/>
    <x v="4"/>
    <x v="1"/>
    <x v="1"/>
    <n v="0.72222222222222221"/>
    <x v="1"/>
    <x v="1"/>
    <n v="18"/>
    <x v="2"/>
    <x v="16"/>
  </r>
  <r>
    <x v="9"/>
    <x v="33"/>
    <x v="4"/>
    <x v="1"/>
    <x v="4"/>
    <x v="1"/>
    <x v="1"/>
    <n v="1"/>
    <x v="1"/>
    <x v="1"/>
    <n v="14"/>
    <x v="3"/>
    <x v="16"/>
  </r>
  <r>
    <x v="9"/>
    <x v="33"/>
    <x v="4"/>
    <x v="1"/>
    <x v="4"/>
    <x v="1"/>
    <x v="1"/>
    <n v="0.32142857142857145"/>
    <x v="1"/>
    <x v="1"/>
    <n v="168"/>
    <x v="1"/>
    <x v="16"/>
  </r>
  <r>
    <x v="9"/>
    <x v="34"/>
    <x v="4"/>
    <x v="1"/>
    <x v="2"/>
    <x v="1"/>
    <x v="1"/>
    <n v="0.93103448275862066"/>
    <x v="1"/>
    <x v="1"/>
    <n v="58"/>
    <x v="1"/>
    <x v="16"/>
  </r>
  <r>
    <x v="9"/>
    <x v="34"/>
    <x v="4"/>
    <x v="1"/>
    <x v="2"/>
    <x v="1"/>
    <x v="1"/>
    <n v="1"/>
    <x v="1"/>
    <x v="1"/>
    <n v="22"/>
    <x v="3"/>
    <x v="16"/>
  </r>
  <r>
    <x v="9"/>
    <x v="34"/>
    <x v="4"/>
    <x v="1"/>
    <x v="3"/>
    <x v="1"/>
    <x v="1"/>
    <n v="1"/>
    <x v="1"/>
    <x v="1"/>
    <n v="18"/>
    <x v="3"/>
    <x v="16"/>
  </r>
  <r>
    <x v="9"/>
    <x v="34"/>
    <x v="4"/>
    <x v="1"/>
    <x v="3"/>
    <x v="1"/>
    <x v="1"/>
    <n v="0.27388535031847133"/>
    <x v="1"/>
    <x v="1"/>
    <n v="157"/>
    <x v="1"/>
    <x v="16"/>
  </r>
  <r>
    <x v="9"/>
    <x v="34"/>
    <x v="4"/>
    <x v="1"/>
    <x v="1"/>
    <x v="1"/>
    <x v="1"/>
    <n v="1.9607843137254902E-2"/>
    <x v="1"/>
    <x v="1"/>
    <n v="51"/>
    <x v="1"/>
    <x v="16"/>
  </r>
  <r>
    <x v="9"/>
    <x v="34"/>
    <x v="4"/>
    <x v="1"/>
    <x v="6"/>
    <x v="1"/>
    <x v="1"/>
    <n v="0"/>
    <x v="1"/>
    <x v="1"/>
    <n v="1"/>
    <x v="2"/>
    <x v="16"/>
  </r>
  <r>
    <x v="9"/>
    <x v="34"/>
    <x v="4"/>
    <x v="1"/>
    <x v="2"/>
    <x v="1"/>
    <x v="1"/>
    <n v="0.55555555555555558"/>
    <x v="1"/>
    <x v="1"/>
    <n v="9"/>
    <x v="2"/>
    <x v="16"/>
  </r>
  <r>
    <x v="9"/>
    <x v="34"/>
    <x v="4"/>
    <x v="1"/>
    <x v="1"/>
    <x v="1"/>
    <x v="1"/>
    <n v="0.52631578947368418"/>
    <x v="1"/>
    <x v="1"/>
    <n v="19"/>
    <x v="3"/>
    <x v="16"/>
  </r>
  <r>
    <x v="9"/>
    <x v="34"/>
    <x v="4"/>
    <x v="1"/>
    <x v="6"/>
    <x v="1"/>
    <x v="1"/>
    <n v="1"/>
    <x v="1"/>
    <x v="1"/>
    <n v="1"/>
    <x v="3"/>
    <x v="16"/>
  </r>
  <r>
    <x v="9"/>
    <x v="34"/>
    <x v="4"/>
    <x v="1"/>
    <x v="1"/>
    <x v="1"/>
    <x v="1"/>
    <n v="1"/>
    <x v="1"/>
    <x v="1"/>
    <n v="5"/>
    <x v="2"/>
    <x v="16"/>
  </r>
  <r>
    <x v="9"/>
    <x v="34"/>
    <x v="4"/>
    <x v="1"/>
    <x v="4"/>
    <x v="1"/>
    <x v="1"/>
    <n v="1"/>
    <x v="1"/>
    <x v="1"/>
    <n v="23"/>
    <x v="3"/>
    <x v="16"/>
  </r>
  <r>
    <x v="9"/>
    <x v="34"/>
    <x v="4"/>
    <x v="1"/>
    <x v="4"/>
    <x v="1"/>
    <x v="1"/>
    <n v="0.31521739130434784"/>
    <x v="1"/>
    <x v="1"/>
    <n v="184"/>
    <x v="1"/>
    <x v="16"/>
  </r>
  <r>
    <x v="9"/>
    <x v="34"/>
    <x v="4"/>
    <x v="1"/>
    <x v="4"/>
    <x v="1"/>
    <x v="1"/>
    <n v="1"/>
    <x v="1"/>
    <x v="1"/>
    <n v="10"/>
    <x v="2"/>
    <x v="16"/>
  </r>
  <r>
    <x v="9"/>
    <x v="34"/>
    <x v="4"/>
    <x v="1"/>
    <x v="3"/>
    <x v="1"/>
    <x v="1"/>
    <n v="1"/>
    <x v="1"/>
    <x v="1"/>
    <n v="8"/>
    <x v="2"/>
    <x v="16"/>
  </r>
  <r>
    <x v="9"/>
    <x v="35"/>
    <x v="4"/>
    <x v="1"/>
    <x v="1"/>
    <x v="1"/>
    <x v="1"/>
    <n v="0.79245283018867929"/>
    <x v="1"/>
    <x v="1"/>
    <n v="53"/>
    <x v="1"/>
    <x v="16"/>
  </r>
  <r>
    <x v="9"/>
    <x v="35"/>
    <x v="4"/>
    <x v="1"/>
    <x v="2"/>
    <x v="1"/>
    <x v="1"/>
    <n v="0.50909090909090904"/>
    <x v="1"/>
    <x v="1"/>
    <n v="55"/>
    <x v="1"/>
    <x v="16"/>
  </r>
  <r>
    <x v="9"/>
    <x v="35"/>
    <x v="4"/>
    <x v="1"/>
    <x v="2"/>
    <x v="1"/>
    <x v="1"/>
    <n v="1"/>
    <x v="1"/>
    <x v="1"/>
    <n v="2"/>
    <x v="2"/>
    <x v="16"/>
  </r>
  <r>
    <x v="9"/>
    <x v="35"/>
    <x v="4"/>
    <x v="1"/>
    <x v="3"/>
    <x v="1"/>
    <x v="1"/>
    <n v="1"/>
    <x v="1"/>
    <x v="1"/>
    <n v="2"/>
    <x v="2"/>
    <x v="16"/>
  </r>
  <r>
    <x v="9"/>
    <x v="35"/>
    <x v="4"/>
    <x v="1"/>
    <x v="3"/>
    <x v="1"/>
    <x v="1"/>
    <n v="0.32142857142857145"/>
    <x v="1"/>
    <x v="1"/>
    <n v="168"/>
    <x v="1"/>
    <x v="16"/>
  </r>
  <r>
    <x v="9"/>
    <x v="35"/>
    <x v="4"/>
    <x v="1"/>
    <x v="3"/>
    <x v="1"/>
    <x v="1"/>
    <n v="1"/>
    <x v="1"/>
    <x v="1"/>
    <n v="6"/>
    <x v="3"/>
    <x v="16"/>
  </r>
  <r>
    <x v="9"/>
    <x v="35"/>
    <x v="4"/>
    <x v="1"/>
    <x v="2"/>
    <x v="1"/>
    <x v="1"/>
    <n v="0.8"/>
    <x v="1"/>
    <x v="1"/>
    <n v="5"/>
    <x v="3"/>
    <x v="16"/>
  </r>
  <r>
    <x v="9"/>
    <x v="35"/>
    <x v="4"/>
    <x v="1"/>
    <x v="1"/>
    <x v="1"/>
    <x v="1"/>
    <n v="1"/>
    <x v="1"/>
    <x v="1"/>
    <n v="19"/>
    <x v="2"/>
    <x v="16"/>
  </r>
  <r>
    <x v="9"/>
    <x v="35"/>
    <x v="4"/>
    <x v="1"/>
    <x v="1"/>
    <x v="1"/>
    <x v="1"/>
    <n v="1"/>
    <x v="1"/>
    <x v="1"/>
    <n v="10"/>
    <x v="3"/>
    <x v="16"/>
  </r>
  <r>
    <x v="9"/>
    <x v="35"/>
    <x v="4"/>
    <x v="1"/>
    <x v="4"/>
    <x v="1"/>
    <x v="1"/>
    <n v="1"/>
    <x v="1"/>
    <x v="1"/>
    <n v="21"/>
    <x v="2"/>
    <x v="16"/>
  </r>
  <r>
    <x v="9"/>
    <x v="35"/>
    <x v="4"/>
    <x v="1"/>
    <x v="4"/>
    <x v="1"/>
    <x v="1"/>
    <n v="0.37967914438502676"/>
    <x v="1"/>
    <x v="1"/>
    <n v="187"/>
    <x v="1"/>
    <x v="16"/>
  </r>
  <r>
    <x v="9"/>
    <x v="35"/>
    <x v="4"/>
    <x v="1"/>
    <x v="4"/>
    <x v="1"/>
    <x v="1"/>
    <n v="1"/>
    <x v="1"/>
    <x v="1"/>
    <n v="16"/>
    <x v="3"/>
    <x v="16"/>
  </r>
  <r>
    <x v="9"/>
    <x v="36"/>
    <x v="4"/>
    <x v="1"/>
    <x v="1"/>
    <x v="1"/>
    <x v="1"/>
    <n v="0.61538461538461542"/>
    <x v="1"/>
    <x v="1"/>
    <n v="26"/>
    <x v="2"/>
    <x v="16"/>
  </r>
  <r>
    <x v="9"/>
    <x v="36"/>
    <x v="4"/>
    <x v="1"/>
    <x v="2"/>
    <x v="1"/>
    <x v="1"/>
    <n v="1"/>
    <x v="1"/>
    <x v="1"/>
    <n v="21"/>
    <x v="2"/>
    <x v="16"/>
  </r>
  <r>
    <x v="9"/>
    <x v="36"/>
    <x v="4"/>
    <x v="1"/>
    <x v="3"/>
    <x v="1"/>
    <x v="1"/>
    <n v="1"/>
    <x v="1"/>
    <x v="1"/>
    <n v="21"/>
    <x v="2"/>
    <x v="16"/>
  </r>
  <r>
    <x v="9"/>
    <x v="36"/>
    <x v="4"/>
    <x v="1"/>
    <x v="3"/>
    <x v="1"/>
    <x v="1"/>
    <n v="0.22448979591836735"/>
    <x v="1"/>
    <x v="1"/>
    <n v="147"/>
    <x v="1"/>
    <x v="16"/>
  </r>
  <r>
    <x v="9"/>
    <x v="36"/>
    <x v="4"/>
    <x v="1"/>
    <x v="1"/>
    <x v="1"/>
    <x v="1"/>
    <n v="0.8125"/>
    <x v="1"/>
    <x v="1"/>
    <n v="32"/>
    <x v="1"/>
    <x v="16"/>
  </r>
  <r>
    <x v="9"/>
    <x v="36"/>
    <x v="4"/>
    <x v="1"/>
    <x v="2"/>
    <x v="1"/>
    <x v="1"/>
    <n v="0.94594594594594594"/>
    <x v="1"/>
    <x v="1"/>
    <n v="37"/>
    <x v="1"/>
    <x v="16"/>
  </r>
  <r>
    <x v="9"/>
    <x v="36"/>
    <x v="4"/>
    <x v="1"/>
    <x v="1"/>
    <x v="1"/>
    <x v="1"/>
    <n v="0.8666666666666667"/>
    <x v="1"/>
    <x v="1"/>
    <n v="15"/>
    <x v="3"/>
    <x v="16"/>
  </r>
  <r>
    <x v="9"/>
    <x v="36"/>
    <x v="4"/>
    <x v="1"/>
    <x v="4"/>
    <x v="1"/>
    <x v="1"/>
    <n v="1"/>
    <x v="1"/>
    <x v="1"/>
    <n v="26"/>
    <x v="2"/>
    <x v="16"/>
  </r>
  <r>
    <x v="9"/>
    <x v="36"/>
    <x v="4"/>
    <x v="1"/>
    <x v="4"/>
    <x v="1"/>
    <x v="1"/>
    <n v="0.26114649681528662"/>
    <x v="1"/>
    <x v="1"/>
    <n v="157"/>
    <x v="1"/>
    <x v="16"/>
  </r>
  <r>
    <x v="9"/>
    <x v="36"/>
    <x v="4"/>
    <x v="1"/>
    <x v="4"/>
    <x v="1"/>
    <x v="1"/>
    <n v="1"/>
    <x v="1"/>
    <x v="1"/>
    <n v="15"/>
    <x v="3"/>
    <x v="16"/>
  </r>
  <r>
    <x v="9"/>
    <x v="36"/>
    <x v="4"/>
    <x v="1"/>
    <x v="2"/>
    <x v="1"/>
    <x v="1"/>
    <n v="1"/>
    <x v="1"/>
    <x v="1"/>
    <n v="15"/>
    <x v="3"/>
    <x v="16"/>
  </r>
  <r>
    <x v="9"/>
    <x v="36"/>
    <x v="4"/>
    <x v="1"/>
    <x v="3"/>
    <x v="1"/>
    <x v="1"/>
    <n v="1"/>
    <x v="1"/>
    <x v="1"/>
    <n v="11"/>
    <x v="3"/>
    <x v="16"/>
  </r>
  <r>
    <x v="9"/>
    <x v="37"/>
    <x v="4"/>
    <x v="1"/>
    <x v="3"/>
    <x v="1"/>
    <x v="1"/>
    <n v="0.13076923076923078"/>
    <x v="1"/>
    <x v="1"/>
    <n v="130"/>
    <x v="1"/>
    <x v="16"/>
  </r>
  <r>
    <x v="9"/>
    <x v="37"/>
    <x v="4"/>
    <x v="1"/>
    <x v="2"/>
    <x v="1"/>
    <x v="1"/>
    <n v="0.90476190476190477"/>
    <x v="1"/>
    <x v="1"/>
    <n v="21"/>
    <x v="1"/>
    <x v="16"/>
  </r>
  <r>
    <x v="9"/>
    <x v="37"/>
    <x v="4"/>
    <x v="1"/>
    <x v="1"/>
    <x v="1"/>
    <x v="1"/>
    <n v="0.54545454545454541"/>
    <x v="1"/>
    <x v="1"/>
    <n v="11"/>
    <x v="2"/>
    <x v="16"/>
  </r>
  <r>
    <x v="9"/>
    <x v="37"/>
    <x v="4"/>
    <x v="1"/>
    <x v="2"/>
    <x v="1"/>
    <x v="1"/>
    <n v="1"/>
    <x v="1"/>
    <x v="1"/>
    <n v="15"/>
    <x v="3"/>
    <x v="16"/>
  </r>
  <r>
    <x v="9"/>
    <x v="37"/>
    <x v="4"/>
    <x v="1"/>
    <x v="3"/>
    <x v="1"/>
    <x v="1"/>
    <n v="1"/>
    <x v="1"/>
    <x v="1"/>
    <n v="14"/>
    <x v="3"/>
    <x v="16"/>
  </r>
  <r>
    <x v="9"/>
    <x v="37"/>
    <x v="4"/>
    <x v="1"/>
    <x v="2"/>
    <x v="1"/>
    <x v="1"/>
    <n v="1"/>
    <x v="1"/>
    <x v="1"/>
    <n v="11"/>
    <x v="2"/>
    <x v="16"/>
  </r>
  <r>
    <x v="9"/>
    <x v="37"/>
    <x v="4"/>
    <x v="1"/>
    <x v="3"/>
    <x v="1"/>
    <x v="1"/>
    <n v="1"/>
    <x v="1"/>
    <x v="1"/>
    <n v="11"/>
    <x v="2"/>
    <x v="16"/>
  </r>
  <r>
    <x v="9"/>
    <x v="37"/>
    <x v="4"/>
    <x v="1"/>
    <x v="1"/>
    <x v="1"/>
    <x v="1"/>
    <n v="1"/>
    <x v="1"/>
    <x v="1"/>
    <n v="11"/>
    <x v="3"/>
    <x v="16"/>
  </r>
  <r>
    <x v="9"/>
    <x v="37"/>
    <x v="4"/>
    <x v="1"/>
    <x v="1"/>
    <x v="1"/>
    <x v="1"/>
    <n v="1"/>
    <x v="1"/>
    <x v="1"/>
    <n v="11"/>
    <x v="1"/>
    <x v="16"/>
  </r>
  <r>
    <x v="9"/>
    <x v="37"/>
    <x v="4"/>
    <x v="1"/>
    <x v="4"/>
    <x v="1"/>
    <x v="1"/>
    <n v="0.17857142857142858"/>
    <x v="1"/>
    <x v="1"/>
    <n v="140"/>
    <x v="1"/>
    <x v="16"/>
  </r>
  <r>
    <x v="9"/>
    <x v="37"/>
    <x v="4"/>
    <x v="1"/>
    <x v="4"/>
    <x v="1"/>
    <x v="1"/>
    <n v="1"/>
    <x v="1"/>
    <x v="1"/>
    <n v="15"/>
    <x v="3"/>
    <x v="16"/>
  </r>
  <r>
    <x v="9"/>
    <x v="37"/>
    <x v="4"/>
    <x v="1"/>
    <x v="4"/>
    <x v="1"/>
    <x v="1"/>
    <n v="1"/>
    <x v="1"/>
    <x v="1"/>
    <n v="11"/>
    <x v="2"/>
    <x v="16"/>
  </r>
  <r>
    <x v="9"/>
    <x v="38"/>
    <x v="4"/>
    <x v="1"/>
    <x v="3"/>
    <x v="1"/>
    <x v="1"/>
    <n v="1.8691588785046728E-2"/>
    <x v="1"/>
    <x v="1"/>
    <n v="107"/>
    <x v="1"/>
    <x v="16"/>
  </r>
  <r>
    <x v="9"/>
    <x v="38"/>
    <x v="4"/>
    <x v="1"/>
    <x v="2"/>
    <x v="1"/>
    <x v="1"/>
    <n v="0.8"/>
    <x v="1"/>
    <x v="1"/>
    <n v="10"/>
    <x v="1"/>
    <x v="16"/>
  </r>
  <r>
    <x v="9"/>
    <x v="38"/>
    <x v="4"/>
    <x v="1"/>
    <x v="3"/>
    <x v="1"/>
    <x v="1"/>
    <n v="1"/>
    <x v="1"/>
    <x v="1"/>
    <n v="7"/>
    <x v="3"/>
    <x v="16"/>
  </r>
  <r>
    <x v="9"/>
    <x v="38"/>
    <x v="4"/>
    <x v="1"/>
    <x v="2"/>
    <x v="1"/>
    <x v="1"/>
    <n v="1"/>
    <x v="1"/>
    <x v="1"/>
    <n v="9"/>
    <x v="3"/>
    <x v="16"/>
  </r>
  <r>
    <x v="9"/>
    <x v="38"/>
    <x v="4"/>
    <x v="1"/>
    <x v="1"/>
    <x v="1"/>
    <x v="1"/>
    <n v="1"/>
    <x v="1"/>
    <x v="1"/>
    <n v="8"/>
    <x v="3"/>
    <x v="16"/>
  </r>
  <r>
    <x v="9"/>
    <x v="38"/>
    <x v="4"/>
    <x v="1"/>
    <x v="1"/>
    <x v="1"/>
    <x v="1"/>
    <n v="1"/>
    <x v="1"/>
    <x v="1"/>
    <n v="33"/>
    <x v="2"/>
    <x v="16"/>
  </r>
  <r>
    <x v="9"/>
    <x v="38"/>
    <x v="4"/>
    <x v="1"/>
    <x v="4"/>
    <x v="1"/>
    <x v="1"/>
    <n v="6.9565217391304349E-2"/>
    <x v="1"/>
    <x v="1"/>
    <n v="115"/>
    <x v="1"/>
    <x v="16"/>
  </r>
  <r>
    <x v="9"/>
    <x v="38"/>
    <x v="4"/>
    <x v="1"/>
    <x v="4"/>
    <x v="1"/>
    <x v="1"/>
    <n v="1"/>
    <x v="1"/>
    <x v="1"/>
    <n v="14"/>
    <x v="3"/>
    <x v="16"/>
  </r>
  <r>
    <x v="9"/>
    <x v="38"/>
    <x v="4"/>
    <x v="1"/>
    <x v="4"/>
    <x v="1"/>
    <x v="1"/>
    <n v="1"/>
    <x v="1"/>
    <x v="1"/>
    <n v="33"/>
    <x v="2"/>
    <x v="16"/>
  </r>
  <r>
    <x v="9"/>
    <x v="39"/>
    <x v="4"/>
    <x v="1"/>
    <x v="3"/>
    <x v="1"/>
    <x v="1"/>
    <n v="5.5045871559633031E-2"/>
    <x v="1"/>
    <x v="1"/>
    <n v="109"/>
    <x v="1"/>
    <x v="16"/>
  </r>
  <r>
    <x v="9"/>
    <x v="39"/>
    <x v="4"/>
    <x v="1"/>
    <x v="2"/>
    <x v="1"/>
    <x v="1"/>
    <n v="0.25"/>
    <x v="1"/>
    <x v="1"/>
    <n v="8"/>
    <x v="1"/>
    <x v="16"/>
  </r>
  <r>
    <x v="9"/>
    <x v="39"/>
    <x v="4"/>
    <x v="1"/>
    <x v="3"/>
    <x v="1"/>
    <x v="1"/>
    <n v="1"/>
    <x v="1"/>
    <x v="1"/>
    <n v="20"/>
    <x v="3"/>
    <x v="16"/>
  </r>
  <r>
    <x v="9"/>
    <x v="39"/>
    <x v="4"/>
    <x v="1"/>
    <x v="2"/>
    <x v="1"/>
    <x v="1"/>
    <n v="0.9375"/>
    <x v="1"/>
    <x v="1"/>
    <n v="16"/>
    <x v="3"/>
    <x v="16"/>
  </r>
  <r>
    <x v="9"/>
    <x v="39"/>
    <x v="4"/>
    <x v="1"/>
    <x v="1"/>
    <x v="1"/>
    <x v="1"/>
    <n v="0.10810810810810811"/>
    <x v="1"/>
    <x v="1"/>
    <n v="37"/>
    <x v="2"/>
    <x v="16"/>
  </r>
  <r>
    <x v="9"/>
    <x v="39"/>
    <x v="4"/>
    <x v="1"/>
    <x v="2"/>
    <x v="1"/>
    <x v="1"/>
    <n v="1"/>
    <x v="1"/>
    <x v="1"/>
    <n v="20"/>
    <x v="2"/>
    <x v="16"/>
  </r>
  <r>
    <x v="9"/>
    <x v="39"/>
    <x v="4"/>
    <x v="1"/>
    <x v="3"/>
    <x v="1"/>
    <x v="1"/>
    <n v="1"/>
    <x v="1"/>
    <x v="1"/>
    <n v="10"/>
    <x v="2"/>
    <x v="16"/>
  </r>
  <r>
    <x v="9"/>
    <x v="39"/>
    <x v="4"/>
    <x v="1"/>
    <x v="1"/>
    <x v="1"/>
    <x v="1"/>
    <n v="1"/>
    <x v="1"/>
    <x v="1"/>
    <n v="9"/>
    <x v="3"/>
    <x v="16"/>
  </r>
  <r>
    <x v="9"/>
    <x v="39"/>
    <x v="4"/>
    <x v="1"/>
    <x v="4"/>
    <x v="1"/>
    <x v="1"/>
    <n v="5.7692307692307696E-2"/>
    <x v="1"/>
    <x v="1"/>
    <n v="104"/>
    <x v="1"/>
    <x v="16"/>
  </r>
  <r>
    <x v="9"/>
    <x v="39"/>
    <x v="4"/>
    <x v="1"/>
    <x v="4"/>
    <x v="1"/>
    <x v="1"/>
    <n v="1"/>
    <x v="1"/>
    <x v="1"/>
    <n v="20"/>
    <x v="3"/>
    <x v="16"/>
  </r>
  <r>
    <x v="9"/>
    <x v="39"/>
    <x v="4"/>
    <x v="1"/>
    <x v="4"/>
    <x v="1"/>
    <x v="1"/>
    <n v="0.7"/>
    <x v="1"/>
    <x v="1"/>
    <n v="30"/>
    <x v="2"/>
    <x v="16"/>
  </r>
  <r>
    <x v="9"/>
    <x v="40"/>
    <x v="4"/>
    <x v="1"/>
    <x v="3"/>
    <x v="1"/>
    <x v="1"/>
    <n v="6.3829787234042548E-2"/>
    <x v="1"/>
    <x v="1"/>
    <n v="94"/>
    <x v="1"/>
    <x v="16"/>
  </r>
  <r>
    <x v="9"/>
    <x v="40"/>
    <x v="4"/>
    <x v="1"/>
    <x v="1"/>
    <x v="1"/>
    <x v="1"/>
    <n v="0"/>
    <x v="1"/>
    <x v="1"/>
    <n v="18"/>
    <x v="2"/>
    <x v="16"/>
  </r>
  <r>
    <x v="9"/>
    <x v="40"/>
    <x v="4"/>
    <x v="1"/>
    <x v="2"/>
    <x v="1"/>
    <x v="1"/>
    <n v="7.1428571428571425E-2"/>
    <x v="1"/>
    <x v="1"/>
    <n v="28"/>
    <x v="2"/>
    <x v="16"/>
  </r>
  <r>
    <x v="9"/>
    <x v="40"/>
    <x v="4"/>
    <x v="1"/>
    <x v="3"/>
    <x v="1"/>
    <x v="1"/>
    <n v="1"/>
    <x v="1"/>
    <x v="1"/>
    <n v="28"/>
    <x v="2"/>
    <x v="16"/>
  </r>
  <r>
    <x v="9"/>
    <x v="40"/>
    <x v="4"/>
    <x v="1"/>
    <x v="3"/>
    <x v="1"/>
    <x v="1"/>
    <n v="1"/>
    <x v="1"/>
    <x v="1"/>
    <n v="5"/>
    <x v="3"/>
    <x v="16"/>
  </r>
  <r>
    <x v="9"/>
    <x v="40"/>
    <x v="4"/>
    <x v="1"/>
    <x v="1"/>
    <x v="1"/>
    <x v="1"/>
    <n v="1"/>
    <x v="1"/>
    <x v="1"/>
    <n v="6"/>
    <x v="1"/>
    <x v="16"/>
  </r>
  <r>
    <x v="9"/>
    <x v="40"/>
    <x v="4"/>
    <x v="1"/>
    <x v="2"/>
    <x v="1"/>
    <x v="1"/>
    <n v="1"/>
    <x v="1"/>
    <x v="1"/>
    <n v="6"/>
    <x v="1"/>
    <x v="16"/>
  </r>
  <r>
    <x v="9"/>
    <x v="40"/>
    <x v="4"/>
    <x v="1"/>
    <x v="4"/>
    <x v="1"/>
    <x v="1"/>
    <n v="6.3829787234042548E-2"/>
    <x v="1"/>
    <x v="1"/>
    <n v="94"/>
    <x v="1"/>
    <x v="16"/>
  </r>
  <r>
    <x v="9"/>
    <x v="40"/>
    <x v="4"/>
    <x v="1"/>
    <x v="4"/>
    <x v="1"/>
    <x v="1"/>
    <n v="1"/>
    <x v="1"/>
    <x v="1"/>
    <n v="28"/>
    <x v="2"/>
    <x v="16"/>
  </r>
  <r>
    <x v="9"/>
    <x v="40"/>
    <x v="4"/>
    <x v="1"/>
    <x v="4"/>
    <x v="1"/>
    <x v="1"/>
    <n v="1"/>
    <x v="1"/>
    <x v="1"/>
    <n v="5"/>
    <x v="3"/>
    <x v="16"/>
  </r>
  <r>
    <x v="9"/>
    <x v="41"/>
    <x v="4"/>
    <x v="1"/>
    <x v="3"/>
    <x v="1"/>
    <x v="1"/>
    <n v="0.16666666666666666"/>
    <x v="1"/>
    <x v="1"/>
    <n v="54"/>
    <x v="1"/>
    <x v="16"/>
  </r>
  <r>
    <x v="9"/>
    <x v="41"/>
    <x v="4"/>
    <x v="1"/>
    <x v="1"/>
    <x v="1"/>
    <x v="1"/>
    <n v="1"/>
    <x v="1"/>
    <x v="1"/>
    <n v="20"/>
    <x v="3"/>
    <x v="16"/>
  </r>
  <r>
    <x v="9"/>
    <x v="41"/>
    <x v="4"/>
    <x v="1"/>
    <x v="2"/>
    <x v="1"/>
    <x v="1"/>
    <n v="1"/>
    <x v="1"/>
    <x v="1"/>
    <n v="16"/>
    <x v="3"/>
    <x v="16"/>
  </r>
  <r>
    <x v="9"/>
    <x v="41"/>
    <x v="4"/>
    <x v="1"/>
    <x v="3"/>
    <x v="1"/>
    <x v="1"/>
    <n v="1"/>
    <x v="1"/>
    <x v="1"/>
    <n v="11"/>
    <x v="3"/>
    <x v="16"/>
  </r>
  <r>
    <x v="9"/>
    <x v="41"/>
    <x v="4"/>
    <x v="1"/>
    <x v="1"/>
    <x v="1"/>
    <x v="1"/>
    <n v="1"/>
    <x v="1"/>
    <x v="1"/>
    <n v="10"/>
    <x v="2"/>
    <x v="16"/>
  </r>
  <r>
    <x v="9"/>
    <x v="41"/>
    <x v="4"/>
    <x v="1"/>
    <x v="2"/>
    <x v="1"/>
    <x v="1"/>
    <n v="1"/>
    <x v="1"/>
    <x v="1"/>
    <n v="5"/>
    <x v="2"/>
    <x v="16"/>
  </r>
  <r>
    <x v="9"/>
    <x v="41"/>
    <x v="4"/>
    <x v="1"/>
    <x v="3"/>
    <x v="1"/>
    <x v="1"/>
    <n v="1"/>
    <x v="1"/>
    <x v="1"/>
    <n v="3"/>
    <x v="2"/>
    <x v="16"/>
  </r>
  <r>
    <x v="9"/>
    <x v="41"/>
    <x v="4"/>
    <x v="1"/>
    <x v="1"/>
    <x v="1"/>
    <x v="1"/>
    <n v="1"/>
    <x v="1"/>
    <x v="1"/>
    <n v="12"/>
    <x v="1"/>
    <x v="16"/>
  </r>
  <r>
    <x v="9"/>
    <x v="41"/>
    <x v="4"/>
    <x v="1"/>
    <x v="2"/>
    <x v="1"/>
    <x v="1"/>
    <n v="1"/>
    <x v="1"/>
    <x v="1"/>
    <n v="8"/>
    <x v="1"/>
    <x v="16"/>
  </r>
  <r>
    <x v="9"/>
    <x v="41"/>
    <x v="4"/>
    <x v="1"/>
    <x v="4"/>
    <x v="1"/>
    <x v="1"/>
    <n v="0.24074074074074073"/>
    <x v="1"/>
    <x v="1"/>
    <n v="54"/>
    <x v="1"/>
    <x v="16"/>
  </r>
  <r>
    <x v="9"/>
    <x v="41"/>
    <x v="4"/>
    <x v="1"/>
    <x v="4"/>
    <x v="1"/>
    <x v="1"/>
    <n v="1"/>
    <x v="1"/>
    <x v="1"/>
    <n v="20"/>
    <x v="3"/>
    <x v="16"/>
  </r>
  <r>
    <x v="9"/>
    <x v="41"/>
    <x v="4"/>
    <x v="1"/>
    <x v="4"/>
    <x v="1"/>
    <x v="1"/>
    <n v="1"/>
    <x v="1"/>
    <x v="1"/>
    <n v="10"/>
    <x v="2"/>
    <x v="16"/>
  </r>
  <r>
    <x v="9"/>
    <x v="42"/>
    <x v="4"/>
    <x v="1"/>
    <x v="3"/>
    <x v="1"/>
    <x v="1"/>
    <n v="0.359375"/>
    <x v="1"/>
    <x v="1"/>
    <n v="64"/>
    <x v="1"/>
    <x v="16"/>
  </r>
  <r>
    <x v="9"/>
    <x v="42"/>
    <x v="4"/>
    <x v="1"/>
    <x v="2"/>
    <x v="1"/>
    <x v="1"/>
    <n v="1"/>
    <x v="1"/>
    <x v="1"/>
    <n v="6"/>
    <x v="2"/>
    <x v="16"/>
  </r>
  <r>
    <x v="9"/>
    <x v="42"/>
    <x v="4"/>
    <x v="1"/>
    <x v="1"/>
    <x v="1"/>
    <x v="1"/>
    <n v="0"/>
    <x v="1"/>
    <x v="1"/>
    <n v="5"/>
    <x v="2"/>
    <x v="16"/>
  </r>
  <r>
    <x v="9"/>
    <x v="42"/>
    <x v="4"/>
    <x v="1"/>
    <x v="2"/>
    <x v="1"/>
    <x v="1"/>
    <n v="1"/>
    <x v="1"/>
    <x v="1"/>
    <n v="15"/>
    <x v="3"/>
    <x v="16"/>
  </r>
  <r>
    <x v="9"/>
    <x v="42"/>
    <x v="4"/>
    <x v="1"/>
    <x v="1"/>
    <x v="1"/>
    <x v="1"/>
    <n v="0.7"/>
    <x v="1"/>
    <x v="1"/>
    <n v="10"/>
    <x v="3"/>
    <x v="16"/>
  </r>
  <r>
    <x v="9"/>
    <x v="42"/>
    <x v="4"/>
    <x v="1"/>
    <x v="1"/>
    <x v="1"/>
    <x v="1"/>
    <n v="0.88235294117647056"/>
    <x v="1"/>
    <x v="1"/>
    <n v="34"/>
    <x v="1"/>
    <x v="16"/>
  </r>
  <r>
    <x v="9"/>
    <x v="42"/>
    <x v="4"/>
    <x v="1"/>
    <x v="4"/>
    <x v="1"/>
    <x v="1"/>
    <n v="0.51190476190476186"/>
    <x v="1"/>
    <x v="1"/>
    <n v="84"/>
    <x v="1"/>
    <x v="16"/>
  </r>
  <r>
    <x v="9"/>
    <x v="42"/>
    <x v="4"/>
    <x v="1"/>
    <x v="4"/>
    <x v="1"/>
    <x v="1"/>
    <n v="0.8571428571428571"/>
    <x v="1"/>
    <x v="1"/>
    <n v="7"/>
    <x v="2"/>
    <x v="16"/>
  </r>
  <r>
    <x v="9"/>
    <x v="42"/>
    <x v="4"/>
    <x v="1"/>
    <x v="4"/>
    <x v="1"/>
    <x v="1"/>
    <n v="1"/>
    <x v="1"/>
    <x v="1"/>
    <n v="15"/>
    <x v="3"/>
    <x v="16"/>
  </r>
  <r>
    <x v="9"/>
    <x v="42"/>
    <x v="4"/>
    <x v="1"/>
    <x v="3"/>
    <x v="1"/>
    <x v="1"/>
    <n v="1"/>
    <x v="1"/>
    <x v="1"/>
    <n v="6"/>
    <x v="2"/>
    <x v="16"/>
  </r>
  <r>
    <x v="9"/>
    <x v="42"/>
    <x v="4"/>
    <x v="1"/>
    <x v="2"/>
    <x v="1"/>
    <x v="1"/>
    <n v="1"/>
    <x v="1"/>
    <x v="1"/>
    <n v="17"/>
    <x v="1"/>
    <x v="16"/>
  </r>
  <r>
    <x v="9"/>
    <x v="42"/>
    <x v="4"/>
    <x v="1"/>
    <x v="3"/>
    <x v="1"/>
    <x v="1"/>
    <n v="1"/>
    <x v="1"/>
    <x v="1"/>
    <n v="11"/>
    <x v="3"/>
    <x v="16"/>
  </r>
  <r>
    <x v="9"/>
    <x v="43"/>
    <x v="4"/>
    <x v="1"/>
    <x v="3"/>
    <x v="1"/>
    <x v="1"/>
    <n v="0.46808510638297873"/>
    <x v="1"/>
    <x v="1"/>
    <n v="47"/>
    <x v="1"/>
    <x v="16"/>
  </r>
  <r>
    <x v="9"/>
    <x v="43"/>
    <x v="4"/>
    <x v="1"/>
    <x v="1"/>
    <x v="1"/>
    <x v="1"/>
    <n v="0.9375"/>
    <x v="1"/>
    <x v="1"/>
    <n v="16"/>
    <x v="2"/>
    <x v="16"/>
  </r>
  <r>
    <x v="9"/>
    <x v="43"/>
    <x v="4"/>
    <x v="1"/>
    <x v="1"/>
    <x v="1"/>
    <x v="1"/>
    <n v="0.2"/>
    <x v="1"/>
    <x v="1"/>
    <n v="20"/>
    <x v="1"/>
    <x v="16"/>
  </r>
  <r>
    <x v="9"/>
    <x v="43"/>
    <x v="4"/>
    <x v="1"/>
    <x v="2"/>
    <x v="1"/>
    <x v="1"/>
    <n v="1"/>
    <x v="1"/>
    <x v="1"/>
    <n v="9"/>
    <x v="3"/>
    <x v="16"/>
  </r>
  <r>
    <x v="9"/>
    <x v="43"/>
    <x v="4"/>
    <x v="1"/>
    <x v="3"/>
    <x v="1"/>
    <x v="1"/>
    <n v="1"/>
    <x v="1"/>
    <x v="1"/>
    <n v="14"/>
    <x v="3"/>
    <x v="16"/>
  </r>
  <r>
    <x v="9"/>
    <x v="43"/>
    <x v="4"/>
    <x v="1"/>
    <x v="2"/>
    <x v="1"/>
    <x v="1"/>
    <n v="0.91304347826086951"/>
    <x v="1"/>
    <x v="1"/>
    <n v="23"/>
    <x v="1"/>
    <x v="16"/>
  </r>
  <r>
    <x v="9"/>
    <x v="43"/>
    <x v="4"/>
    <x v="1"/>
    <x v="2"/>
    <x v="1"/>
    <x v="1"/>
    <n v="0.9375"/>
    <x v="1"/>
    <x v="1"/>
    <n v="16"/>
    <x v="2"/>
    <x v="16"/>
  </r>
  <r>
    <x v="9"/>
    <x v="43"/>
    <x v="4"/>
    <x v="1"/>
    <x v="3"/>
    <x v="1"/>
    <x v="1"/>
    <n v="1"/>
    <x v="1"/>
    <x v="1"/>
    <n v="14"/>
    <x v="2"/>
    <x v="16"/>
  </r>
  <r>
    <x v="9"/>
    <x v="43"/>
    <x v="4"/>
    <x v="1"/>
    <x v="1"/>
    <x v="1"/>
    <x v="1"/>
    <n v="1"/>
    <x v="1"/>
    <x v="1"/>
    <n v="5"/>
    <x v="3"/>
    <x v="16"/>
  </r>
  <r>
    <x v="9"/>
    <x v="43"/>
    <x v="4"/>
    <x v="1"/>
    <x v="4"/>
    <x v="1"/>
    <x v="1"/>
    <n v="1"/>
    <x v="1"/>
    <x v="1"/>
    <n v="14"/>
    <x v="3"/>
    <x v="16"/>
  </r>
  <r>
    <x v="9"/>
    <x v="43"/>
    <x v="4"/>
    <x v="1"/>
    <x v="4"/>
    <x v="1"/>
    <x v="1"/>
    <n v="0.52727272727272723"/>
    <x v="1"/>
    <x v="1"/>
    <n v="55"/>
    <x v="1"/>
    <x v="16"/>
  </r>
  <r>
    <x v="9"/>
    <x v="43"/>
    <x v="4"/>
    <x v="1"/>
    <x v="4"/>
    <x v="1"/>
    <x v="1"/>
    <n v="1"/>
    <x v="1"/>
    <x v="1"/>
    <n v="16"/>
    <x v="2"/>
    <x v="16"/>
  </r>
  <r>
    <x v="9"/>
    <x v="44"/>
    <x v="4"/>
    <x v="1"/>
    <x v="3"/>
    <x v="1"/>
    <x v="1"/>
    <n v="0.95"/>
    <x v="1"/>
    <x v="1"/>
    <n v="20"/>
    <x v="1"/>
    <x v="16"/>
  </r>
  <r>
    <x v="9"/>
    <x v="44"/>
    <x v="4"/>
    <x v="1"/>
    <x v="2"/>
    <x v="1"/>
    <x v="1"/>
    <n v="0.35714285714285715"/>
    <x v="1"/>
    <x v="1"/>
    <n v="14"/>
    <x v="1"/>
    <x v="16"/>
  </r>
  <r>
    <x v="9"/>
    <x v="44"/>
    <x v="4"/>
    <x v="1"/>
    <x v="2"/>
    <x v="1"/>
    <x v="1"/>
    <n v="1"/>
    <x v="1"/>
    <x v="1"/>
    <n v="2"/>
    <x v="2"/>
    <x v="16"/>
  </r>
  <r>
    <x v="9"/>
    <x v="44"/>
    <x v="4"/>
    <x v="1"/>
    <x v="3"/>
    <x v="1"/>
    <x v="1"/>
    <n v="1"/>
    <x v="1"/>
    <x v="1"/>
    <n v="2"/>
    <x v="2"/>
    <x v="16"/>
  </r>
  <r>
    <x v="9"/>
    <x v="44"/>
    <x v="4"/>
    <x v="1"/>
    <x v="1"/>
    <x v="1"/>
    <x v="1"/>
    <n v="0"/>
    <x v="1"/>
    <x v="1"/>
    <n v="5"/>
    <x v="1"/>
    <x v="16"/>
  </r>
  <r>
    <x v="9"/>
    <x v="44"/>
    <x v="4"/>
    <x v="1"/>
    <x v="1"/>
    <x v="1"/>
    <x v="1"/>
    <n v="1"/>
    <x v="1"/>
    <x v="1"/>
    <n v="26"/>
    <x v="3"/>
    <x v="16"/>
  </r>
  <r>
    <x v="9"/>
    <x v="44"/>
    <x v="4"/>
    <x v="1"/>
    <x v="2"/>
    <x v="1"/>
    <x v="1"/>
    <n v="1"/>
    <x v="1"/>
    <x v="1"/>
    <n v="25"/>
    <x v="3"/>
    <x v="16"/>
  </r>
  <r>
    <x v="9"/>
    <x v="44"/>
    <x v="4"/>
    <x v="1"/>
    <x v="4"/>
    <x v="1"/>
    <x v="1"/>
    <n v="0.95"/>
    <x v="1"/>
    <x v="1"/>
    <n v="20"/>
    <x v="1"/>
    <x v="16"/>
  </r>
  <r>
    <x v="9"/>
    <x v="44"/>
    <x v="4"/>
    <x v="1"/>
    <x v="4"/>
    <x v="1"/>
    <x v="1"/>
    <n v="1"/>
    <x v="1"/>
    <x v="1"/>
    <n v="2"/>
    <x v="2"/>
    <x v="16"/>
  </r>
  <r>
    <x v="9"/>
    <x v="44"/>
    <x v="4"/>
    <x v="1"/>
    <x v="4"/>
    <x v="1"/>
    <x v="1"/>
    <n v="1"/>
    <x v="1"/>
    <x v="1"/>
    <n v="26"/>
    <x v="3"/>
    <x v="16"/>
  </r>
  <r>
    <x v="9"/>
    <x v="44"/>
    <x v="4"/>
    <x v="1"/>
    <x v="3"/>
    <x v="1"/>
    <x v="1"/>
    <n v="1"/>
    <x v="1"/>
    <x v="1"/>
    <n v="8"/>
    <x v="3"/>
    <x v="16"/>
  </r>
  <r>
    <x v="9"/>
    <x v="45"/>
    <x v="4"/>
    <x v="1"/>
    <x v="3"/>
    <x v="1"/>
    <x v="1"/>
    <n v="0.83720930232558144"/>
    <x v="1"/>
    <x v="1"/>
    <n v="43"/>
    <x v="1"/>
    <x v="16"/>
  </r>
  <r>
    <x v="9"/>
    <x v="45"/>
    <x v="4"/>
    <x v="1"/>
    <x v="1"/>
    <x v="1"/>
    <x v="1"/>
    <n v="0.8"/>
    <x v="1"/>
    <x v="1"/>
    <n v="5"/>
    <x v="3"/>
    <x v="16"/>
  </r>
  <r>
    <x v="9"/>
    <x v="45"/>
    <x v="4"/>
    <x v="1"/>
    <x v="2"/>
    <x v="1"/>
    <x v="1"/>
    <n v="1"/>
    <x v="1"/>
    <x v="1"/>
    <n v="22"/>
    <x v="3"/>
    <x v="16"/>
  </r>
  <r>
    <x v="9"/>
    <x v="45"/>
    <x v="4"/>
    <x v="1"/>
    <x v="3"/>
    <x v="1"/>
    <x v="1"/>
    <n v="1"/>
    <x v="1"/>
    <x v="1"/>
    <n v="22"/>
    <x v="3"/>
    <x v="16"/>
  </r>
  <r>
    <x v="9"/>
    <x v="45"/>
    <x v="4"/>
    <x v="1"/>
    <x v="1"/>
    <x v="1"/>
    <x v="1"/>
    <n v="1"/>
    <x v="1"/>
    <x v="1"/>
    <n v="11"/>
    <x v="2"/>
    <x v="16"/>
  </r>
  <r>
    <x v="9"/>
    <x v="45"/>
    <x v="4"/>
    <x v="1"/>
    <x v="2"/>
    <x v="1"/>
    <x v="1"/>
    <n v="1"/>
    <x v="1"/>
    <x v="1"/>
    <n v="11"/>
    <x v="2"/>
    <x v="16"/>
  </r>
  <r>
    <x v="9"/>
    <x v="45"/>
    <x v="4"/>
    <x v="1"/>
    <x v="3"/>
    <x v="1"/>
    <x v="1"/>
    <n v="1"/>
    <x v="1"/>
    <x v="1"/>
    <n v="11"/>
    <x v="2"/>
    <x v="16"/>
  </r>
  <r>
    <x v="9"/>
    <x v="45"/>
    <x v="4"/>
    <x v="1"/>
    <x v="1"/>
    <x v="1"/>
    <x v="1"/>
    <n v="1"/>
    <x v="1"/>
    <x v="1"/>
    <n v="36"/>
    <x v="1"/>
    <x v="16"/>
  </r>
  <r>
    <x v="9"/>
    <x v="45"/>
    <x v="4"/>
    <x v="1"/>
    <x v="2"/>
    <x v="1"/>
    <x v="1"/>
    <n v="1"/>
    <x v="1"/>
    <x v="1"/>
    <n v="36"/>
    <x v="1"/>
    <x v="16"/>
  </r>
  <r>
    <x v="9"/>
    <x v="45"/>
    <x v="4"/>
    <x v="1"/>
    <x v="4"/>
    <x v="1"/>
    <x v="1"/>
    <n v="1"/>
    <x v="1"/>
    <x v="1"/>
    <n v="22"/>
    <x v="3"/>
    <x v="16"/>
  </r>
  <r>
    <x v="9"/>
    <x v="45"/>
    <x v="4"/>
    <x v="1"/>
    <x v="4"/>
    <x v="1"/>
    <x v="1"/>
    <n v="1"/>
    <x v="1"/>
    <x v="1"/>
    <n v="11"/>
    <x v="2"/>
    <x v="16"/>
  </r>
  <r>
    <x v="9"/>
    <x v="45"/>
    <x v="4"/>
    <x v="1"/>
    <x v="4"/>
    <x v="1"/>
    <x v="1"/>
    <n v="0.83720930232558144"/>
    <x v="1"/>
    <x v="1"/>
    <n v="43"/>
    <x v="1"/>
    <x v="16"/>
  </r>
  <r>
    <x v="9"/>
    <x v="46"/>
    <x v="4"/>
    <x v="1"/>
    <x v="3"/>
    <x v="1"/>
    <x v="1"/>
    <n v="1"/>
    <x v="1"/>
    <x v="1"/>
    <n v="10"/>
    <x v="1"/>
    <x v="16"/>
  </r>
  <r>
    <x v="9"/>
    <x v="46"/>
    <x v="4"/>
    <x v="1"/>
    <x v="1"/>
    <x v="1"/>
    <x v="1"/>
    <n v="1"/>
    <x v="1"/>
    <x v="1"/>
    <n v="1"/>
    <x v="3"/>
    <x v="16"/>
  </r>
  <r>
    <x v="9"/>
    <x v="46"/>
    <x v="4"/>
    <x v="1"/>
    <x v="1"/>
    <x v="1"/>
    <x v="1"/>
    <n v="1"/>
    <x v="1"/>
    <x v="1"/>
    <n v="7"/>
    <x v="2"/>
    <x v="16"/>
  </r>
  <r>
    <x v="9"/>
    <x v="46"/>
    <x v="4"/>
    <x v="1"/>
    <x v="4"/>
    <x v="1"/>
    <x v="1"/>
    <n v="1"/>
    <x v="1"/>
    <x v="1"/>
    <n v="10"/>
    <x v="1"/>
    <x v="16"/>
  </r>
  <r>
    <x v="9"/>
    <x v="46"/>
    <x v="4"/>
    <x v="1"/>
    <x v="4"/>
    <x v="1"/>
    <x v="1"/>
    <n v="1"/>
    <x v="1"/>
    <x v="1"/>
    <n v="1"/>
    <x v="3"/>
    <x v="16"/>
  </r>
  <r>
    <x v="9"/>
    <x v="46"/>
    <x v="4"/>
    <x v="1"/>
    <x v="4"/>
    <x v="1"/>
    <x v="1"/>
    <n v="1"/>
    <x v="1"/>
    <x v="1"/>
    <n v="7"/>
    <x v="2"/>
    <x v="16"/>
  </r>
  <r>
    <x v="9"/>
    <x v="46"/>
    <x v="1"/>
    <x v="1"/>
    <x v="2"/>
    <x v="1"/>
    <x v="1"/>
    <n v="1"/>
    <x v="1"/>
    <x v="1"/>
    <n v="1"/>
    <x v="3"/>
    <x v="16"/>
  </r>
  <r>
    <x v="9"/>
    <x v="46"/>
    <x v="1"/>
    <x v="1"/>
    <x v="3"/>
    <x v="1"/>
    <x v="1"/>
    <n v="1"/>
    <x v="1"/>
    <x v="1"/>
    <n v="1"/>
    <x v="3"/>
    <x v="16"/>
  </r>
  <r>
    <x v="9"/>
    <x v="46"/>
    <x v="1"/>
    <x v="1"/>
    <x v="2"/>
    <x v="1"/>
    <x v="1"/>
    <n v="1"/>
    <x v="1"/>
    <x v="1"/>
    <n v="2"/>
    <x v="2"/>
    <x v="16"/>
  </r>
  <r>
    <x v="9"/>
    <x v="46"/>
    <x v="1"/>
    <x v="1"/>
    <x v="3"/>
    <x v="1"/>
    <x v="1"/>
    <n v="1"/>
    <x v="1"/>
    <x v="1"/>
    <n v="1"/>
    <x v="2"/>
    <x v="16"/>
  </r>
  <r>
    <x v="9"/>
    <x v="47"/>
    <x v="1"/>
    <x v="1"/>
    <x v="3"/>
    <x v="1"/>
    <x v="1"/>
    <n v="1"/>
    <x v="1"/>
    <x v="1"/>
    <n v="35"/>
    <x v="1"/>
    <x v="17"/>
  </r>
  <r>
    <x v="9"/>
    <x v="47"/>
    <x v="1"/>
    <x v="1"/>
    <x v="1"/>
    <x v="1"/>
    <x v="1"/>
    <n v="0"/>
    <x v="1"/>
    <x v="1"/>
    <n v="5"/>
    <x v="2"/>
    <x v="17"/>
  </r>
  <r>
    <x v="9"/>
    <x v="47"/>
    <x v="1"/>
    <x v="1"/>
    <x v="2"/>
    <x v="1"/>
    <x v="1"/>
    <n v="1"/>
    <x v="1"/>
    <x v="1"/>
    <n v="6"/>
    <x v="2"/>
    <x v="17"/>
  </r>
  <r>
    <x v="9"/>
    <x v="47"/>
    <x v="1"/>
    <x v="1"/>
    <x v="3"/>
    <x v="1"/>
    <x v="1"/>
    <n v="1"/>
    <x v="1"/>
    <x v="1"/>
    <n v="6"/>
    <x v="2"/>
    <x v="17"/>
  </r>
  <r>
    <x v="9"/>
    <x v="47"/>
    <x v="1"/>
    <x v="1"/>
    <x v="1"/>
    <x v="1"/>
    <x v="1"/>
    <n v="1"/>
    <x v="1"/>
    <x v="1"/>
    <n v="82"/>
    <x v="1"/>
    <x v="17"/>
  </r>
  <r>
    <x v="9"/>
    <x v="47"/>
    <x v="1"/>
    <x v="1"/>
    <x v="2"/>
    <x v="1"/>
    <x v="1"/>
    <n v="1"/>
    <x v="1"/>
    <x v="1"/>
    <n v="63"/>
    <x v="1"/>
    <x v="17"/>
  </r>
  <r>
    <x v="9"/>
    <x v="47"/>
    <x v="1"/>
    <x v="1"/>
    <x v="1"/>
    <x v="1"/>
    <x v="1"/>
    <n v="1"/>
    <x v="1"/>
    <x v="1"/>
    <n v="1"/>
    <x v="3"/>
    <x v="17"/>
  </r>
  <r>
    <x v="9"/>
    <x v="47"/>
    <x v="1"/>
    <x v="1"/>
    <x v="2"/>
    <x v="1"/>
    <x v="1"/>
    <n v="1"/>
    <x v="1"/>
    <x v="1"/>
    <n v="1"/>
    <x v="3"/>
    <x v="17"/>
  </r>
  <r>
    <x v="9"/>
    <x v="47"/>
    <x v="1"/>
    <x v="1"/>
    <x v="3"/>
    <x v="1"/>
    <x v="1"/>
    <n v="1"/>
    <x v="1"/>
    <x v="1"/>
    <n v="1"/>
    <x v="3"/>
    <x v="17"/>
  </r>
  <r>
    <x v="9"/>
    <x v="47"/>
    <x v="1"/>
    <x v="1"/>
    <x v="4"/>
    <x v="1"/>
    <x v="1"/>
    <n v="1"/>
    <x v="1"/>
    <x v="1"/>
    <n v="86"/>
    <x v="1"/>
    <x v="17"/>
  </r>
  <r>
    <x v="9"/>
    <x v="47"/>
    <x v="1"/>
    <x v="1"/>
    <x v="4"/>
    <x v="1"/>
    <x v="1"/>
    <n v="1"/>
    <x v="1"/>
    <x v="1"/>
    <n v="6"/>
    <x v="2"/>
    <x v="17"/>
  </r>
  <r>
    <x v="9"/>
    <x v="47"/>
    <x v="1"/>
    <x v="1"/>
    <x v="4"/>
    <x v="1"/>
    <x v="1"/>
    <n v="1"/>
    <x v="1"/>
    <x v="1"/>
    <n v="1"/>
    <x v="3"/>
    <x v="17"/>
  </r>
  <r>
    <x v="9"/>
    <x v="48"/>
    <x v="1"/>
    <x v="1"/>
    <x v="1"/>
    <x v="1"/>
    <x v="1"/>
    <n v="8.5714285714285715E-2"/>
    <x v="1"/>
    <x v="1"/>
    <n v="35"/>
    <x v="1"/>
    <x v="17"/>
  </r>
  <r>
    <x v="9"/>
    <x v="48"/>
    <x v="1"/>
    <x v="1"/>
    <x v="2"/>
    <x v="1"/>
    <x v="1"/>
    <n v="1"/>
    <x v="1"/>
    <x v="1"/>
    <n v="67"/>
    <x v="1"/>
    <x v="17"/>
  </r>
  <r>
    <x v="9"/>
    <x v="48"/>
    <x v="1"/>
    <x v="1"/>
    <x v="3"/>
    <x v="1"/>
    <x v="1"/>
    <n v="1"/>
    <x v="1"/>
    <x v="1"/>
    <n v="67"/>
    <x v="1"/>
    <x v="17"/>
  </r>
  <r>
    <x v="9"/>
    <x v="48"/>
    <x v="1"/>
    <x v="1"/>
    <x v="1"/>
    <x v="1"/>
    <x v="1"/>
    <n v="1"/>
    <x v="1"/>
    <x v="1"/>
    <n v="75"/>
    <x v="3"/>
    <x v="17"/>
  </r>
  <r>
    <x v="9"/>
    <x v="48"/>
    <x v="1"/>
    <x v="1"/>
    <x v="1"/>
    <x v="1"/>
    <x v="1"/>
    <n v="1"/>
    <x v="1"/>
    <x v="1"/>
    <n v="59"/>
    <x v="2"/>
    <x v="17"/>
  </r>
  <r>
    <x v="9"/>
    <x v="48"/>
    <x v="1"/>
    <x v="1"/>
    <x v="2"/>
    <x v="1"/>
    <x v="1"/>
    <n v="1"/>
    <x v="1"/>
    <x v="1"/>
    <n v="18"/>
    <x v="2"/>
    <x v="17"/>
  </r>
  <r>
    <x v="9"/>
    <x v="48"/>
    <x v="1"/>
    <x v="1"/>
    <x v="4"/>
    <x v="1"/>
    <x v="1"/>
    <n v="1"/>
    <x v="1"/>
    <x v="1"/>
    <n v="76"/>
    <x v="1"/>
    <x v="17"/>
  </r>
  <r>
    <x v="9"/>
    <x v="48"/>
    <x v="1"/>
    <x v="1"/>
    <x v="4"/>
    <x v="1"/>
    <x v="1"/>
    <n v="1"/>
    <x v="1"/>
    <x v="1"/>
    <n v="75"/>
    <x v="3"/>
    <x v="17"/>
  </r>
  <r>
    <x v="9"/>
    <x v="48"/>
    <x v="1"/>
    <x v="1"/>
    <x v="4"/>
    <x v="1"/>
    <x v="1"/>
    <n v="1"/>
    <x v="1"/>
    <x v="1"/>
    <n v="59"/>
    <x v="2"/>
    <x v="17"/>
  </r>
  <r>
    <x v="9"/>
    <x v="48"/>
    <x v="1"/>
    <x v="1"/>
    <x v="3"/>
    <x v="1"/>
    <x v="1"/>
    <n v="1"/>
    <x v="1"/>
    <x v="1"/>
    <n v="12"/>
    <x v="2"/>
    <x v="17"/>
  </r>
  <r>
    <x v="9"/>
    <x v="48"/>
    <x v="1"/>
    <x v="1"/>
    <x v="2"/>
    <x v="1"/>
    <x v="1"/>
    <n v="1"/>
    <x v="1"/>
    <x v="1"/>
    <n v="28"/>
    <x v="3"/>
    <x v="17"/>
  </r>
  <r>
    <x v="9"/>
    <x v="48"/>
    <x v="1"/>
    <x v="1"/>
    <x v="3"/>
    <x v="1"/>
    <x v="1"/>
    <n v="1"/>
    <x v="1"/>
    <x v="1"/>
    <n v="14"/>
    <x v="3"/>
    <x v="17"/>
  </r>
  <r>
    <x v="9"/>
    <x v="1"/>
    <x v="1"/>
    <x v="1"/>
    <x v="2"/>
    <x v="1"/>
    <x v="1"/>
    <n v="0.38461538461538464"/>
    <x v="1"/>
    <x v="1"/>
    <n v="13"/>
    <x v="1"/>
    <x v="17"/>
  </r>
  <r>
    <x v="9"/>
    <x v="1"/>
    <x v="1"/>
    <x v="1"/>
    <x v="1"/>
    <x v="1"/>
    <x v="1"/>
    <n v="0.45283018867924529"/>
    <x v="1"/>
    <x v="1"/>
    <n v="53"/>
    <x v="3"/>
    <x v="17"/>
  </r>
  <r>
    <x v="9"/>
    <x v="1"/>
    <x v="1"/>
    <x v="1"/>
    <x v="1"/>
    <x v="1"/>
    <x v="1"/>
    <n v="4.878048780487805E-2"/>
    <x v="1"/>
    <x v="1"/>
    <n v="41"/>
    <x v="2"/>
    <x v="17"/>
  </r>
  <r>
    <x v="9"/>
    <x v="1"/>
    <x v="1"/>
    <x v="1"/>
    <x v="2"/>
    <x v="1"/>
    <x v="1"/>
    <n v="1"/>
    <x v="1"/>
    <x v="1"/>
    <n v="52"/>
    <x v="3"/>
    <x v="17"/>
  </r>
  <r>
    <x v="9"/>
    <x v="1"/>
    <x v="1"/>
    <x v="1"/>
    <x v="3"/>
    <x v="1"/>
    <x v="1"/>
    <n v="1"/>
    <x v="1"/>
    <x v="1"/>
    <n v="20"/>
    <x v="3"/>
    <x v="17"/>
  </r>
  <r>
    <x v="9"/>
    <x v="1"/>
    <x v="1"/>
    <x v="1"/>
    <x v="2"/>
    <x v="1"/>
    <x v="1"/>
    <n v="1"/>
    <x v="1"/>
    <x v="1"/>
    <n v="13"/>
    <x v="2"/>
    <x v="17"/>
  </r>
  <r>
    <x v="9"/>
    <x v="1"/>
    <x v="1"/>
    <x v="1"/>
    <x v="3"/>
    <x v="1"/>
    <x v="1"/>
    <n v="1"/>
    <x v="1"/>
    <x v="1"/>
    <n v="10"/>
    <x v="2"/>
    <x v="17"/>
  </r>
  <r>
    <x v="9"/>
    <x v="1"/>
    <x v="1"/>
    <x v="1"/>
    <x v="3"/>
    <x v="1"/>
    <x v="1"/>
    <n v="1"/>
    <x v="1"/>
    <x v="1"/>
    <n v="29"/>
    <x v="1"/>
    <x v="17"/>
  </r>
  <r>
    <x v="9"/>
    <x v="1"/>
    <x v="1"/>
    <x v="1"/>
    <x v="1"/>
    <x v="1"/>
    <x v="1"/>
    <n v="1"/>
    <x v="1"/>
    <x v="1"/>
    <n v="6"/>
    <x v="1"/>
    <x v="17"/>
  </r>
  <r>
    <x v="9"/>
    <x v="1"/>
    <x v="1"/>
    <x v="1"/>
    <x v="4"/>
    <x v="1"/>
    <x v="1"/>
    <n v="0.93548387096774188"/>
    <x v="1"/>
    <x v="1"/>
    <n v="62"/>
    <x v="3"/>
    <x v="17"/>
  </r>
  <r>
    <x v="9"/>
    <x v="1"/>
    <x v="1"/>
    <x v="1"/>
    <x v="4"/>
    <x v="1"/>
    <x v="1"/>
    <n v="0.32500000000000001"/>
    <x v="1"/>
    <x v="1"/>
    <n v="40"/>
    <x v="2"/>
    <x v="17"/>
  </r>
  <r>
    <x v="9"/>
    <x v="1"/>
    <x v="1"/>
    <x v="1"/>
    <x v="4"/>
    <x v="1"/>
    <x v="1"/>
    <n v="0.96969696969696972"/>
    <x v="1"/>
    <x v="1"/>
    <n v="33"/>
    <x v="1"/>
    <x v="17"/>
  </r>
  <r>
    <x v="9"/>
    <x v="2"/>
    <x v="1"/>
    <x v="1"/>
    <x v="1"/>
    <x v="1"/>
    <x v="1"/>
    <n v="0"/>
    <x v="1"/>
    <x v="1"/>
    <n v="34"/>
    <x v="2"/>
    <x v="17"/>
  </r>
  <r>
    <x v="9"/>
    <x v="2"/>
    <x v="1"/>
    <x v="1"/>
    <x v="1"/>
    <x v="1"/>
    <x v="1"/>
    <n v="0.21052631578947367"/>
    <x v="1"/>
    <x v="1"/>
    <n v="19"/>
    <x v="3"/>
    <x v="17"/>
  </r>
  <r>
    <x v="9"/>
    <x v="2"/>
    <x v="1"/>
    <x v="1"/>
    <x v="2"/>
    <x v="1"/>
    <x v="1"/>
    <n v="0.17543859649122806"/>
    <x v="1"/>
    <x v="1"/>
    <n v="57"/>
    <x v="3"/>
    <x v="17"/>
  </r>
  <r>
    <x v="9"/>
    <x v="2"/>
    <x v="1"/>
    <x v="1"/>
    <x v="3"/>
    <x v="1"/>
    <x v="1"/>
    <n v="1"/>
    <x v="1"/>
    <x v="1"/>
    <n v="56"/>
    <x v="3"/>
    <x v="17"/>
  </r>
  <r>
    <x v="9"/>
    <x v="2"/>
    <x v="1"/>
    <x v="1"/>
    <x v="2"/>
    <x v="1"/>
    <x v="1"/>
    <n v="0.14285714285714285"/>
    <x v="1"/>
    <x v="1"/>
    <n v="21"/>
    <x v="2"/>
    <x v="17"/>
  </r>
  <r>
    <x v="9"/>
    <x v="2"/>
    <x v="1"/>
    <x v="1"/>
    <x v="3"/>
    <x v="1"/>
    <x v="1"/>
    <n v="1"/>
    <x v="1"/>
    <x v="1"/>
    <n v="19"/>
    <x v="2"/>
    <x v="17"/>
  </r>
  <r>
    <x v="9"/>
    <x v="2"/>
    <x v="1"/>
    <x v="1"/>
    <x v="3"/>
    <x v="1"/>
    <x v="1"/>
    <n v="0.54545454545454541"/>
    <x v="1"/>
    <x v="1"/>
    <n v="33"/>
    <x v="1"/>
    <x v="17"/>
  </r>
  <r>
    <x v="9"/>
    <x v="2"/>
    <x v="1"/>
    <x v="1"/>
    <x v="2"/>
    <x v="1"/>
    <x v="1"/>
    <n v="0.92307692307692313"/>
    <x v="1"/>
    <x v="1"/>
    <n v="13"/>
    <x v="1"/>
    <x v="17"/>
  </r>
  <r>
    <x v="9"/>
    <x v="2"/>
    <x v="1"/>
    <x v="1"/>
    <x v="1"/>
    <x v="1"/>
    <x v="1"/>
    <n v="0.72727272727272729"/>
    <x v="1"/>
    <x v="1"/>
    <n v="11"/>
    <x v="1"/>
    <x v="17"/>
  </r>
  <r>
    <x v="9"/>
    <x v="2"/>
    <x v="1"/>
    <x v="1"/>
    <x v="4"/>
    <x v="1"/>
    <x v="1"/>
    <n v="0.84848484848484851"/>
    <x v="1"/>
    <x v="1"/>
    <n v="66"/>
    <x v="3"/>
    <x v="17"/>
  </r>
  <r>
    <x v="9"/>
    <x v="2"/>
    <x v="1"/>
    <x v="1"/>
    <x v="4"/>
    <x v="1"/>
    <x v="1"/>
    <n v="0.51351351351351349"/>
    <x v="1"/>
    <x v="1"/>
    <n v="37"/>
    <x v="2"/>
    <x v="17"/>
  </r>
  <r>
    <x v="9"/>
    <x v="2"/>
    <x v="1"/>
    <x v="1"/>
    <x v="4"/>
    <x v="1"/>
    <x v="1"/>
    <n v="0.66666666666666663"/>
    <x v="1"/>
    <x v="1"/>
    <n v="33"/>
    <x v="1"/>
    <x v="17"/>
  </r>
  <r>
    <x v="9"/>
    <x v="3"/>
    <x v="1"/>
    <x v="1"/>
    <x v="3"/>
    <x v="1"/>
    <x v="1"/>
    <n v="0.81818181818181823"/>
    <x v="1"/>
    <x v="1"/>
    <n v="22"/>
    <x v="1"/>
    <x v="17"/>
  </r>
  <r>
    <x v="9"/>
    <x v="3"/>
    <x v="1"/>
    <x v="1"/>
    <x v="1"/>
    <x v="1"/>
    <x v="1"/>
    <n v="0"/>
    <x v="1"/>
    <x v="1"/>
    <n v="16"/>
    <x v="2"/>
    <x v="17"/>
  </r>
  <r>
    <x v="9"/>
    <x v="3"/>
    <x v="1"/>
    <x v="1"/>
    <x v="2"/>
    <x v="1"/>
    <x v="1"/>
    <n v="9.0909090909090912E-2"/>
    <x v="1"/>
    <x v="1"/>
    <n v="11"/>
    <x v="3"/>
    <x v="17"/>
  </r>
  <r>
    <x v="9"/>
    <x v="3"/>
    <x v="1"/>
    <x v="1"/>
    <x v="3"/>
    <x v="1"/>
    <x v="1"/>
    <n v="0.70967741935483875"/>
    <x v="1"/>
    <x v="1"/>
    <n v="31"/>
    <x v="3"/>
    <x v="17"/>
  </r>
  <r>
    <x v="9"/>
    <x v="3"/>
    <x v="1"/>
    <x v="1"/>
    <x v="2"/>
    <x v="1"/>
    <x v="1"/>
    <n v="0"/>
    <x v="1"/>
    <x v="1"/>
    <n v="17"/>
    <x v="2"/>
    <x v="17"/>
  </r>
  <r>
    <x v="9"/>
    <x v="3"/>
    <x v="1"/>
    <x v="1"/>
    <x v="3"/>
    <x v="1"/>
    <x v="1"/>
    <n v="0.94117647058823528"/>
    <x v="1"/>
    <x v="1"/>
    <n v="17"/>
    <x v="2"/>
    <x v="17"/>
  </r>
  <r>
    <x v="9"/>
    <x v="3"/>
    <x v="1"/>
    <x v="1"/>
    <x v="1"/>
    <x v="1"/>
    <x v="1"/>
    <n v="1"/>
    <x v="1"/>
    <x v="1"/>
    <n v="42"/>
    <x v="1"/>
    <x v="17"/>
  </r>
  <r>
    <x v="9"/>
    <x v="3"/>
    <x v="1"/>
    <x v="1"/>
    <x v="2"/>
    <x v="1"/>
    <x v="1"/>
    <n v="1"/>
    <x v="1"/>
    <x v="1"/>
    <n v="42"/>
    <x v="1"/>
    <x v="17"/>
  </r>
  <r>
    <x v="9"/>
    <x v="3"/>
    <x v="1"/>
    <x v="1"/>
    <x v="1"/>
    <x v="1"/>
    <x v="1"/>
    <n v="1"/>
    <x v="1"/>
    <x v="1"/>
    <n v="1"/>
    <x v="3"/>
    <x v="17"/>
  </r>
  <r>
    <x v="9"/>
    <x v="3"/>
    <x v="1"/>
    <x v="1"/>
    <x v="4"/>
    <x v="1"/>
    <x v="1"/>
    <n v="0.6875"/>
    <x v="1"/>
    <x v="1"/>
    <n v="32"/>
    <x v="3"/>
    <x v="17"/>
  </r>
  <r>
    <x v="9"/>
    <x v="3"/>
    <x v="1"/>
    <x v="1"/>
    <x v="4"/>
    <x v="1"/>
    <x v="1"/>
    <n v="0.94117647058823528"/>
    <x v="1"/>
    <x v="1"/>
    <n v="17"/>
    <x v="2"/>
    <x v="17"/>
  </r>
  <r>
    <x v="9"/>
    <x v="3"/>
    <x v="1"/>
    <x v="1"/>
    <x v="4"/>
    <x v="1"/>
    <x v="1"/>
    <n v="0.91304347826086951"/>
    <x v="1"/>
    <x v="1"/>
    <n v="46"/>
    <x v="1"/>
    <x v="17"/>
  </r>
  <r>
    <x v="9"/>
    <x v="4"/>
    <x v="1"/>
    <x v="1"/>
    <x v="1"/>
    <x v="1"/>
    <x v="1"/>
    <n v="0.66666666666666663"/>
    <x v="1"/>
    <x v="1"/>
    <n v="3"/>
    <x v="2"/>
    <x v="17"/>
  </r>
  <r>
    <x v="9"/>
    <x v="4"/>
    <x v="1"/>
    <x v="1"/>
    <x v="3"/>
    <x v="1"/>
    <x v="1"/>
    <n v="1"/>
    <x v="1"/>
    <x v="1"/>
    <n v="55"/>
    <x v="1"/>
    <x v="17"/>
  </r>
  <r>
    <x v="9"/>
    <x v="4"/>
    <x v="1"/>
    <x v="1"/>
    <x v="3"/>
    <x v="1"/>
    <x v="1"/>
    <n v="0.27272727272727271"/>
    <x v="1"/>
    <x v="1"/>
    <n v="11"/>
    <x v="3"/>
    <x v="17"/>
  </r>
  <r>
    <x v="9"/>
    <x v="4"/>
    <x v="1"/>
    <x v="1"/>
    <x v="1"/>
    <x v="1"/>
    <x v="1"/>
    <n v="0.96153846153846156"/>
    <x v="1"/>
    <x v="1"/>
    <n v="52"/>
    <x v="1"/>
    <x v="17"/>
  </r>
  <r>
    <x v="9"/>
    <x v="4"/>
    <x v="1"/>
    <x v="1"/>
    <x v="2"/>
    <x v="1"/>
    <x v="1"/>
    <n v="1"/>
    <x v="1"/>
    <x v="1"/>
    <n v="65"/>
    <x v="1"/>
    <x v="17"/>
  </r>
  <r>
    <x v="9"/>
    <x v="4"/>
    <x v="1"/>
    <x v="1"/>
    <x v="2"/>
    <x v="1"/>
    <x v="1"/>
    <n v="1"/>
    <x v="1"/>
    <x v="1"/>
    <n v="2"/>
    <x v="2"/>
    <x v="17"/>
  </r>
  <r>
    <x v="9"/>
    <x v="4"/>
    <x v="1"/>
    <x v="1"/>
    <x v="3"/>
    <x v="1"/>
    <x v="1"/>
    <n v="1"/>
    <x v="1"/>
    <x v="1"/>
    <n v="2"/>
    <x v="2"/>
    <x v="17"/>
  </r>
  <r>
    <x v="9"/>
    <x v="4"/>
    <x v="1"/>
    <x v="1"/>
    <x v="1"/>
    <x v="1"/>
    <x v="1"/>
    <n v="1"/>
    <x v="1"/>
    <x v="1"/>
    <n v="3"/>
    <x v="3"/>
    <x v="17"/>
  </r>
  <r>
    <x v="9"/>
    <x v="4"/>
    <x v="1"/>
    <x v="1"/>
    <x v="2"/>
    <x v="1"/>
    <x v="1"/>
    <n v="0.75"/>
    <x v="1"/>
    <x v="1"/>
    <n v="4"/>
    <x v="3"/>
    <x v="17"/>
  </r>
  <r>
    <x v="9"/>
    <x v="4"/>
    <x v="1"/>
    <x v="1"/>
    <x v="4"/>
    <x v="1"/>
    <x v="1"/>
    <n v="1"/>
    <x v="1"/>
    <x v="1"/>
    <n v="82"/>
    <x v="1"/>
    <x v="17"/>
  </r>
  <r>
    <x v="9"/>
    <x v="4"/>
    <x v="1"/>
    <x v="1"/>
    <x v="4"/>
    <x v="1"/>
    <x v="1"/>
    <n v="0.27272727272727271"/>
    <x v="1"/>
    <x v="1"/>
    <n v="11"/>
    <x v="3"/>
    <x v="17"/>
  </r>
  <r>
    <x v="9"/>
    <x v="4"/>
    <x v="1"/>
    <x v="1"/>
    <x v="4"/>
    <x v="1"/>
    <x v="1"/>
    <n v="1"/>
    <x v="1"/>
    <x v="1"/>
    <n v="2"/>
    <x v="2"/>
    <x v="17"/>
  </r>
  <r>
    <x v="9"/>
    <x v="5"/>
    <x v="1"/>
    <x v="1"/>
    <x v="2"/>
    <x v="1"/>
    <x v="1"/>
    <n v="0.88372093023255816"/>
    <x v="1"/>
    <x v="1"/>
    <n v="43"/>
    <x v="1"/>
    <x v="17"/>
  </r>
  <r>
    <x v="9"/>
    <x v="5"/>
    <x v="1"/>
    <x v="1"/>
    <x v="3"/>
    <x v="1"/>
    <x v="1"/>
    <n v="1"/>
    <x v="1"/>
    <x v="1"/>
    <n v="47"/>
    <x v="1"/>
    <x v="17"/>
  </r>
  <r>
    <x v="9"/>
    <x v="5"/>
    <x v="1"/>
    <x v="1"/>
    <x v="1"/>
    <x v="1"/>
    <x v="1"/>
    <n v="0.72222222222222221"/>
    <x v="1"/>
    <x v="1"/>
    <n v="36"/>
    <x v="1"/>
    <x v="17"/>
  </r>
  <r>
    <x v="9"/>
    <x v="5"/>
    <x v="1"/>
    <x v="1"/>
    <x v="1"/>
    <x v="1"/>
    <x v="1"/>
    <n v="1"/>
    <x v="1"/>
    <x v="1"/>
    <n v="4"/>
    <x v="2"/>
    <x v="17"/>
  </r>
  <r>
    <x v="9"/>
    <x v="5"/>
    <x v="1"/>
    <x v="1"/>
    <x v="2"/>
    <x v="1"/>
    <x v="1"/>
    <n v="1"/>
    <x v="1"/>
    <x v="1"/>
    <n v="4"/>
    <x v="2"/>
    <x v="17"/>
  </r>
  <r>
    <x v="9"/>
    <x v="5"/>
    <x v="1"/>
    <x v="1"/>
    <x v="3"/>
    <x v="1"/>
    <x v="1"/>
    <n v="1"/>
    <x v="1"/>
    <x v="1"/>
    <n v="4"/>
    <x v="2"/>
    <x v="17"/>
  </r>
  <r>
    <x v="9"/>
    <x v="5"/>
    <x v="1"/>
    <x v="1"/>
    <x v="1"/>
    <x v="1"/>
    <x v="1"/>
    <n v="1"/>
    <x v="1"/>
    <x v="1"/>
    <n v="3"/>
    <x v="3"/>
    <x v="17"/>
  </r>
  <r>
    <x v="9"/>
    <x v="5"/>
    <x v="1"/>
    <x v="1"/>
    <x v="2"/>
    <x v="1"/>
    <x v="1"/>
    <n v="1"/>
    <x v="1"/>
    <x v="1"/>
    <n v="3"/>
    <x v="3"/>
    <x v="17"/>
  </r>
  <r>
    <x v="9"/>
    <x v="5"/>
    <x v="1"/>
    <x v="1"/>
    <x v="3"/>
    <x v="1"/>
    <x v="1"/>
    <n v="1"/>
    <x v="1"/>
    <x v="1"/>
    <n v="3"/>
    <x v="3"/>
    <x v="17"/>
  </r>
  <r>
    <x v="9"/>
    <x v="5"/>
    <x v="1"/>
    <x v="1"/>
    <x v="4"/>
    <x v="1"/>
    <x v="1"/>
    <n v="0.98245614035087714"/>
    <x v="1"/>
    <x v="1"/>
    <n v="57"/>
    <x v="1"/>
    <x v="17"/>
  </r>
  <r>
    <x v="9"/>
    <x v="5"/>
    <x v="1"/>
    <x v="1"/>
    <x v="4"/>
    <x v="1"/>
    <x v="1"/>
    <n v="1"/>
    <x v="1"/>
    <x v="1"/>
    <n v="4"/>
    <x v="2"/>
    <x v="17"/>
  </r>
  <r>
    <x v="9"/>
    <x v="5"/>
    <x v="1"/>
    <x v="1"/>
    <x v="4"/>
    <x v="1"/>
    <x v="1"/>
    <n v="1"/>
    <x v="1"/>
    <x v="1"/>
    <n v="3"/>
    <x v="3"/>
    <x v="17"/>
  </r>
  <r>
    <x v="9"/>
    <x v="6"/>
    <x v="1"/>
    <x v="1"/>
    <x v="2"/>
    <x v="1"/>
    <x v="1"/>
    <n v="0.8"/>
    <x v="1"/>
    <x v="1"/>
    <n v="25"/>
    <x v="1"/>
    <x v="17"/>
  </r>
  <r>
    <x v="9"/>
    <x v="6"/>
    <x v="1"/>
    <x v="1"/>
    <x v="1"/>
    <x v="1"/>
    <x v="1"/>
    <n v="0.52173913043478259"/>
    <x v="1"/>
    <x v="1"/>
    <n v="23"/>
    <x v="1"/>
    <x v="17"/>
  </r>
  <r>
    <x v="9"/>
    <x v="6"/>
    <x v="1"/>
    <x v="1"/>
    <x v="3"/>
    <x v="1"/>
    <x v="1"/>
    <n v="1"/>
    <x v="1"/>
    <x v="1"/>
    <n v="20"/>
    <x v="1"/>
    <x v="17"/>
  </r>
  <r>
    <x v="9"/>
    <x v="6"/>
    <x v="1"/>
    <x v="1"/>
    <x v="1"/>
    <x v="1"/>
    <x v="1"/>
    <n v="1"/>
    <x v="1"/>
    <x v="1"/>
    <n v="4"/>
    <x v="3"/>
    <x v="17"/>
  </r>
  <r>
    <x v="9"/>
    <x v="6"/>
    <x v="1"/>
    <x v="1"/>
    <x v="4"/>
    <x v="1"/>
    <x v="1"/>
    <n v="0.82857142857142863"/>
    <x v="1"/>
    <x v="1"/>
    <n v="35"/>
    <x v="1"/>
    <x v="17"/>
  </r>
  <r>
    <x v="9"/>
    <x v="6"/>
    <x v="1"/>
    <x v="1"/>
    <x v="4"/>
    <x v="1"/>
    <x v="1"/>
    <n v="1"/>
    <x v="1"/>
    <x v="1"/>
    <n v="4"/>
    <x v="3"/>
    <x v="17"/>
  </r>
  <r>
    <x v="9"/>
    <x v="6"/>
    <x v="1"/>
    <x v="1"/>
    <x v="2"/>
    <x v="1"/>
    <x v="1"/>
    <n v="1"/>
    <x v="1"/>
    <x v="1"/>
    <n v="4"/>
    <x v="3"/>
    <x v="17"/>
  </r>
  <r>
    <x v="9"/>
    <x v="6"/>
    <x v="1"/>
    <x v="1"/>
    <x v="3"/>
    <x v="1"/>
    <x v="1"/>
    <n v="1"/>
    <x v="1"/>
    <x v="1"/>
    <n v="4"/>
    <x v="3"/>
    <x v="17"/>
  </r>
  <r>
    <x v="9"/>
    <x v="7"/>
    <x v="1"/>
    <x v="1"/>
    <x v="2"/>
    <x v="1"/>
    <x v="1"/>
    <n v="0.69767441860465118"/>
    <x v="1"/>
    <x v="1"/>
    <n v="43"/>
    <x v="1"/>
    <x v="17"/>
  </r>
  <r>
    <x v="9"/>
    <x v="7"/>
    <x v="1"/>
    <x v="1"/>
    <x v="1"/>
    <x v="1"/>
    <x v="1"/>
    <n v="0.84375"/>
    <x v="1"/>
    <x v="1"/>
    <n v="32"/>
    <x v="1"/>
    <x v="17"/>
  </r>
  <r>
    <x v="9"/>
    <x v="7"/>
    <x v="1"/>
    <x v="1"/>
    <x v="3"/>
    <x v="1"/>
    <x v="1"/>
    <n v="0.97368421052631582"/>
    <x v="1"/>
    <x v="1"/>
    <n v="38"/>
    <x v="1"/>
    <x v="17"/>
  </r>
  <r>
    <x v="9"/>
    <x v="7"/>
    <x v="1"/>
    <x v="1"/>
    <x v="1"/>
    <x v="1"/>
    <x v="1"/>
    <n v="0.82352941176470584"/>
    <x v="1"/>
    <x v="1"/>
    <n v="17"/>
    <x v="2"/>
    <x v="17"/>
  </r>
  <r>
    <x v="9"/>
    <x v="7"/>
    <x v="1"/>
    <x v="1"/>
    <x v="2"/>
    <x v="1"/>
    <x v="1"/>
    <n v="1"/>
    <x v="1"/>
    <x v="1"/>
    <n v="17"/>
    <x v="2"/>
    <x v="17"/>
  </r>
  <r>
    <x v="9"/>
    <x v="7"/>
    <x v="1"/>
    <x v="1"/>
    <x v="3"/>
    <x v="1"/>
    <x v="1"/>
    <n v="1"/>
    <x v="1"/>
    <x v="1"/>
    <n v="13"/>
    <x v="2"/>
    <x v="17"/>
  </r>
  <r>
    <x v="9"/>
    <x v="7"/>
    <x v="1"/>
    <x v="1"/>
    <x v="1"/>
    <x v="1"/>
    <x v="1"/>
    <n v="1"/>
    <x v="1"/>
    <x v="1"/>
    <n v="1"/>
    <x v="3"/>
    <x v="17"/>
  </r>
  <r>
    <x v="9"/>
    <x v="7"/>
    <x v="1"/>
    <x v="1"/>
    <x v="2"/>
    <x v="1"/>
    <x v="1"/>
    <n v="1"/>
    <x v="1"/>
    <x v="1"/>
    <n v="1"/>
    <x v="3"/>
    <x v="17"/>
  </r>
  <r>
    <x v="9"/>
    <x v="7"/>
    <x v="1"/>
    <x v="1"/>
    <x v="4"/>
    <x v="1"/>
    <x v="1"/>
    <n v="0.95652173913043481"/>
    <x v="1"/>
    <x v="1"/>
    <n v="46"/>
    <x v="1"/>
    <x v="17"/>
  </r>
  <r>
    <x v="9"/>
    <x v="7"/>
    <x v="1"/>
    <x v="1"/>
    <x v="4"/>
    <x v="1"/>
    <x v="1"/>
    <n v="1"/>
    <x v="1"/>
    <x v="1"/>
    <n v="17"/>
    <x v="2"/>
    <x v="17"/>
  </r>
  <r>
    <x v="9"/>
    <x v="7"/>
    <x v="1"/>
    <x v="1"/>
    <x v="4"/>
    <x v="1"/>
    <x v="1"/>
    <n v="1"/>
    <x v="1"/>
    <x v="1"/>
    <n v="1"/>
    <x v="3"/>
    <x v="17"/>
  </r>
  <r>
    <x v="9"/>
    <x v="8"/>
    <x v="1"/>
    <x v="1"/>
    <x v="2"/>
    <x v="1"/>
    <x v="1"/>
    <n v="0.80952380952380953"/>
    <x v="1"/>
    <x v="1"/>
    <n v="42"/>
    <x v="1"/>
    <x v="17"/>
  </r>
  <r>
    <x v="9"/>
    <x v="8"/>
    <x v="1"/>
    <x v="1"/>
    <x v="3"/>
    <x v="1"/>
    <x v="1"/>
    <n v="1"/>
    <x v="1"/>
    <x v="1"/>
    <n v="12"/>
    <x v="1"/>
    <x v="17"/>
  </r>
  <r>
    <x v="9"/>
    <x v="8"/>
    <x v="1"/>
    <x v="1"/>
    <x v="2"/>
    <x v="1"/>
    <x v="1"/>
    <n v="1"/>
    <x v="1"/>
    <x v="1"/>
    <n v="1"/>
    <x v="3"/>
    <x v="17"/>
  </r>
  <r>
    <x v="9"/>
    <x v="8"/>
    <x v="1"/>
    <x v="1"/>
    <x v="3"/>
    <x v="1"/>
    <x v="1"/>
    <n v="1"/>
    <x v="1"/>
    <x v="1"/>
    <n v="1"/>
    <x v="3"/>
    <x v="17"/>
  </r>
  <r>
    <x v="9"/>
    <x v="8"/>
    <x v="1"/>
    <x v="1"/>
    <x v="1"/>
    <x v="1"/>
    <x v="1"/>
    <n v="0.88888888888888884"/>
    <x v="1"/>
    <x v="1"/>
    <n v="36"/>
    <x v="1"/>
    <x v="17"/>
  </r>
  <r>
    <x v="9"/>
    <x v="8"/>
    <x v="1"/>
    <x v="1"/>
    <x v="1"/>
    <x v="1"/>
    <x v="1"/>
    <n v="0.8"/>
    <x v="1"/>
    <x v="1"/>
    <n v="5"/>
    <x v="2"/>
    <x v="17"/>
  </r>
  <r>
    <x v="9"/>
    <x v="8"/>
    <x v="1"/>
    <x v="1"/>
    <x v="2"/>
    <x v="1"/>
    <x v="1"/>
    <n v="1"/>
    <x v="1"/>
    <x v="1"/>
    <n v="6"/>
    <x v="2"/>
    <x v="17"/>
  </r>
  <r>
    <x v="9"/>
    <x v="8"/>
    <x v="1"/>
    <x v="1"/>
    <x v="4"/>
    <x v="1"/>
    <x v="1"/>
    <n v="1"/>
    <x v="1"/>
    <x v="1"/>
    <n v="45"/>
    <x v="1"/>
    <x v="17"/>
  </r>
  <r>
    <x v="9"/>
    <x v="8"/>
    <x v="1"/>
    <x v="1"/>
    <x v="4"/>
    <x v="1"/>
    <x v="1"/>
    <n v="1"/>
    <x v="1"/>
    <x v="1"/>
    <n v="1"/>
    <x v="3"/>
    <x v="17"/>
  </r>
  <r>
    <x v="9"/>
    <x v="8"/>
    <x v="1"/>
    <x v="1"/>
    <x v="4"/>
    <x v="1"/>
    <x v="1"/>
    <n v="1"/>
    <x v="1"/>
    <x v="1"/>
    <n v="9"/>
    <x v="2"/>
    <x v="17"/>
  </r>
  <r>
    <x v="9"/>
    <x v="8"/>
    <x v="1"/>
    <x v="1"/>
    <x v="3"/>
    <x v="1"/>
    <x v="1"/>
    <n v="1"/>
    <x v="1"/>
    <x v="1"/>
    <n v="5"/>
    <x v="2"/>
    <x v="17"/>
  </r>
  <r>
    <x v="9"/>
    <x v="9"/>
    <x v="1"/>
    <x v="1"/>
    <x v="2"/>
    <x v="1"/>
    <x v="1"/>
    <n v="0.81395348837209303"/>
    <x v="1"/>
    <x v="1"/>
    <n v="43"/>
    <x v="1"/>
    <x v="17"/>
  </r>
  <r>
    <x v="9"/>
    <x v="9"/>
    <x v="1"/>
    <x v="1"/>
    <x v="1"/>
    <x v="1"/>
    <x v="1"/>
    <n v="0.88888888888888884"/>
    <x v="1"/>
    <x v="1"/>
    <n v="27"/>
    <x v="2"/>
    <x v="17"/>
  </r>
  <r>
    <x v="9"/>
    <x v="9"/>
    <x v="1"/>
    <x v="1"/>
    <x v="1"/>
    <x v="1"/>
    <x v="1"/>
    <n v="0.92307692307692313"/>
    <x v="1"/>
    <x v="1"/>
    <n v="13"/>
    <x v="1"/>
    <x v="17"/>
  </r>
  <r>
    <x v="9"/>
    <x v="9"/>
    <x v="1"/>
    <x v="1"/>
    <x v="2"/>
    <x v="1"/>
    <x v="1"/>
    <n v="1"/>
    <x v="1"/>
    <x v="1"/>
    <n v="10"/>
    <x v="2"/>
    <x v="17"/>
  </r>
  <r>
    <x v="9"/>
    <x v="9"/>
    <x v="1"/>
    <x v="1"/>
    <x v="3"/>
    <x v="1"/>
    <x v="1"/>
    <n v="1"/>
    <x v="1"/>
    <x v="1"/>
    <n v="29"/>
    <x v="1"/>
    <x v="17"/>
  </r>
  <r>
    <x v="9"/>
    <x v="9"/>
    <x v="1"/>
    <x v="1"/>
    <x v="1"/>
    <x v="1"/>
    <x v="1"/>
    <n v="1"/>
    <x v="1"/>
    <x v="1"/>
    <n v="3"/>
    <x v="3"/>
    <x v="17"/>
  </r>
  <r>
    <x v="9"/>
    <x v="9"/>
    <x v="1"/>
    <x v="1"/>
    <x v="2"/>
    <x v="1"/>
    <x v="1"/>
    <n v="1"/>
    <x v="1"/>
    <x v="1"/>
    <n v="3"/>
    <x v="3"/>
    <x v="17"/>
  </r>
  <r>
    <x v="9"/>
    <x v="9"/>
    <x v="1"/>
    <x v="1"/>
    <x v="3"/>
    <x v="1"/>
    <x v="1"/>
    <n v="1"/>
    <x v="1"/>
    <x v="1"/>
    <n v="3"/>
    <x v="3"/>
    <x v="17"/>
  </r>
  <r>
    <x v="9"/>
    <x v="9"/>
    <x v="1"/>
    <x v="1"/>
    <x v="3"/>
    <x v="1"/>
    <x v="1"/>
    <n v="1"/>
    <x v="1"/>
    <x v="1"/>
    <n v="6"/>
    <x v="2"/>
    <x v="17"/>
  </r>
  <r>
    <x v="9"/>
    <x v="9"/>
    <x v="1"/>
    <x v="1"/>
    <x v="4"/>
    <x v="1"/>
    <x v="1"/>
    <n v="1"/>
    <x v="1"/>
    <x v="1"/>
    <n v="44"/>
    <x v="1"/>
    <x v="17"/>
  </r>
  <r>
    <x v="9"/>
    <x v="9"/>
    <x v="1"/>
    <x v="1"/>
    <x v="4"/>
    <x v="1"/>
    <x v="1"/>
    <n v="1"/>
    <x v="1"/>
    <x v="1"/>
    <n v="3"/>
    <x v="3"/>
    <x v="17"/>
  </r>
  <r>
    <x v="9"/>
    <x v="9"/>
    <x v="1"/>
    <x v="1"/>
    <x v="4"/>
    <x v="1"/>
    <x v="1"/>
    <n v="1"/>
    <x v="1"/>
    <x v="1"/>
    <n v="28"/>
    <x v="2"/>
    <x v="17"/>
  </r>
  <r>
    <x v="9"/>
    <x v="10"/>
    <x v="1"/>
    <x v="1"/>
    <x v="2"/>
    <x v="1"/>
    <x v="1"/>
    <n v="0.75"/>
    <x v="1"/>
    <x v="1"/>
    <n v="36"/>
    <x v="1"/>
    <x v="17"/>
  </r>
  <r>
    <x v="9"/>
    <x v="10"/>
    <x v="1"/>
    <x v="1"/>
    <x v="2"/>
    <x v="1"/>
    <x v="1"/>
    <n v="0.94444444444444442"/>
    <x v="1"/>
    <x v="1"/>
    <n v="18"/>
    <x v="2"/>
    <x v="17"/>
  </r>
  <r>
    <x v="9"/>
    <x v="10"/>
    <x v="1"/>
    <x v="1"/>
    <x v="3"/>
    <x v="1"/>
    <x v="1"/>
    <n v="1"/>
    <x v="1"/>
    <x v="1"/>
    <n v="18"/>
    <x v="2"/>
    <x v="17"/>
  </r>
  <r>
    <x v="9"/>
    <x v="10"/>
    <x v="1"/>
    <x v="1"/>
    <x v="3"/>
    <x v="1"/>
    <x v="1"/>
    <n v="1"/>
    <x v="1"/>
    <x v="1"/>
    <n v="35"/>
    <x v="1"/>
    <x v="17"/>
  </r>
  <r>
    <x v="9"/>
    <x v="10"/>
    <x v="1"/>
    <x v="1"/>
    <x v="1"/>
    <x v="1"/>
    <x v="1"/>
    <n v="0.08"/>
    <x v="1"/>
    <x v="1"/>
    <n v="25"/>
    <x v="2"/>
    <x v="17"/>
  </r>
  <r>
    <x v="9"/>
    <x v="10"/>
    <x v="1"/>
    <x v="1"/>
    <x v="1"/>
    <x v="1"/>
    <x v="1"/>
    <n v="0.83333333333333337"/>
    <x v="1"/>
    <x v="1"/>
    <n v="24"/>
    <x v="1"/>
    <x v="17"/>
  </r>
  <r>
    <x v="9"/>
    <x v="10"/>
    <x v="1"/>
    <x v="1"/>
    <x v="1"/>
    <x v="1"/>
    <x v="1"/>
    <n v="1"/>
    <x v="1"/>
    <x v="1"/>
    <n v="20"/>
    <x v="3"/>
    <x v="17"/>
  </r>
  <r>
    <x v="9"/>
    <x v="10"/>
    <x v="1"/>
    <x v="1"/>
    <x v="4"/>
    <x v="1"/>
    <x v="1"/>
    <n v="0.68965517241379315"/>
    <x v="1"/>
    <x v="1"/>
    <n v="29"/>
    <x v="2"/>
    <x v="17"/>
  </r>
  <r>
    <x v="9"/>
    <x v="10"/>
    <x v="1"/>
    <x v="1"/>
    <x v="4"/>
    <x v="1"/>
    <x v="1"/>
    <n v="1"/>
    <x v="1"/>
    <x v="1"/>
    <n v="38"/>
    <x v="1"/>
    <x v="17"/>
  </r>
  <r>
    <x v="9"/>
    <x v="10"/>
    <x v="1"/>
    <x v="1"/>
    <x v="4"/>
    <x v="1"/>
    <x v="1"/>
    <n v="1"/>
    <x v="1"/>
    <x v="1"/>
    <n v="20"/>
    <x v="3"/>
    <x v="17"/>
  </r>
  <r>
    <x v="9"/>
    <x v="10"/>
    <x v="1"/>
    <x v="1"/>
    <x v="2"/>
    <x v="1"/>
    <x v="1"/>
    <n v="1"/>
    <x v="1"/>
    <x v="1"/>
    <n v="20"/>
    <x v="3"/>
    <x v="17"/>
  </r>
  <r>
    <x v="9"/>
    <x v="10"/>
    <x v="1"/>
    <x v="1"/>
    <x v="3"/>
    <x v="1"/>
    <x v="1"/>
    <n v="1"/>
    <x v="1"/>
    <x v="1"/>
    <n v="9"/>
    <x v="3"/>
    <x v="17"/>
  </r>
  <r>
    <x v="9"/>
    <x v="11"/>
    <x v="1"/>
    <x v="1"/>
    <x v="3"/>
    <x v="1"/>
    <x v="1"/>
    <n v="0.97222222222222221"/>
    <x v="1"/>
    <x v="1"/>
    <n v="36"/>
    <x v="1"/>
    <x v="17"/>
  </r>
  <r>
    <x v="9"/>
    <x v="11"/>
    <x v="1"/>
    <x v="1"/>
    <x v="1"/>
    <x v="1"/>
    <x v="1"/>
    <n v="0.375"/>
    <x v="1"/>
    <x v="1"/>
    <n v="24"/>
    <x v="2"/>
    <x v="17"/>
  </r>
  <r>
    <x v="9"/>
    <x v="11"/>
    <x v="1"/>
    <x v="1"/>
    <x v="1"/>
    <x v="1"/>
    <x v="1"/>
    <n v="0.78787878787878785"/>
    <x v="1"/>
    <x v="1"/>
    <n v="33"/>
    <x v="1"/>
    <x v="17"/>
  </r>
  <r>
    <x v="9"/>
    <x v="11"/>
    <x v="1"/>
    <x v="1"/>
    <x v="2"/>
    <x v="1"/>
    <x v="1"/>
    <n v="1"/>
    <x v="1"/>
    <x v="1"/>
    <n v="37"/>
    <x v="3"/>
    <x v="17"/>
  </r>
  <r>
    <x v="9"/>
    <x v="11"/>
    <x v="1"/>
    <x v="1"/>
    <x v="3"/>
    <x v="1"/>
    <x v="1"/>
    <n v="1"/>
    <x v="1"/>
    <x v="1"/>
    <n v="21"/>
    <x v="3"/>
    <x v="17"/>
  </r>
  <r>
    <x v="9"/>
    <x v="11"/>
    <x v="1"/>
    <x v="1"/>
    <x v="2"/>
    <x v="1"/>
    <x v="1"/>
    <n v="0.52631578947368418"/>
    <x v="1"/>
    <x v="1"/>
    <n v="19"/>
    <x v="2"/>
    <x v="17"/>
  </r>
  <r>
    <x v="9"/>
    <x v="11"/>
    <x v="1"/>
    <x v="1"/>
    <x v="3"/>
    <x v="1"/>
    <x v="1"/>
    <n v="1"/>
    <x v="1"/>
    <x v="1"/>
    <n v="14"/>
    <x v="2"/>
    <x v="17"/>
  </r>
  <r>
    <x v="9"/>
    <x v="11"/>
    <x v="1"/>
    <x v="1"/>
    <x v="2"/>
    <x v="1"/>
    <x v="1"/>
    <n v="1"/>
    <x v="1"/>
    <x v="1"/>
    <n v="34"/>
    <x v="1"/>
    <x v="17"/>
  </r>
  <r>
    <x v="9"/>
    <x v="11"/>
    <x v="1"/>
    <x v="1"/>
    <x v="1"/>
    <x v="1"/>
    <x v="1"/>
    <n v="0.84615384615384615"/>
    <x v="1"/>
    <x v="1"/>
    <n v="26"/>
    <x v="3"/>
    <x v="17"/>
  </r>
  <r>
    <x v="9"/>
    <x v="11"/>
    <x v="1"/>
    <x v="1"/>
    <x v="4"/>
    <x v="1"/>
    <x v="1"/>
    <n v="1"/>
    <x v="1"/>
    <x v="1"/>
    <n v="37"/>
    <x v="3"/>
    <x v="17"/>
  </r>
  <r>
    <x v="9"/>
    <x v="11"/>
    <x v="1"/>
    <x v="1"/>
    <x v="4"/>
    <x v="1"/>
    <x v="1"/>
    <n v="0.91666666666666663"/>
    <x v="1"/>
    <x v="1"/>
    <n v="24"/>
    <x v="2"/>
    <x v="17"/>
  </r>
  <r>
    <x v="9"/>
    <x v="11"/>
    <x v="1"/>
    <x v="1"/>
    <x v="4"/>
    <x v="1"/>
    <x v="1"/>
    <n v="0.97368421052631582"/>
    <x v="1"/>
    <x v="1"/>
    <n v="38"/>
    <x v="1"/>
    <x v="17"/>
  </r>
  <r>
    <x v="9"/>
    <x v="12"/>
    <x v="1"/>
    <x v="1"/>
    <x v="2"/>
    <x v="1"/>
    <x v="1"/>
    <n v="0.88235294117647056"/>
    <x v="1"/>
    <x v="1"/>
    <n v="17"/>
    <x v="3"/>
    <x v="17"/>
  </r>
  <r>
    <x v="9"/>
    <x v="12"/>
    <x v="1"/>
    <x v="1"/>
    <x v="3"/>
    <x v="1"/>
    <x v="1"/>
    <n v="1"/>
    <x v="1"/>
    <x v="1"/>
    <n v="17"/>
    <x v="3"/>
    <x v="17"/>
  </r>
  <r>
    <x v="9"/>
    <x v="12"/>
    <x v="1"/>
    <x v="1"/>
    <x v="2"/>
    <x v="1"/>
    <x v="1"/>
    <n v="1"/>
    <x v="1"/>
    <x v="1"/>
    <n v="17"/>
    <x v="2"/>
    <x v="17"/>
  </r>
  <r>
    <x v="9"/>
    <x v="12"/>
    <x v="1"/>
    <x v="1"/>
    <x v="3"/>
    <x v="1"/>
    <x v="1"/>
    <n v="1"/>
    <x v="1"/>
    <x v="1"/>
    <n v="17"/>
    <x v="2"/>
    <x v="17"/>
  </r>
  <r>
    <x v="9"/>
    <x v="12"/>
    <x v="1"/>
    <x v="1"/>
    <x v="2"/>
    <x v="1"/>
    <x v="1"/>
    <n v="1"/>
    <x v="1"/>
    <x v="1"/>
    <n v="41"/>
    <x v="1"/>
    <x v="17"/>
  </r>
  <r>
    <x v="9"/>
    <x v="12"/>
    <x v="1"/>
    <x v="1"/>
    <x v="3"/>
    <x v="1"/>
    <x v="1"/>
    <n v="1"/>
    <x v="1"/>
    <x v="1"/>
    <n v="31"/>
    <x v="1"/>
    <x v="17"/>
  </r>
  <r>
    <x v="9"/>
    <x v="12"/>
    <x v="1"/>
    <x v="1"/>
    <x v="1"/>
    <x v="1"/>
    <x v="1"/>
    <n v="0"/>
    <x v="1"/>
    <x v="1"/>
    <n v="12"/>
    <x v="2"/>
    <x v="17"/>
  </r>
  <r>
    <x v="9"/>
    <x v="12"/>
    <x v="1"/>
    <x v="1"/>
    <x v="1"/>
    <x v="1"/>
    <x v="1"/>
    <n v="0.971830985915493"/>
    <x v="1"/>
    <x v="1"/>
    <n v="71"/>
    <x v="1"/>
    <x v="17"/>
  </r>
  <r>
    <x v="9"/>
    <x v="12"/>
    <x v="1"/>
    <x v="1"/>
    <x v="5"/>
    <x v="1"/>
    <x v="1"/>
    <n v="0"/>
    <x v="1"/>
    <x v="1"/>
    <n v="1"/>
    <x v="1"/>
    <x v="17"/>
  </r>
  <r>
    <x v="9"/>
    <x v="12"/>
    <x v="1"/>
    <x v="1"/>
    <x v="1"/>
    <x v="1"/>
    <x v="1"/>
    <n v="1"/>
    <x v="1"/>
    <x v="1"/>
    <n v="1"/>
    <x v="3"/>
    <x v="17"/>
  </r>
  <r>
    <x v="9"/>
    <x v="12"/>
    <x v="1"/>
    <x v="1"/>
    <x v="4"/>
    <x v="1"/>
    <x v="1"/>
    <n v="1"/>
    <x v="1"/>
    <x v="1"/>
    <n v="17"/>
    <x v="3"/>
    <x v="17"/>
  </r>
  <r>
    <x v="9"/>
    <x v="12"/>
    <x v="1"/>
    <x v="1"/>
    <x v="4"/>
    <x v="1"/>
    <x v="1"/>
    <n v="1"/>
    <x v="1"/>
    <x v="1"/>
    <n v="17"/>
    <x v="2"/>
    <x v="17"/>
  </r>
  <r>
    <x v="9"/>
    <x v="12"/>
    <x v="1"/>
    <x v="1"/>
    <x v="4"/>
    <x v="1"/>
    <x v="1"/>
    <n v="0.98630136986301364"/>
    <x v="1"/>
    <x v="1"/>
    <n v="73"/>
    <x v="1"/>
    <x v="17"/>
  </r>
  <r>
    <x v="9"/>
    <x v="13"/>
    <x v="1"/>
    <x v="1"/>
    <x v="1"/>
    <x v="1"/>
    <x v="1"/>
    <n v="0.49180327868852458"/>
    <x v="1"/>
    <x v="1"/>
    <n v="61"/>
    <x v="1"/>
    <x v="17"/>
  </r>
  <r>
    <x v="9"/>
    <x v="13"/>
    <x v="1"/>
    <x v="1"/>
    <x v="2"/>
    <x v="1"/>
    <x v="1"/>
    <n v="1"/>
    <x v="1"/>
    <x v="1"/>
    <n v="37"/>
    <x v="1"/>
    <x v="17"/>
  </r>
  <r>
    <x v="9"/>
    <x v="13"/>
    <x v="1"/>
    <x v="1"/>
    <x v="3"/>
    <x v="1"/>
    <x v="1"/>
    <n v="1"/>
    <x v="1"/>
    <x v="1"/>
    <n v="29"/>
    <x v="1"/>
    <x v="17"/>
  </r>
  <r>
    <x v="9"/>
    <x v="13"/>
    <x v="1"/>
    <x v="1"/>
    <x v="1"/>
    <x v="1"/>
    <x v="1"/>
    <n v="1"/>
    <x v="1"/>
    <x v="1"/>
    <n v="5"/>
    <x v="3"/>
    <x v="17"/>
  </r>
  <r>
    <x v="9"/>
    <x v="13"/>
    <x v="1"/>
    <x v="1"/>
    <x v="2"/>
    <x v="1"/>
    <x v="1"/>
    <n v="1"/>
    <x v="1"/>
    <x v="1"/>
    <n v="5"/>
    <x v="3"/>
    <x v="17"/>
  </r>
  <r>
    <x v="9"/>
    <x v="13"/>
    <x v="1"/>
    <x v="1"/>
    <x v="3"/>
    <x v="1"/>
    <x v="1"/>
    <n v="1"/>
    <x v="1"/>
    <x v="1"/>
    <n v="4"/>
    <x v="3"/>
    <x v="17"/>
  </r>
  <r>
    <x v="9"/>
    <x v="13"/>
    <x v="1"/>
    <x v="1"/>
    <x v="5"/>
    <x v="1"/>
    <x v="1"/>
    <n v="0"/>
    <x v="1"/>
    <x v="1"/>
    <n v="1"/>
    <x v="1"/>
    <x v="17"/>
  </r>
  <r>
    <x v="9"/>
    <x v="13"/>
    <x v="1"/>
    <x v="1"/>
    <x v="1"/>
    <x v="1"/>
    <x v="1"/>
    <n v="1"/>
    <x v="1"/>
    <x v="1"/>
    <n v="4"/>
    <x v="2"/>
    <x v="17"/>
  </r>
  <r>
    <x v="9"/>
    <x v="13"/>
    <x v="1"/>
    <x v="1"/>
    <x v="2"/>
    <x v="1"/>
    <x v="1"/>
    <n v="1"/>
    <x v="1"/>
    <x v="1"/>
    <n v="4"/>
    <x v="2"/>
    <x v="17"/>
  </r>
  <r>
    <x v="9"/>
    <x v="13"/>
    <x v="1"/>
    <x v="1"/>
    <x v="4"/>
    <x v="1"/>
    <x v="1"/>
    <n v="0.72222222222222221"/>
    <x v="1"/>
    <x v="1"/>
    <n v="72"/>
    <x v="1"/>
    <x v="17"/>
  </r>
  <r>
    <x v="9"/>
    <x v="13"/>
    <x v="1"/>
    <x v="1"/>
    <x v="4"/>
    <x v="1"/>
    <x v="1"/>
    <n v="1"/>
    <x v="1"/>
    <x v="1"/>
    <n v="5"/>
    <x v="3"/>
    <x v="17"/>
  </r>
  <r>
    <x v="9"/>
    <x v="13"/>
    <x v="1"/>
    <x v="1"/>
    <x v="4"/>
    <x v="1"/>
    <x v="1"/>
    <n v="1"/>
    <x v="1"/>
    <x v="1"/>
    <n v="4"/>
    <x v="2"/>
    <x v="17"/>
  </r>
  <r>
    <x v="9"/>
    <x v="14"/>
    <x v="1"/>
    <x v="1"/>
    <x v="5"/>
    <x v="1"/>
    <x v="1"/>
    <n v="0"/>
    <x v="1"/>
    <x v="1"/>
    <n v="1"/>
    <x v="1"/>
    <x v="17"/>
  </r>
  <r>
    <x v="9"/>
    <x v="14"/>
    <x v="1"/>
    <x v="1"/>
    <x v="1"/>
    <x v="1"/>
    <x v="1"/>
    <n v="0.43333333333333335"/>
    <x v="1"/>
    <x v="1"/>
    <n v="60"/>
    <x v="1"/>
    <x v="17"/>
  </r>
  <r>
    <x v="9"/>
    <x v="14"/>
    <x v="1"/>
    <x v="1"/>
    <x v="2"/>
    <x v="1"/>
    <x v="1"/>
    <n v="0.625"/>
    <x v="1"/>
    <x v="1"/>
    <n v="8"/>
    <x v="1"/>
    <x v="17"/>
  </r>
  <r>
    <x v="9"/>
    <x v="14"/>
    <x v="1"/>
    <x v="1"/>
    <x v="3"/>
    <x v="1"/>
    <x v="1"/>
    <n v="1"/>
    <x v="1"/>
    <x v="1"/>
    <n v="3"/>
    <x v="1"/>
    <x v="17"/>
  </r>
  <r>
    <x v="9"/>
    <x v="14"/>
    <x v="1"/>
    <x v="1"/>
    <x v="2"/>
    <x v="1"/>
    <x v="1"/>
    <n v="1"/>
    <x v="1"/>
    <x v="1"/>
    <n v="1"/>
    <x v="3"/>
    <x v="17"/>
  </r>
  <r>
    <x v="9"/>
    <x v="14"/>
    <x v="1"/>
    <x v="1"/>
    <x v="2"/>
    <x v="1"/>
    <x v="1"/>
    <n v="1"/>
    <x v="1"/>
    <x v="1"/>
    <n v="4"/>
    <x v="2"/>
    <x v="17"/>
  </r>
  <r>
    <x v="9"/>
    <x v="14"/>
    <x v="1"/>
    <x v="1"/>
    <x v="1"/>
    <x v="1"/>
    <x v="1"/>
    <n v="1"/>
    <x v="1"/>
    <x v="1"/>
    <n v="12"/>
    <x v="3"/>
    <x v="17"/>
  </r>
  <r>
    <x v="9"/>
    <x v="14"/>
    <x v="1"/>
    <x v="1"/>
    <x v="1"/>
    <x v="1"/>
    <x v="1"/>
    <n v="1"/>
    <x v="1"/>
    <x v="1"/>
    <n v="6"/>
    <x v="2"/>
    <x v="17"/>
  </r>
  <r>
    <x v="9"/>
    <x v="14"/>
    <x v="1"/>
    <x v="1"/>
    <x v="4"/>
    <x v="1"/>
    <x v="1"/>
    <n v="0.47222222222222221"/>
    <x v="1"/>
    <x v="1"/>
    <n v="72"/>
    <x v="1"/>
    <x v="17"/>
  </r>
  <r>
    <x v="9"/>
    <x v="14"/>
    <x v="1"/>
    <x v="1"/>
    <x v="4"/>
    <x v="1"/>
    <x v="1"/>
    <n v="1"/>
    <x v="1"/>
    <x v="1"/>
    <n v="13"/>
    <x v="3"/>
    <x v="17"/>
  </r>
  <r>
    <x v="9"/>
    <x v="14"/>
    <x v="1"/>
    <x v="1"/>
    <x v="4"/>
    <x v="1"/>
    <x v="1"/>
    <n v="1"/>
    <x v="1"/>
    <x v="1"/>
    <n v="10"/>
    <x v="2"/>
    <x v="17"/>
  </r>
  <r>
    <x v="9"/>
    <x v="15"/>
    <x v="1"/>
    <x v="1"/>
    <x v="2"/>
    <x v="1"/>
    <x v="1"/>
    <n v="0"/>
    <x v="1"/>
    <x v="1"/>
    <n v="8"/>
    <x v="1"/>
    <x v="17"/>
  </r>
  <r>
    <x v="9"/>
    <x v="15"/>
    <x v="1"/>
    <x v="1"/>
    <x v="5"/>
    <x v="1"/>
    <x v="1"/>
    <n v="0"/>
    <x v="1"/>
    <x v="1"/>
    <n v="1"/>
    <x v="1"/>
    <x v="17"/>
  </r>
  <r>
    <x v="9"/>
    <x v="15"/>
    <x v="1"/>
    <x v="1"/>
    <x v="1"/>
    <x v="1"/>
    <x v="1"/>
    <n v="0"/>
    <x v="1"/>
    <x v="1"/>
    <n v="60"/>
    <x v="1"/>
    <x v="17"/>
  </r>
  <r>
    <x v="9"/>
    <x v="15"/>
    <x v="1"/>
    <x v="1"/>
    <x v="3"/>
    <x v="1"/>
    <x v="1"/>
    <n v="0.66666666666666663"/>
    <x v="1"/>
    <x v="1"/>
    <n v="3"/>
    <x v="1"/>
    <x v="17"/>
  </r>
  <r>
    <x v="9"/>
    <x v="15"/>
    <x v="1"/>
    <x v="1"/>
    <x v="2"/>
    <x v="1"/>
    <x v="1"/>
    <n v="0"/>
    <x v="1"/>
    <x v="1"/>
    <n v="1"/>
    <x v="3"/>
    <x v="17"/>
  </r>
  <r>
    <x v="9"/>
    <x v="15"/>
    <x v="1"/>
    <x v="1"/>
    <x v="2"/>
    <x v="1"/>
    <x v="1"/>
    <n v="0"/>
    <x v="1"/>
    <x v="1"/>
    <n v="4"/>
    <x v="2"/>
    <x v="17"/>
  </r>
  <r>
    <x v="9"/>
    <x v="15"/>
    <x v="1"/>
    <x v="1"/>
    <x v="1"/>
    <x v="1"/>
    <x v="1"/>
    <n v="0"/>
    <x v="1"/>
    <x v="1"/>
    <n v="12"/>
    <x v="3"/>
    <x v="17"/>
  </r>
  <r>
    <x v="9"/>
    <x v="15"/>
    <x v="1"/>
    <x v="1"/>
    <x v="1"/>
    <x v="1"/>
    <x v="1"/>
    <n v="0"/>
    <x v="1"/>
    <x v="1"/>
    <n v="6"/>
    <x v="2"/>
    <x v="17"/>
  </r>
  <r>
    <x v="9"/>
    <x v="15"/>
    <x v="1"/>
    <x v="1"/>
    <x v="4"/>
    <x v="1"/>
    <x v="1"/>
    <n v="2.8169014084507043E-2"/>
    <x v="1"/>
    <x v="1"/>
    <n v="71"/>
    <x v="1"/>
    <x v="17"/>
  </r>
  <r>
    <x v="9"/>
    <x v="15"/>
    <x v="1"/>
    <x v="1"/>
    <x v="4"/>
    <x v="1"/>
    <x v="1"/>
    <n v="0"/>
    <x v="1"/>
    <x v="1"/>
    <n v="13"/>
    <x v="3"/>
    <x v="17"/>
  </r>
  <r>
    <x v="9"/>
    <x v="15"/>
    <x v="1"/>
    <x v="1"/>
    <x v="4"/>
    <x v="1"/>
    <x v="1"/>
    <n v="0"/>
    <x v="1"/>
    <x v="1"/>
    <n v="10"/>
    <x v="2"/>
    <x v="17"/>
  </r>
  <r>
    <x v="9"/>
    <x v="16"/>
    <x v="1"/>
    <x v="1"/>
    <x v="2"/>
    <x v="1"/>
    <x v="1"/>
    <n v="0"/>
    <x v="1"/>
    <x v="1"/>
    <n v="27"/>
    <x v="1"/>
    <x v="17"/>
  </r>
  <r>
    <x v="9"/>
    <x v="16"/>
    <x v="1"/>
    <x v="1"/>
    <x v="3"/>
    <x v="1"/>
    <x v="1"/>
    <n v="0.38461538461538464"/>
    <x v="1"/>
    <x v="1"/>
    <n v="13"/>
    <x v="1"/>
    <x v="17"/>
  </r>
  <r>
    <x v="9"/>
    <x v="16"/>
    <x v="1"/>
    <x v="1"/>
    <x v="5"/>
    <x v="1"/>
    <x v="1"/>
    <n v="0"/>
    <x v="1"/>
    <x v="1"/>
    <n v="1"/>
    <x v="1"/>
    <x v="17"/>
  </r>
  <r>
    <x v="9"/>
    <x v="16"/>
    <x v="1"/>
    <x v="1"/>
    <x v="1"/>
    <x v="1"/>
    <x v="1"/>
    <n v="0"/>
    <x v="1"/>
    <x v="1"/>
    <n v="60"/>
    <x v="1"/>
    <x v="17"/>
  </r>
  <r>
    <x v="9"/>
    <x v="16"/>
    <x v="1"/>
    <x v="1"/>
    <x v="2"/>
    <x v="1"/>
    <x v="1"/>
    <n v="0.15384615384615385"/>
    <x v="1"/>
    <x v="1"/>
    <n v="13"/>
    <x v="3"/>
    <x v="17"/>
  </r>
  <r>
    <x v="9"/>
    <x v="16"/>
    <x v="1"/>
    <x v="1"/>
    <x v="2"/>
    <x v="1"/>
    <x v="1"/>
    <n v="0.55555555555555558"/>
    <x v="1"/>
    <x v="1"/>
    <n v="18"/>
    <x v="2"/>
    <x v="17"/>
  </r>
  <r>
    <x v="9"/>
    <x v="16"/>
    <x v="1"/>
    <x v="1"/>
    <x v="1"/>
    <x v="1"/>
    <x v="1"/>
    <n v="0"/>
    <x v="1"/>
    <x v="1"/>
    <n v="12"/>
    <x v="3"/>
    <x v="17"/>
  </r>
  <r>
    <x v="9"/>
    <x v="16"/>
    <x v="1"/>
    <x v="1"/>
    <x v="1"/>
    <x v="1"/>
    <x v="1"/>
    <n v="0.76"/>
    <x v="1"/>
    <x v="1"/>
    <n v="25"/>
    <x v="2"/>
    <x v="17"/>
  </r>
  <r>
    <x v="9"/>
    <x v="16"/>
    <x v="1"/>
    <x v="1"/>
    <x v="4"/>
    <x v="1"/>
    <x v="1"/>
    <n v="6.9444444444444448E-2"/>
    <x v="1"/>
    <x v="1"/>
    <n v="72"/>
    <x v="1"/>
    <x v="17"/>
  </r>
  <r>
    <x v="9"/>
    <x v="16"/>
    <x v="1"/>
    <x v="1"/>
    <x v="4"/>
    <x v="1"/>
    <x v="1"/>
    <n v="0.76923076923076927"/>
    <x v="1"/>
    <x v="1"/>
    <n v="13"/>
    <x v="3"/>
    <x v="17"/>
  </r>
  <r>
    <x v="9"/>
    <x v="16"/>
    <x v="1"/>
    <x v="1"/>
    <x v="4"/>
    <x v="1"/>
    <x v="1"/>
    <n v="0.7931034482758621"/>
    <x v="1"/>
    <x v="1"/>
    <n v="29"/>
    <x v="2"/>
    <x v="17"/>
  </r>
  <r>
    <x v="9"/>
    <x v="16"/>
    <x v="1"/>
    <x v="1"/>
    <x v="3"/>
    <x v="1"/>
    <x v="1"/>
    <n v="0.9285714285714286"/>
    <x v="1"/>
    <x v="1"/>
    <n v="14"/>
    <x v="2"/>
    <x v="17"/>
  </r>
  <r>
    <x v="9"/>
    <x v="16"/>
    <x v="1"/>
    <x v="1"/>
    <x v="3"/>
    <x v="1"/>
    <x v="1"/>
    <n v="0.90909090909090906"/>
    <x v="1"/>
    <x v="1"/>
    <n v="11"/>
    <x v="3"/>
    <x v="17"/>
  </r>
  <r>
    <x v="9"/>
    <x v="17"/>
    <x v="1"/>
    <x v="1"/>
    <x v="1"/>
    <x v="1"/>
    <x v="1"/>
    <n v="0.63063063063063063"/>
    <x v="1"/>
    <x v="1"/>
    <n v="111"/>
    <x v="1"/>
    <x v="17"/>
  </r>
  <r>
    <x v="9"/>
    <x v="17"/>
    <x v="1"/>
    <x v="1"/>
    <x v="2"/>
    <x v="1"/>
    <x v="1"/>
    <n v="0.22535211267605634"/>
    <x v="1"/>
    <x v="1"/>
    <n v="71"/>
    <x v="1"/>
    <x v="17"/>
  </r>
  <r>
    <x v="9"/>
    <x v="17"/>
    <x v="1"/>
    <x v="1"/>
    <x v="1"/>
    <x v="1"/>
    <x v="1"/>
    <n v="0"/>
    <x v="1"/>
    <x v="1"/>
    <n v="11"/>
    <x v="2"/>
    <x v="17"/>
  </r>
  <r>
    <x v="9"/>
    <x v="17"/>
    <x v="1"/>
    <x v="1"/>
    <x v="3"/>
    <x v="1"/>
    <x v="1"/>
    <n v="0.41379310344827586"/>
    <x v="1"/>
    <x v="1"/>
    <n v="58"/>
    <x v="1"/>
    <x v="17"/>
  </r>
  <r>
    <x v="9"/>
    <x v="17"/>
    <x v="1"/>
    <x v="1"/>
    <x v="2"/>
    <x v="1"/>
    <x v="1"/>
    <n v="0.61538461538461542"/>
    <x v="1"/>
    <x v="1"/>
    <n v="13"/>
    <x v="2"/>
    <x v="17"/>
  </r>
  <r>
    <x v="9"/>
    <x v="17"/>
    <x v="1"/>
    <x v="1"/>
    <x v="3"/>
    <x v="1"/>
    <x v="1"/>
    <n v="0.77777777777777779"/>
    <x v="1"/>
    <x v="1"/>
    <n v="9"/>
    <x v="2"/>
    <x v="17"/>
  </r>
  <r>
    <x v="9"/>
    <x v="17"/>
    <x v="1"/>
    <x v="1"/>
    <x v="1"/>
    <x v="1"/>
    <x v="1"/>
    <n v="1"/>
    <x v="1"/>
    <x v="1"/>
    <n v="32"/>
    <x v="3"/>
    <x v="17"/>
  </r>
  <r>
    <x v="9"/>
    <x v="17"/>
    <x v="1"/>
    <x v="1"/>
    <x v="2"/>
    <x v="1"/>
    <x v="1"/>
    <n v="0.9285714285714286"/>
    <x v="1"/>
    <x v="1"/>
    <n v="28"/>
    <x v="3"/>
    <x v="17"/>
  </r>
  <r>
    <x v="9"/>
    <x v="17"/>
    <x v="1"/>
    <x v="1"/>
    <x v="3"/>
    <x v="1"/>
    <x v="1"/>
    <n v="1"/>
    <x v="1"/>
    <x v="1"/>
    <n v="12"/>
    <x v="3"/>
    <x v="17"/>
  </r>
  <r>
    <x v="9"/>
    <x v="17"/>
    <x v="1"/>
    <x v="1"/>
    <x v="5"/>
    <x v="1"/>
    <x v="1"/>
    <n v="0"/>
    <x v="1"/>
    <x v="1"/>
    <n v="1"/>
    <x v="1"/>
    <x v="17"/>
  </r>
  <r>
    <x v="9"/>
    <x v="17"/>
    <x v="1"/>
    <x v="1"/>
    <x v="4"/>
    <x v="1"/>
    <x v="1"/>
    <n v="0.65625"/>
    <x v="1"/>
    <x v="1"/>
    <n v="128"/>
    <x v="1"/>
    <x v="17"/>
  </r>
  <r>
    <x v="9"/>
    <x v="17"/>
    <x v="1"/>
    <x v="1"/>
    <x v="4"/>
    <x v="1"/>
    <x v="1"/>
    <n v="0.61538461538461542"/>
    <x v="1"/>
    <x v="1"/>
    <n v="13"/>
    <x v="2"/>
    <x v="17"/>
  </r>
  <r>
    <x v="9"/>
    <x v="17"/>
    <x v="1"/>
    <x v="1"/>
    <x v="4"/>
    <x v="1"/>
    <x v="1"/>
    <n v="0.94117647058823528"/>
    <x v="1"/>
    <x v="1"/>
    <n v="34"/>
    <x v="3"/>
    <x v="17"/>
  </r>
  <r>
    <x v="9"/>
    <x v="18"/>
    <x v="1"/>
    <x v="1"/>
    <x v="1"/>
    <x v="1"/>
    <x v="1"/>
    <n v="4.4776119402985072E-2"/>
    <x v="1"/>
    <x v="1"/>
    <n v="67"/>
    <x v="1"/>
    <x v="17"/>
  </r>
  <r>
    <x v="9"/>
    <x v="18"/>
    <x v="1"/>
    <x v="1"/>
    <x v="1"/>
    <x v="1"/>
    <x v="1"/>
    <n v="0.8"/>
    <x v="1"/>
    <x v="1"/>
    <n v="10"/>
    <x v="2"/>
    <x v="17"/>
  </r>
  <r>
    <x v="9"/>
    <x v="18"/>
    <x v="1"/>
    <x v="1"/>
    <x v="2"/>
    <x v="1"/>
    <x v="1"/>
    <n v="0.9375"/>
    <x v="1"/>
    <x v="1"/>
    <n v="32"/>
    <x v="3"/>
    <x v="17"/>
  </r>
  <r>
    <x v="9"/>
    <x v="18"/>
    <x v="1"/>
    <x v="1"/>
    <x v="2"/>
    <x v="1"/>
    <x v="1"/>
    <n v="0.76744186046511631"/>
    <x v="1"/>
    <x v="1"/>
    <n v="43"/>
    <x v="1"/>
    <x v="17"/>
  </r>
  <r>
    <x v="9"/>
    <x v="18"/>
    <x v="1"/>
    <x v="1"/>
    <x v="3"/>
    <x v="1"/>
    <x v="1"/>
    <n v="0.6875"/>
    <x v="1"/>
    <x v="1"/>
    <n v="32"/>
    <x v="1"/>
    <x v="17"/>
  </r>
  <r>
    <x v="9"/>
    <x v="18"/>
    <x v="1"/>
    <x v="1"/>
    <x v="2"/>
    <x v="1"/>
    <x v="1"/>
    <n v="0.5714285714285714"/>
    <x v="1"/>
    <x v="1"/>
    <n v="14"/>
    <x v="2"/>
    <x v="17"/>
  </r>
  <r>
    <x v="9"/>
    <x v="18"/>
    <x v="1"/>
    <x v="1"/>
    <x v="3"/>
    <x v="1"/>
    <x v="1"/>
    <n v="0.84615384615384615"/>
    <x v="1"/>
    <x v="1"/>
    <n v="13"/>
    <x v="2"/>
    <x v="17"/>
  </r>
  <r>
    <x v="9"/>
    <x v="18"/>
    <x v="1"/>
    <x v="1"/>
    <x v="1"/>
    <x v="1"/>
    <x v="1"/>
    <n v="0.17647058823529413"/>
    <x v="1"/>
    <x v="1"/>
    <n v="17"/>
    <x v="3"/>
    <x v="17"/>
  </r>
  <r>
    <x v="9"/>
    <x v="18"/>
    <x v="1"/>
    <x v="1"/>
    <x v="3"/>
    <x v="1"/>
    <x v="1"/>
    <n v="0.94117647058823528"/>
    <x v="1"/>
    <x v="1"/>
    <n v="17"/>
    <x v="3"/>
    <x v="17"/>
  </r>
  <r>
    <x v="9"/>
    <x v="18"/>
    <x v="1"/>
    <x v="1"/>
    <x v="5"/>
    <x v="1"/>
    <x v="1"/>
    <n v="0.66666666666666663"/>
    <x v="1"/>
    <x v="1"/>
    <n v="3"/>
    <x v="1"/>
    <x v="17"/>
  </r>
  <r>
    <x v="9"/>
    <x v="18"/>
    <x v="1"/>
    <x v="1"/>
    <x v="4"/>
    <x v="1"/>
    <x v="1"/>
    <n v="0.9375"/>
    <x v="1"/>
    <x v="1"/>
    <n v="32"/>
    <x v="3"/>
    <x v="17"/>
  </r>
  <r>
    <x v="9"/>
    <x v="18"/>
    <x v="1"/>
    <x v="1"/>
    <x v="4"/>
    <x v="1"/>
    <x v="1"/>
    <n v="0.47252747252747251"/>
    <x v="1"/>
    <x v="1"/>
    <n v="91"/>
    <x v="1"/>
    <x v="17"/>
  </r>
  <r>
    <x v="9"/>
    <x v="18"/>
    <x v="1"/>
    <x v="1"/>
    <x v="4"/>
    <x v="1"/>
    <x v="1"/>
    <n v="0.7857142857142857"/>
    <x v="1"/>
    <x v="1"/>
    <n v="14"/>
    <x v="2"/>
    <x v="17"/>
  </r>
  <r>
    <x v="9"/>
    <x v="19"/>
    <x v="1"/>
    <x v="1"/>
    <x v="5"/>
    <x v="1"/>
    <x v="1"/>
    <n v="0.8571428571428571"/>
    <x v="1"/>
    <x v="1"/>
    <n v="7"/>
    <x v="1"/>
    <x v="17"/>
  </r>
  <r>
    <x v="9"/>
    <x v="19"/>
    <x v="1"/>
    <x v="1"/>
    <x v="2"/>
    <x v="1"/>
    <x v="1"/>
    <n v="0.23287671232876711"/>
    <x v="1"/>
    <x v="1"/>
    <n v="73"/>
    <x v="1"/>
    <x v="17"/>
  </r>
  <r>
    <x v="9"/>
    <x v="19"/>
    <x v="1"/>
    <x v="1"/>
    <x v="3"/>
    <x v="1"/>
    <x v="1"/>
    <n v="0.94444444444444442"/>
    <x v="1"/>
    <x v="1"/>
    <n v="54"/>
    <x v="1"/>
    <x v="17"/>
  </r>
  <r>
    <x v="9"/>
    <x v="19"/>
    <x v="1"/>
    <x v="1"/>
    <x v="2"/>
    <x v="1"/>
    <x v="1"/>
    <n v="0.8571428571428571"/>
    <x v="1"/>
    <x v="1"/>
    <n v="7"/>
    <x v="2"/>
    <x v="17"/>
  </r>
  <r>
    <x v="9"/>
    <x v="19"/>
    <x v="1"/>
    <x v="1"/>
    <x v="2"/>
    <x v="1"/>
    <x v="1"/>
    <n v="6.25E-2"/>
    <x v="1"/>
    <x v="1"/>
    <n v="16"/>
    <x v="3"/>
    <x v="17"/>
  </r>
  <r>
    <x v="9"/>
    <x v="19"/>
    <x v="1"/>
    <x v="1"/>
    <x v="1"/>
    <x v="1"/>
    <x v="1"/>
    <n v="0.5"/>
    <x v="1"/>
    <x v="1"/>
    <n v="2"/>
    <x v="3"/>
    <x v="17"/>
  </r>
  <r>
    <x v="9"/>
    <x v="19"/>
    <x v="1"/>
    <x v="1"/>
    <x v="1"/>
    <x v="1"/>
    <x v="1"/>
    <n v="0.375"/>
    <x v="1"/>
    <x v="1"/>
    <n v="56"/>
    <x v="1"/>
    <x v="17"/>
  </r>
  <r>
    <x v="9"/>
    <x v="19"/>
    <x v="1"/>
    <x v="1"/>
    <x v="3"/>
    <x v="1"/>
    <x v="1"/>
    <n v="0.88888888888888884"/>
    <x v="1"/>
    <x v="1"/>
    <n v="18"/>
    <x v="3"/>
    <x v="17"/>
  </r>
  <r>
    <x v="9"/>
    <x v="19"/>
    <x v="1"/>
    <x v="1"/>
    <x v="1"/>
    <x v="1"/>
    <x v="1"/>
    <n v="1"/>
    <x v="1"/>
    <x v="1"/>
    <n v="6"/>
    <x v="2"/>
    <x v="17"/>
  </r>
  <r>
    <x v="9"/>
    <x v="19"/>
    <x v="1"/>
    <x v="1"/>
    <x v="3"/>
    <x v="1"/>
    <x v="1"/>
    <n v="0.77777777777777779"/>
    <x v="1"/>
    <x v="1"/>
    <n v="9"/>
    <x v="2"/>
    <x v="17"/>
  </r>
  <r>
    <x v="9"/>
    <x v="19"/>
    <x v="1"/>
    <x v="1"/>
    <x v="6"/>
    <x v="1"/>
    <x v="1"/>
    <n v="0.66666666666666663"/>
    <x v="1"/>
    <x v="1"/>
    <n v="3"/>
    <x v="2"/>
    <x v="17"/>
  </r>
  <r>
    <x v="9"/>
    <x v="19"/>
    <x v="1"/>
    <x v="1"/>
    <x v="4"/>
    <x v="1"/>
    <x v="1"/>
    <n v="0.68604651162790697"/>
    <x v="1"/>
    <x v="1"/>
    <n v="86"/>
    <x v="1"/>
    <x v="17"/>
  </r>
  <r>
    <x v="9"/>
    <x v="19"/>
    <x v="1"/>
    <x v="1"/>
    <x v="4"/>
    <x v="1"/>
    <x v="1"/>
    <n v="0.88888888888888884"/>
    <x v="1"/>
    <x v="1"/>
    <n v="18"/>
    <x v="3"/>
    <x v="17"/>
  </r>
  <r>
    <x v="9"/>
    <x v="19"/>
    <x v="1"/>
    <x v="1"/>
    <x v="4"/>
    <x v="1"/>
    <x v="1"/>
    <n v="0.8"/>
    <x v="1"/>
    <x v="1"/>
    <n v="10"/>
    <x v="2"/>
    <x v="17"/>
  </r>
  <r>
    <x v="9"/>
    <x v="20"/>
    <x v="1"/>
    <x v="1"/>
    <x v="1"/>
    <x v="1"/>
    <x v="1"/>
    <n v="0.5"/>
    <x v="1"/>
    <x v="1"/>
    <n v="2"/>
    <x v="3"/>
    <x v="17"/>
  </r>
  <r>
    <x v="9"/>
    <x v="20"/>
    <x v="1"/>
    <x v="1"/>
    <x v="2"/>
    <x v="1"/>
    <x v="1"/>
    <n v="0.25"/>
    <x v="1"/>
    <x v="1"/>
    <n v="4"/>
    <x v="3"/>
    <x v="17"/>
  </r>
  <r>
    <x v="9"/>
    <x v="20"/>
    <x v="1"/>
    <x v="1"/>
    <x v="3"/>
    <x v="1"/>
    <x v="1"/>
    <n v="0.75"/>
    <x v="1"/>
    <x v="1"/>
    <n v="4"/>
    <x v="3"/>
    <x v="17"/>
  </r>
  <r>
    <x v="9"/>
    <x v="20"/>
    <x v="1"/>
    <x v="1"/>
    <x v="3"/>
    <x v="1"/>
    <x v="1"/>
    <n v="0.76595744680851063"/>
    <x v="1"/>
    <x v="1"/>
    <n v="47"/>
    <x v="1"/>
    <x v="17"/>
  </r>
  <r>
    <x v="9"/>
    <x v="20"/>
    <x v="1"/>
    <x v="1"/>
    <x v="2"/>
    <x v="1"/>
    <x v="1"/>
    <n v="0.41463414634146339"/>
    <x v="1"/>
    <x v="1"/>
    <n v="41"/>
    <x v="1"/>
    <x v="17"/>
  </r>
  <r>
    <x v="9"/>
    <x v="20"/>
    <x v="1"/>
    <x v="1"/>
    <x v="6"/>
    <x v="1"/>
    <x v="1"/>
    <n v="0.8"/>
    <x v="1"/>
    <x v="1"/>
    <n v="5"/>
    <x v="2"/>
    <x v="17"/>
  </r>
  <r>
    <x v="9"/>
    <x v="20"/>
    <x v="1"/>
    <x v="1"/>
    <x v="5"/>
    <x v="1"/>
    <x v="1"/>
    <n v="0.5"/>
    <x v="1"/>
    <x v="1"/>
    <n v="4"/>
    <x v="1"/>
    <x v="17"/>
  </r>
  <r>
    <x v="9"/>
    <x v="20"/>
    <x v="1"/>
    <x v="1"/>
    <x v="1"/>
    <x v="1"/>
    <x v="1"/>
    <n v="1"/>
    <x v="1"/>
    <x v="1"/>
    <n v="16"/>
    <x v="1"/>
    <x v="17"/>
  </r>
  <r>
    <x v="9"/>
    <x v="20"/>
    <x v="1"/>
    <x v="1"/>
    <x v="4"/>
    <x v="1"/>
    <x v="1"/>
    <n v="0.75"/>
    <x v="1"/>
    <x v="1"/>
    <n v="4"/>
    <x v="3"/>
    <x v="17"/>
  </r>
  <r>
    <x v="9"/>
    <x v="20"/>
    <x v="1"/>
    <x v="1"/>
    <x v="4"/>
    <x v="1"/>
    <x v="1"/>
    <n v="0.7321428571428571"/>
    <x v="1"/>
    <x v="1"/>
    <n v="56"/>
    <x v="1"/>
    <x v="17"/>
  </r>
  <r>
    <x v="9"/>
    <x v="20"/>
    <x v="1"/>
    <x v="1"/>
    <x v="4"/>
    <x v="1"/>
    <x v="1"/>
    <n v="0.66666666666666663"/>
    <x v="1"/>
    <x v="1"/>
    <n v="3"/>
    <x v="2"/>
    <x v="17"/>
  </r>
  <r>
    <x v="9"/>
    <x v="20"/>
    <x v="1"/>
    <x v="1"/>
    <x v="3"/>
    <x v="1"/>
    <x v="1"/>
    <n v="1"/>
    <x v="1"/>
    <x v="1"/>
    <n v="2"/>
    <x v="2"/>
    <x v="17"/>
  </r>
  <r>
    <x v="9"/>
    <x v="21"/>
    <x v="1"/>
    <x v="1"/>
    <x v="2"/>
    <x v="1"/>
    <x v="1"/>
    <n v="0.42857142857142855"/>
    <x v="1"/>
    <x v="1"/>
    <n v="7"/>
    <x v="1"/>
    <x v="17"/>
  </r>
  <r>
    <x v="9"/>
    <x v="21"/>
    <x v="1"/>
    <x v="1"/>
    <x v="6"/>
    <x v="1"/>
    <x v="1"/>
    <n v="0.5"/>
    <x v="1"/>
    <x v="1"/>
    <n v="6"/>
    <x v="2"/>
    <x v="17"/>
  </r>
  <r>
    <x v="9"/>
    <x v="21"/>
    <x v="1"/>
    <x v="1"/>
    <x v="1"/>
    <x v="1"/>
    <x v="1"/>
    <n v="0.5"/>
    <x v="1"/>
    <x v="1"/>
    <n v="6"/>
    <x v="1"/>
    <x v="17"/>
  </r>
  <r>
    <x v="9"/>
    <x v="21"/>
    <x v="1"/>
    <x v="1"/>
    <x v="3"/>
    <x v="1"/>
    <x v="1"/>
    <n v="0.25"/>
    <x v="1"/>
    <x v="1"/>
    <n v="12"/>
    <x v="1"/>
    <x v="17"/>
  </r>
  <r>
    <x v="9"/>
    <x v="21"/>
    <x v="1"/>
    <x v="1"/>
    <x v="3"/>
    <x v="1"/>
    <x v="1"/>
    <n v="1"/>
    <x v="1"/>
    <x v="1"/>
    <n v="5"/>
    <x v="2"/>
    <x v="17"/>
  </r>
  <r>
    <x v="9"/>
    <x v="21"/>
    <x v="1"/>
    <x v="1"/>
    <x v="1"/>
    <x v="1"/>
    <x v="1"/>
    <n v="1"/>
    <x v="1"/>
    <x v="1"/>
    <n v="1"/>
    <x v="2"/>
    <x v="17"/>
  </r>
  <r>
    <x v="9"/>
    <x v="21"/>
    <x v="1"/>
    <x v="1"/>
    <x v="2"/>
    <x v="1"/>
    <x v="1"/>
    <n v="1"/>
    <x v="1"/>
    <x v="1"/>
    <n v="1"/>
    <x v="2"/>
    <x v="17"/>
  </r>
  <r>
    <x v="9"/>
    <x v="21"/>
    <x v="1"/>
    <x v="1"/>
    <x v="1"/>
    <x v="1"/>
    <x v="1"/>
    <n v="1"/>
    <x v="1"/>
    <x v="1"/>
    <n v="2"/>
    <x v="3"/>
    <x v="17"/>
  </r>
  <r>
    <x v="9"/>
    <x v="21"/>
    <x v="1"/>
    <x v="1"/>
    <x v="2"/>
    <x v="1"/>
    <x v="1"/>
    <n v="1"/>
    <x v="1"/>
    <x v="1"/>
    <n v="2"/>
    <x v="3"/>
    <x v="17"/>
  </r>
  <r>
    <x v="9"/>
    <x v="21"/>
    <x v="1"/>
    <x v="1"/>
    <x v="3"/>
    <x v="1"/>
    <x v="1"/>
    <n v="1"/>
    <x v="1"/>
    <x v="1"/>
    <n v="2"/>
    <x v="3"/>
    <x v="17"/>
  </r>
  <r>
    <x v="9"/>
    <x v="21"/>
    <x v="1"/>
    <x v="1"/>
    <x v="5"/>
    <x v="1"/>
    <x v="1"/>
    <n v="1"/>
    <x v="1"/>
    <x v="1"/>
    <n v="3"/>
    <x v="1"/>
    <x v="17"/>
  </r>
  <r>
    <x v="9"/>
    <x v="21"/>
    <x v="1"/>
    <x v="1"/>
    <x v="4"/>
    <x v="1"/>
    <x v="1"/>
    <n v="0.25"/>
    <x v="1"/>
    <x v="1"/>
    <n v="12"/>
    <x v="1"/>
    <x v="17"/>
  </r>
  <r>
    <x v="9"/>
    <x v="21"/>
    <x v="1"/>
    <x v="1"/>
    <x v="4"/>
    <x v="1"/>
    <x v="1"/>
    <n v="1"/>
    <x v="1"/>
    <x v="1"/>
    <n v="7"/>
    <x v="2"/>
    <x v="17"/>
  </r>
  <r>
    <x v="9"/>
    <x v="21"/>
    <x v="1"/>
    <x v="1"/>
    <x v="4"/>
    <x v="1"/>
    <x v="1"/>
    <n v="1"/>
    <x v="1"/>
    <x v="1"/>
    <n v="2"/>
    <x v="3"/>
    <x v="17"/>
  </r>
  <r>
    <x v="9"/>
    <x v="22"/>
    <x v="1"/>
    <x v="1"/>
    <x v="3"/>
    <x v="1"/>
    <x v="1"/>
    <n v="0.90909090909090906"/>
    <x v="1"/>
    <x v="1"/>
    <n v="11"/>
    <x v="1"/>
    <x v="17"/>
  </r>
  <r>
    <x v="9"/>
    <x v="22"/>
    <x v="1"/>
    <x v="1"/>
    <x v="6"/>
    <x v="1"/>
    <x v="1"/>
    <n v="1"/>
    <x v="1"/>
    <x v="1"/>
    <n v="2"/>
    <x v="2"/>
    <x v="17"/>
  </r>
  <r>
    <x v="9"/>
    <x v="22"/>
    <x v="1"/>
    <x v="1"/>
    <x v="3"/>
    <x v="1"/>
    <x v="1"/>
    <n v="1"/>
    <x v="1"/>
    <x v="1"/>
    <n v="3"/>
    <x v="2"/>
    <x v="17"/>
  </r>
  <r>
    <x v="9"/>
    <x v="22"/>
    <x v="1"/>
    <x v="1"/>
    <x v="1"/>
    <x v="1"/>
    <x v="1"/>
    <n v="1"/>
    <x v="1"/>
    <x v="1"/>
    <n v="7"/>
    <x v="2"/>
    <x v="17"/>
  </r>
  <r>
    <x v="9"/>
    <x v="22"/>
    <x v="1"/>
    <x v="1"/>
    <x v="1"/>
    <x v="1"/>
    <x v="1"/>
    <n v="1"/>
    <x v="1"/>
    <x v="1"/>
    <n v="17"/>
    <x v="1"/>
    <x v="17"/>
  </r>
  <r>
    <x v="9"/>
    <x v="22"/>
    <x v="1"/>
    <x v="1"/>
    <x v="1"/>
    <x v="1"/>
    <x v="1"/>
    <n v="1"/>
    <x v="1"/>
    <x v="1"/>
    <n v="2"/>
    <x v="3"/>
    <x v="17"/>
  </r>
  <r>
    <x v="9"/>
    <x v="22"/>
    <x v="1"/>
    <x v="1"/>
    <x v="4"/>
    <x v="1"/>
    <x v="1"/>
    <n v="0.94444444444444442"/>
    <x v="1"/>
    <x v="1"/>
    <n v="18"/>
    <x v="1"/>
    <x v="17"/>
  </r>
  <r>
    <x v="9"/>
    <x v="22"/>
    <x v="1"/>
    <x v="1"/>
    <x v="4"/>
    <x v="1"/>
    <x v="1"/>
    <n v="1"/>
    <x v="1"/>
    <x v="1"/>
    <n v="9"/>
    <x v="2"/>
    <x v="17"/>
  </r>
  <r>
    <x v="9"/>
    <x v="22"/>
    <x v="1"/>
    <x v="1"/>
    <x v="4"/>
    <x v="1"/>
    <x v="1"/>
    <n v="1"/>
    <x v="1"/>
    <x v="1"/>
    <n v="2"/>
    <x v="3"/>
    <x v="17"/>
  </r>
  <r>
    <x v="9"/>
    <x v="22"/>
    <x v="2"/>
    <x v="1"/>
    <x v="2"/>
    <x v="1"/>
    <x v="1"/>
    <n v="1"/>
    <x v="1"/>
    <x v="1"/>
    <n v="13"/>
    <x v="1"/>
    <x v="17"/>
  </r>
  <r>
    <x v="9"/>
    <x v="22"/>
    <x v="2"/>
    <x v="1"/>
    <x v="2"/>
    <x v="1"/>
    <x v="1"/>
    <n v="1"/>
    <x v="1"/>
    <x v="1"/>
    <n v="2"/>
    <x v="2"/>
    <x v="17"/>
  </r>
  <r>
    <x v="9"/>
    <x v="22"/>
    <x v="2"/>
    <x v="1"/>
    <x v="2"/>
    <x v="1"/>
    <x v="1"/>
    <n v="1"/>
    <x v="1"/>
    <x v="1"/>
    <n v="2"/>
    <x v="3"/>
    <x v="17"/>
  </r>
  <r>
    <x v="9"/>
    <x v="22"/>
    <x v="2"/>
    <x v="1"/>
    <x v="3"/>
    <x v="1"/>
    <x v="1"/>
    <n v="1"/>
    <x v="1"/>
    <x v="1"/>
    <n v="2"/>
    <x v="3"/>
    <x v="17"/>
  </r>
  <r>
    <x v="9"/>
    <x v="22"/>
    <x v="2"/>
    <x v="1"/>
    <x v="5"/>
    <x v="1"/>
    <x v="1"/>
    <n v="1"/>
    <x v="1"/>
    <x v="1"/>
    <n v="1"/>
    <x v="2"/>
    <x v="17"/>
  </r>
  <r>
    <x v="9"/>
    <x v="23"/>
    <x v="2"/>
    <x v="1"/>
    <x v="3"/>
    <x v="1"/>
    <x v="1"/>
    <n v="1"/>
    <x v="1"/>
    <x v="1"/>
    <n v="15"/>
    <x v="2"/>
    <x v="18"/>
  </r>
  <r>
    <x v="9"/>
    <x v="23"/>
    <x v="2"/>
    <x v="1"/>
    <x v="6"/>
    <x v="1"/>
    <x v="1"/>
    <n v="0"/>
    <x v="1"/>
    <x v="1"/>
    <n v="1"/>
    <x v="2"/>
    <x v="18"/>
  </r>
  <r>
    <x v="9"/>
    <x v="23"/>
    <x v="2"/>
    <x v="1"/>
    <x v="1"/>
    <x v="1"/>
    <x v="1"/>
    <n v="0.84615384615384615"/>
    <x v="1"/>
    <x v="1"/>
    <n v="26"/>
    <x v="2"/>
    <x v="18"/>
  </r>
  <r>
    <x v="9"/>
    <x v="23"/>
    <x v="2"/>
    <x v="1"/>
    <x v="1"/>
    <x v="1"/>
    <x v="1"/>
    <n v="0.9538461538461539"/>
    <x v="1"/>
    <x v="1"/>
    <n v="65"/>
    <x v="1"/>
    <x v="18"/>
  </r>
  <r>
    <x v="9"/>
    <x v="23"/>
    <x v="2"/>
    <x v="1"/>
    <x v="3"/>
    <x v="1"/>
    <x v="1"/>
    <n v="1"/>
    <x v="1"/>
    <x v="1"/>
    <n v="38"/>
    <x v="1"/>
    <x v="18"/>
  </r>
  <r>
    <x v="9"/>
    <x v="23"/>
    <x v="2"/>
    <x v="1"/>
    <x v="2"/>
    <x v="1"/>
    <x v="1"/>
    <n v="1"/>
    <x v="1"/>
    <x v="1"/>
    <n v="14"/>
    <x v="2"/>
    <x v="18"/>
  </r>
  <r>
    <x v="9"/>
    <x v="23"/>
    <x v="2"/>
    <x v="1"/>
    <x v="2"/>
    <x v="1"/>
    <x v="1"/>
    <n v="1"/>
    <x v="1"/>
    <x v="1"/>
    <n v="51"/>
    <x v="1"/>
    <x v="18"/>
  </r>
  <r>
    <x v="9"/>
    <x v="23"/>
    <x v="2"/>
    <x v="1"/>
    <x v="1"/>
    <x v="1"/>
    <x v="1"/>
    <n v="1"/>
    <x v="1"/>
    <x v="1"/>
    <n v="21"/>
    <x v="3"/>
    <x v="18"/>
  </r>
  <r>
    <x v="9"/>
    <x v="23"/>
    <x v="2"/>
    <x v="1"/>
    <x v="2"/>
    <x v="1"/>
    <x v="1"/>
    <n v="1"/>
    <x v="1"/>
    <x v="1"/>
    <n v="21"/>
    <x v="3"/>
    <x v="18"/>
  </r>
  <r>
    <x v="9"/>
    <x v="23"/>
    <x v="2"/>
    <x v="1"/>
    <x v="3"/>
    <x v="1"/>
    <x v="1"/>
    <n v="1"/>
    <x v="1"/>
    <x v="1"/>
    <n v="10"/>
    <x v="3"/>
    <x v="18"/>
  </r>
  <r>
    <x v="9"/>
    <x v="23"/>
    <x v="2"/>
    <x v="1"/>
    <x v="5"/>
    <x v="1"/>
    <x v="1"/>
    <n v="1"/>
    <x v="1"/>
    <x v="1"/>
    <n v="6"/>
    <x v="2"/>
    <x v="18"/>
  </r>
  <r>
    <x v="9"/>
    <x v="23"/>
    <x v="2"/>
    <x v="1"/>
    <x v="6"/>
    <x v="1"/>
    <x v="1"/>
    <n v="1"/>
    <x v="1"/>
    <x v="1"/>
    <n v="2"/>
    <x v="1"/>
    <x v="18"/>
  </r>
  <r>
    <x v="9"/>
    <x v="23"/>
    <x v="2"/>
    <x v="1"/>
    <x v="4"/>
    <x v="1"/>
    <x v="1"/>
    <n v="1"/>
    <x v="1"/>
    <x v="1"/>
    <n v="76"/>
    <x v="1"/>
    <x v="18"/>
  </r>
  <r>
    <x v="9"/>
    <x v="23"/>
    <x v="2"/>
    <x v="1"/>
    <x v="4"/>
    <x v="1"/>
    <x v="1"/>
    <n v="1"/>
    <x v="1"/>
    <x v="1"/>
    <n v="27"/>
    <x v="2"/>
    <x v="18"/>
  </r>
  <r>
    <x v="9"/>
    <x v="23"/>
    <x v="2"/>
    <x v="1"/>
    <x v="4"/>
    <x v="1"/>
    <x v="1"/>
    <n v="1"/>
    <x v="1"/>
    <x v="1"/>
    <n v="21"/>
    <x v="3"/>
    <x v="18"/>
  </r>
  <r>
    <x v="9"/>
    <x v="24"/>
    <x v="2"/>
    <x v="1"/>
    <x v="2"/>
    <x v="1"/>
    <x v="1"/>
    <n v="1"/>
    <x v="1"/>
    <x v="1"/>
    <n v="25"/>
    <x v="3"/>
    <x v="18"/>
  </r>
  <r>
    <x v="9"/>
    <x v="24"/>
    <x v="2"/>
    <x v="1"/>
    <x v="3"/>
    <x v="1"/>
    <x v="1"/>
    <n v="1"/>
    <x v="1"/>
    <x v="1"/>
    <n v="12"/>
    <x v="3"/>
    <x v="18"/>
  </r>
  <r>
    <x v="9"/>
    <x v="24"/>
    <x v="2"/>
    <x v="1"/>
    <x v="2"/>
    <x v="1"/>
    <x v="1"/>
    <n v="1"/>
    <x v="1"/>
    <x v="1"/>
    <n v="16"/>
    <x v="2"/>
    <x v="18"/>
  </r>
  <r>
    <x v="9"/>
    <x v="24"/>
    <x v="2"/>
    <x v="1"/>
    <x v="3"/>
    <x v="1"/>
    <x v="1"/>
    <n v="1"/>
    <x v="1"/>
    <x v="1"/>
    <n v="16"/>
    <x v="2"/>
    <x v="18"/>
  </r>
  <r>
    <x v="9"/>
    <x v="24"/>
    <x v="2"/>
    <x v="1"/>
    <x v="1"/>
    <x v="1"/>
    <x v="1"/>
    <n v="0.23809523809523808"/>
    <x v="1"/>
    <x v="1"/>
    <n v="21"/>
    <x v="2"/>
    <x v="18"/>
  </r>
  <r>
    <x v="9"/>
    <x v="24"/>
    <x v="2"/>
    <x v="1"/>
    <x v="3"/>
    <x v="1"/>
    <x v="1"/>
    <n v="1"/>
    <x v="1"/>
    <x v="1"/>
    <n v="48"/>
    <x v="1"/>
    <x v="18"/>
  </r>
  <r>
    <x v="9"/>
    <x v="24"/>
    <x v="2"/>
    <x v="1"/>
    <x v="2"/>
    <x v="1"/>
    <x v="1"/>
    <n v="0.92500000000000004"/>
    <x v="1"/>
    <x v="1"/>
    <n v="40"/>
    <x v="1"/>
    <x v="18"/>
  </r>
  <r>
    <x v="9"/>
    <x v="24"/>
    <x v="2"/>
    <x v="1"/>
    <x v="1"/>
    <x v="1"/>
    <x v="1"/>
    <n v="0.36363636363636365"/>
    <x v="1"/>
    <x v="1"/>
    <n v="33"/>
    <x v="1"/>
    <x v="18"/>
  </r>
  <r>
    <x v="9"/>
    <x v="24"/>
    <x v="2"/>
    <x v="1"/>
    <x v="6"/>
    <x v="1"/>
    <x v="1"/>
    <n v="0.91666666666666663"/>
    <x v="1"/>
    <x v="1"/>
    <n v="12"/>
    <x v="1"/>
    <x v="18"/>
  </r>
  <r>
    <x v="9"/>
    <x v="24"/>
    <x v="2"/>
    <x v="1"/>
    <x v="5"/>
    <x v="1"/>
    <x v="1"/>
    <n v="0.8"/>
    <x v="1"/>
    <x v="1"/>
    <n v="10"/>
    <x v="2"/>
    <x v="18"/>
  </r>
  <r>
    <x v="9"/>
    <x v="24"/>
    <x v="2"/>
    <x v="1"/>
    <x v="1"/>
    <x v="1"/>
    <x v="1"/>
    <n v="1"/>
    <x v="1"/>
    <x v="1"/>
    <n v="14"/>
    <x v="3"/>
    <x v="18"/>
  </r>
  <r>
    <x v="9"/>
    <x v="24"/>
    <x v="2"/>
    <x v="1"/>
    <x v="4"/>
    <x v="1"/>
    <x v="1"/>
    <n v="1"/>
    <x v="1"/>
    <x v="1"/>
    <n v="25"/>
    <x v="3"/>
    <x v="18"/>
  </r>
  <r>
    <x v="9"/>
    <x v="24"/>
    <x v="2"/>
    <x v="1"/>
    <x v="4"/>
    <x v="1"/>
    <x v="1"/>
    <n v="1"/>
    <x v="1"/>
    <x v="1"/>
    <n v="21"/>
    <x v="2"/>
    <x v="18"/>
  </r>
  <r>
    <x v="9"/>
    <x v="24"/>
    <x v="2"/>
    <x v="1"/>
    <x v="4"/>
    <x v="1"/>
    <x v="1"/>
    <n v="0.94366197183098588"/>
    <x v="1"/>
    <x v="1"/>
    <n v="71"/>
    <x v="1"/>
    <x v="18"/>
  </r>
  <r>
    <x v="9"/>
    <x v="24"/>
    <x v="2"/>
    <x v="1"/>
    <x v="5"/>
    <x v="1"/>
    <x v="1"/>
    <n v="0.5"/>
    <x v="1"/>
    <x v="1"/>
    <n v="2"/>
    <x v="1"/>
    <x v="18"/>
  </r>
  <r>
    <x v="9"/>
    <x v="24"/>
    <x v="2"/>
    <x v="1"/>
    <x v="6"/>
    <x v="1"/>
    <x v="1"/>
    <n v="1"/>
    <x v="1"/>
    <x v="1"/>
    <n v="2"/>
    <x v="2"/>
    <x v="18"/>
  </r>
  <r>
    <x v="9"/>
    <x v="25"/>
    <x v="2"/>
    <x v="1"/>
    <x v="1"/>
    <x v="1"/>
    <x v="1"/>
    <n v="0.7142857142857143"/>
    <x v="1"/>
    <x v="1"/>
    <n v="35"/>
    <x v="1"/>
    <x v="18"/>
  </r>
  <r>
    <x v="9"/>
    <x v="25"/>
    <x v="2"/>
    <x v="1"/>
    <x v="3"/>
    <x v="1"/>
    <x v="1"/>
    <n v="1"/>
    <x v="1"/>
    <x v="1"/>
    <n v="35"/>
    <x v="1"/>
    <x v="18"/>
  </r>
  <r>
    <x v="9"/>
    <x v="25"/>
    <x v="2"/>
    <x v="1"/>
    <x v="2"/>
    <x v="1"/>
    <x v="1"/>
    <n v="0.7857142857142857"/>
    <x v="1"/>
    <x v="1"/>
    <n v="28"/>
    <x v="3"/>
    <x v="18"/>
  </r>
  <r>
    <x v="9"/>
    <x v="25"/>
    <x v="2"/>
    <x v="1"/>
    <x v="2"/>
    <x v="1"/>
    <x v="1"/>
    <n v="0.84615384615384615"/>
    <x v="1"/>
    <x v="1"/>
    <n v="26"/>
    <x v="1"/>
    <x v="18"/>
  </r>
  <r>
    <x v="9"/>
    <x v="25"/>
    <x v="2"/>
    <x v="1"/>
    <x v="6"/>
    <x v="1"/>
    <x v="1"/>
    <n v="0"/>
    <x v="1"/>
    <x v="1"/>
    <n v="10"/>
    <x v="1"/>
    <x v="18"/>
  </r>
  <r>
    <x v="9"/>
    <x v="25"/>
    <x v="2"/>
    <x v="1"/>
    <x v="3"/>
    <x v="1"/>
    <x v="1"/>
    <n v="1"/>
    <x v="1"/>
    <x v="1"/>
    <n v="15"/>
    <x v="3"/>
    <x v="18"/>
  </r>
  <r>
    <x v="9"/>
    <x v="25"/>
    <x v="2"/>
    <x v="1"/>
    <x v="1"/>
    <x v="1"/>
    <x v="1"/>
    <n v="1"/>
    <x v="1"/>
    <x v="1"/>
    <n v="10"/>
    <x v="2"/>
    <x v="18"/>
  </r>
  <r>
    <x v="9"/>
    <x v="25"/>
    <x v="2"/>
    <x v="1"/>
    <x v="2"/>
    <x v="1"/>
    <x v="1"/>
    <n v="1"/>
    <x v="1"/>
    <x v="1"/>
    <n v="10"/>
    <x v="2"/>
    <x v="18"/>
  </r>
  <r>
    <x v="9"/>
    <x v="25"/>
    <x v="2"/>
    <x v="1"/>
    <x v="3"/>
    <x v="1"/>
    <x v="1"/>
    <n v="1"/>
    <x v="1"/>
    <x v="1"/>
    <n v="14"/>
    <x v="2"/>
    <x v="18"/>
  </r>
  <r>
    <x v="9"/>
    <x v="25"/>
    <x v="2"/>
    <x v="1"/>
    <x v="6"/>
    <x v="1"/>
    <x v="1"/>
    <n v="0.5"/>
    <x v="1"/>
    <x v="1"/>
    <n v="8"/>
    <x v="2"/>
    <x v="18"/>
  </r>
  <r>
    <x v="9"/>
    <x v="25"/>
    <x v="2"/>
    <x v="1"/>
    <x v="5"/>
    <x v="1"/>
    <x v="1"/>
    <n v="0"/>
    <x v="1"/>
    <x v="1"/>
    <n v="7"/>
    <x v="1"/>
    <x v="18"/>
  </r>
  <r>
    <x v="9"/>
    <x v="25"/>
    <x v="2"/>
    <x v="1"/>
    <x v="1"/>
    <x v="1"/>
    <x v="1"/>
    <n v="1"/>
    <x v="1"/>
    <x v="1"/>
    <n v="15"/>
    <x v="3"/>
    <x v="18"/>
  </r>
  <r>
    <x v="9"/>
    <x v="25"/>
    <x v="2"/>
    <x v="1"/>
    <x v="4"/>
    <x v="1"/>
    <x v="1"/>
    <n v="0.97959183673469385"/>
    <x v="1"/>
    <x v="1"/>
    <n v="49"/>
    <x v="1"/>
    <x v="18"/>
  </r>
  <r>
    <x v="9"/>
    <x v="25"/>
    <x v="2"/>
    <x v="1"/>
    <x v="4"/>
    <x v="1"/>
    <x v="1"/>
    <n v="1"/>
    <x v="1"/>
    <x v="1"/>
    <n v="29"/>
    <x v="3"/>
    <x v="18"/>
  </r>
  <r>
    <x v="9"/>
    <x v="25"/>
    <x v="2"/>
    <x v="1"/>
    <x v="4"/>
    <x v="1"/>
    <x v="1"/>
    <n v="0.88888888888888884"/>
    <x v="1"/>
    <x v="1"/>
    <n v="18"/>
    <x v="2"/>
    <x v="18"/>
  </r>
  <r>
    <x v="9"/>
    <x v="26"/>
    <x v="2"/>
    <x v="1"/>
    <x v="3"/>
    <x v="1"/>
    <x v="1"/>
    <n v="0.8"/>
    <x v="1"/>
    <x v="1"/>
    <n v="35"/>
    <x v="1"/>
    <x v="18"/>
  </r>
  <r>
    <x v="9"/>
    <x v="26"/>
    <x v="2"/>
    <x v="1"/>
    <x v="2"/>
    <x v="1"/>
    <x v="1"/>
    <n v="0.94117647058823528"/>
    <x v="1"/>
    <x v="1"/>
    <n v="17"/>
    <x v="1"/>
    <x v="18"/>
  </r>
  <r>
    <x v="9"/>
    <x v="26"/>
    <x v="2"/>
    <x v="1"/>
    <x v="6"/>
    <x v="1"/>
    <x v="1"/>
    <n v="0"/>
    <x v="1"/>
    <x v="1"/>
    <n v="2"/>
    <x v="1"/>
    <x v="18"/>
  </r>
  <r>
    <x v="9"/>
    <x v="26"/>
    <x v="2"/>
    <x v="1"/>
    <x v="3"/>
    <x v="1"/>
    <x v="1"/>
    <n v="1"/>
    <x v="1"/>
    <x v="1"/>
    <n v="18"/>
    <x v="3"/>
    <x v="18"/>
  </r>
  <r>
    <x v="9"/>
    <x v="26"/>
    <x v="2"/>
    <x v="1"/>
    <x v="2"/>
    <x v="1"/>
    <x v="1"/>
    <n v="1"/>
    <x v="1"/>
    <x v="1"/>
    <n v="15"/>
    <x v="3"/>
    <x v="18"/>
  </r>
  <r>
    <x v="9"/>
    <x v="26"/>
    <x v="2"/>
    <x v="1"/>
    <x v="6"/>
    <x v="1"/>
    <x v="1"/>
    <n v="0"/>
    <x v="1"/>
    <x v="1"/>
    <n v="5"/>
    <x v="2"/>
    <x v="18"/>
  </r>
  <r>
    <x v="9"/>
    <x v="26"/>
    <x v="2"/>
    <x v="1"/>
    <x v="3"/>
    <x v="1"/>
    <x v="1"/>
    <n v="0.6"/>
    <x v="1"/>
    <x v="1"/>
    <n v="5"/>
    <x v="2"/>
    <x v="18"/>
  </r>
  <r>
    <x v="9"/>
    <x v="26"/>
    <x v="2"/>
    <x v="1"/>
    <x v="5"/>
    <x v="1"/>
    <x v="1"/>
    <n v="0.8"/>
    <x v="1"/>
    <x v="1"/>
    <n v="5"/>
    <x v="1"/>
    <x v="18"/>
  </r>
  <r>
    <x v="9"/>
    <x v="26"/>
    <x v="2"/>
    <x v="1"/>
    <x v="1"/>
    <x v="1"/>
    <x v="1"/>
    <n v="0.2857142857142857"/>
    <x v="1"/>
    <x v="1"/>
    <n v="14"/>
    <x v="1"/>
    <x v="18"/>
  </r>
  <r>
    <x v="9"/>
    <x v="26"/>
    <x v="2"/>
    <x v="1"/>
    <x v="1"/>
    <x v="1"/>
    <x v="1"/>
    <n v="1"/>
    <x v="1"/>
    <x v="1"/>
    <n v="1"/>
    <x v="3"/>
    <x v="18"/>
  </r>
  <r>
    <x v="9"/>
    <x v="26"/>
    <x v="2"/>
    <x v="1"/>
    <x v="4"/>
    <x v="1"/>
    <x v="1"/>
    <n v="1"/>
    <x v="1"/>
    <x v="1"/>
    <n v="19"/>
    <x v="3"/>
    <x v="18"/>
  </r>
  <r>
    <x v="9"/>
    <x v="26"/>
    <x v="2"/>
    <x v="1"/>
    <x v="4"/>
    <x v="1"/>
    <x v="1"/>
    <n v="0.97499999999999998"/>
    <x v="1"/>
    <x v="1"/>
    <n v="40"/>
    <x v="1"/>
    <x v="18"/>
  </r>
  <r>
    <x v="9"/>
    <x v="26"/>
    <x v="2"/>
    <x v="1"/>
    <x v="4"/>
    <x v="1"/>
    <x v="1"/>
    <n v="0.75"/>
    <x v="1"/>
    <x v="1"/>
    <n v="4"/>
    <x v="2"/>
    <x v="18"/>
  </r>
  <r>
    <x v="9"/>
    <x v="27"/>
    <x v="2"/>
    <x v="1"/>
    <x v="3"/>
    <x v="1"/>
    <x v="1"/>
    <n v="0.75862068965517238"/>
    <x v="1"/>
    <x v="1"/>
    <n v="29"/>
    <x v="1"/>
    <x v="18"/>
  </r>
  <r>
    <x v="9"/>
    <x v="27"/>
    <x v="2"/>
    <x v="1"/>
    <x v="3"/>
    <x v="1"/>
    <x v="1"/>
    <n v="0.93333333333333335"/>
    <x v="1"/>
    <x v="1"/>
    <n v="15"/>
    <x v="3"/>
    <x v="18"/>
  </r>
  <r>
    <x v="9"/>
    <x v="27"/>
    <x v="2"/>
    <x v="1"/>
    <x v="2"/>
    <x v="1"/>
    <x v="1"/>
    <n v="0.93333333333333335"/>
    <x v="1"/>
    <x v="1"/>
    <n v="15"/>
    <x v="3"/>
    <x v="18"/>
  </r>
  <r>
    <x v="9"/>
    <x v="27"/>
    <x v="2"/>
    <x v="1"/>
    <x v="1"/>
    <x v="1"/>
    <x v="1"/>
    <n v="1"/>
    <x v="1"/>
    <x v="1"/>
    <n v="29"/>
    <x v="1"/>
    <x v="18"/>
  </r>
  <r>
    <x v="9"/>
    <x v="27"/>
    <x v="2"/>
    <x v="1"/>
    <x v="2"/>
    <x v="1"/>
    <x v="1"/>
    <n v="1"/>
    <x v="1"/>
    <x v="1"/>
    <n v="22"/>
    <x v="1"/>
    <x v="18"/>
  </r>
  <r>
    <x v="9"/>
    <x v="27"/>
    <x v="2"/>
    <x v="1"/>
    <x v="1"/>
    <x v="1"/>
    <x v="1"/>
    <n v="1"/>
    <x v="1"/>
    <x v="1"/>
    <n v="5"/>
    <x v="2"/>
    <x v="18"/>
  </r>
  <r>
    <x v="9"/>
    <x v="27"/>
    <x v="2"/>
    <x v="1"/>
    <x v="2"/>
    <x v="1"/>
    <x v="1"/>
    <n v="1"/>
    <x v="1"/>
    <x v="1"/>
    <n v="5"/>
    <x v="2"/>
    <x v="18"/>
  </r>
  <r>
    <x v="9"/>
    <x v="27"/>
    <x v="2"/>
    <x v="1"/>
    <x v="3"/>
    <x v="1"/>
    <x v="1"/>
    <n v="1"/>
    <x v="1"/>
    <x v="1"/>
    <n v="5"/>
    <x v="2"/>
    <x v="18"/>
  </r>
  <r>
    <x v="9"/>
    <x v="27"/>
    <x v="2"/>
    <x v="1"/>
    <x v="1"/>
    <x v="1"/>
    <x v="1"/>
    <n v="1"/>
    <x v="1"/>
    <x v="1"/>
    <n v="14"/>
    <x v="3"/>
    <x v="18"/>
  </r>
  <r>
    <x v="9"/>
    <x v="27"/>
    <x v="2"/>
    <x v="1"/>
    <x v="5"/>
    <x v="1"/>
    <x v="1"/>
    <n v="0.63636363636363635"/>
    <x v="1"/>
    <x v="1"/>
    <n v="11"/>
    <x v="1"/>
    <x v="18"/>
  </r>
  <r>
    <x v="9"/>
    <x v="27"/>
    <x v="2"/>
    <x v="1"/>
    <x v="4"/>
    <x v="1"/>
    <x v="1"/>
    <n v="1"/>
    <x v="1"/>
    <x v="1"/>
    <n v="18"/>
    <x v="3"/>
    <x v="18"/>
  </r>
  <r>
    <x v="9"/>
    <x v="27"/>
    <x v="2"/>
    <x v="1"/>
    <x v="4"/>
    <x v="1"/>
    <x v="1"/>
    <n v="0.74358974358974361"/>
    <x v="1"/>
    <x v="1"/>
    <n v="39"/>
    <x v="1"/>
    <x v="18"/>
  </r>
  <r>
    <x v="9"/>
    <x v="27"/>
    <x v="2"/>
    <x v="1"/>
    <x v="4"/>
    <x v="1"/>
    <x v="1"/>
    <n v="1"/>
    <x v="1"/>
    <x v="1"/>
    <n v="5"/>
    <x v="2"/>
    <x v="18"/>
  </r>
  <r>
    <x v="9"/>
    <x v="28"/>
    <x v="2"/>
    <x v="1"/>
    <x v="3"/>
    <x v="1"/>
    <x v="1"/>
    <n v="0.9"/>
    <x v="1"/>
    <x v="1"/>
    <n v="10"/>
    <x v="1"/>
    <x v="18"/>
  </r>
  <r>
    <x v="9"/>
    <x v="28"/>
    <x v="2"/>
    <x v="1"/>
    <x v="3"/>
    <x v="1"/>
    <x v="1"/>
    <n v="0.94444444444444442"/>
    <x v="1"/>
    <x v="1"/>
    <n v="18"/>
    <x v="3"/>
    <x v="18"/>
  </r>
  <r>
    <x v="9"/>
    <x v="28"/>
    <x v="2"/>
    <x v="1"/>
    <x v="2"/>
    <x v="1"/>
    <x v="1"/>
    <n v="1"/>
    <x v="1"/>
    <x v="1"/>
    <n v="19"/>
    <x v="3"/>
    <x v="18"/>
  </r>
  <r>
    <x v="9"/>
    <x v="28"/>
    <x v="2"/>
    <x v="1"/>
    <x v="1"/>
    <x v="1"/>
    <x v="1"/>
    <n v="1"/>
    <x v="1"/>
    <x v="1"/>
    <n v="15"/>
    <x v="3"/>
    <x v="18"/>
  </r>
  <r>
    <x v="9"/>
    <x v="28"/>
    <x v="2"/>
    <x v="1"/>
    <x v="5"/>
    <x v="1"/>
    <x v="1"/>
    <n v="0"/>
    <x v="1"/>
    <x v="1"/>
    <n v="14"/>
    <x v="1"/>
    <x v="18"/>
  </r>
  <r>
    <x v="9"/>
    <x v="28"/>
    <x v="2"/>
    <x v="1"/>
    <x v="1"/>
    <x v="1"/>
    <x v="1"/>
    <n v="0.7"/>
    <x v="1"/>
    <x v="1"/>
    <n v="10"/>
    <x v="1"/>
    <x v="18"/>
  </r>
  <r>
    <x v="9"/>
    <x v="28"/>
    <x v="2"/>
    <x v="1"/>
    <x v="2"/>
    <x v="1"/>
    <x v="1"/>
    <n v="1"/>
    <x v="1"/>
    <x v="1"/>
    <n v="7"/>
    <x v="1"/>
    <x v="18"/>
  </r>
  <r>
    <x v="9"/>
    <x v="28"/>
    <x v="2"/>
    <x v="1"/>
    <x v="4"/>
    <x v="1"/>
    <x v="1"/>
    <n v="1"/>
    <x v="1"/>
    <x v="1"/>
    <n v="19"/>
    <x v="3"/>
    <x v="18"/>
  </r>
  <r>
    <x v="9"/>
    <x v="28"/>
    <x v="2"/>
    <x v="1"/>
    <x v="4"/>
    <x v="1"/>
    <x v="1"/>
    <n v="0.86956521739130432"/>
    <x v="1"/>
    <x v="1"/>
    <n v="23"/>
    <x v="1"/>
    <x v="18"/>
  </r>
  <r>
    <x v="9"/>
    <x v="28"/>
    <x v="2"/>
    <x v="1"/>
    <x v="6"/>
    <x v="1"/>
    <x v="1"/>
    <n v="0.7142857142857143"/>
    <x v="1"/>
    <x v="1"/>
    <n v="14"/>
    <x v="2"/>
    <x v="18"/>
  </r>
  <r>
    <x v="9"/>
    <x v="28"/>
    <x v="2"/>
    <x v="1"/>
    <x v="3"/>
    <x v="1"/>
    <x v="1"/>
    <n v="1"/>
    <x v="1"/>
    <x v="1"/>
    <n v="6"/>
    <x v="2"/>
    <x v="18"/>
  </r>
  <r>
    <x v="9"/>
    <x v="29"/>
    <x v="2"/>
    <x v="1"/>
    <x v="3"/>
    <x v="1"/>
    <x v="1"/>
    <n v="0.95833333333333337"/>
    <x v="1"/>
    <x v="1"/>
    <n v="24"/>
    <x v="1"/>
    <x v="18"/>
  </r>
  <r>
    <x v="9"/>
    <x v="29"/>
    <x v="2"/>
    <x v="1"/>
    <x v="1"/>
    <x v="1"/>
    <x v="1"/>
    <n v="1"/>
    <x v="1"/>
    <x v="1"/>
    <n v="88"/>
    <x v="1"/>
    <x v="18"/>
  </r>
  <r>
    <x v="9"/>
    <x v="29"/>
    <x v="2"/>
    <x v="1"/>
    <x v="2"/>
    <x v="1"/>
    <x v="1"/>
    <n v="1"/>
    <x v="1"/>
    <x v="1"/>
    <n v="51"/>
    <x v="1"/>
    <x v="18"/>
  </r>
  <r>
    <x v="9"/>
    <x v="29"/>
    <x v="2"/>
    <x v="1"/>
    <x v="1"/>
    <x v="1"/>
    <x v="1"/>
    <n v="1"/>
    <x v="1"/>
    <x v="1"/>
    <n v="13"/>
    <x v="3"/>
    <x v="18"/>
  </r>
  <r>
    <x v="9"/>
    <x v="29"/>
    <x v="2"/>
    <x v="1"/>
    <x v="2"/>
    <x v="1"/>
    <x v="1"/>
    <n v="1"/>
    <x v="1"/>
    <x v="1"/>
    <n v="9"/>
    <x v="3"/>
    <x v="18"/>
  </r>
  <r>
    <x v="9"/>
    <x v="29"/>
    <x v="2"/>
    <x v="1"/>
    <x v="3"/>
    <x v="1"/>
    <x v="1"/>
    <n v="1"/>
    <x v="1"/>
    <x v="1"/>
    <n v="11"/>
    <x v="3"/>
    <x v="18"/>
  </r>
  <r>
    <x v="9"/>
    <x v="29"/>
    <x v="2"/>
    <x v="1"/>
    <x v="1"/>
    <x v="1"/>
    <x v="1"/>
    <n v="1"/>
    <x v="1"/>
    <x v="1"/>
    <n v="42"/>
    <x v="2"/>
    <x v="18"/>
  </r>
  <r>
    <x v="9"/>
    <x v="29"/>
    <x v="2"/>
    <x v="1"/>
    <x v="2"/>
    <x v="1"/>
    <x v="1"/>
    <n v="1"/>
    <x v="1"/>
    <x v="1"/>
    <n v="22"/>
    <x v="2"/>
    <x v="18"/>
  </r>
  <r>
    <x v="9"/>
    <x v="29"/>
    <x v="2"/>
    <x v="1"/>
    <x v="3"/>
    <x v="1"/>
    <x v="1"/>
    <n v="1"/>
    <x v="1"/>
    <x v="1"/>
    <n v="14"/>
    <x v="2"/>
    <x v="18"/>
  </r>
  <r>
    <x v="9"/>
    <x v="29"/>
    <x v="2"/>
    <x v="1"/>
    <x v="6"/>
    <x v="1"/>
    <x v="1"/>
    <n v="0"/>
    <x v="1"/>
    <x v="1"/>
    <n v="8"/>
    <x v="2"/>
    <x v="18"/>
  </r>
  <r>
    <x v="9"/>
    <x v="29"/>
    <x v="2"/>
    <x v="1"/>
    <x v="5"/>
    <x v="1"/>
    <x v="1"/>
    <n v="1"/>
    <x v="1"/>
    <x v="1"/>
    <n v="4"/>
    <x v="2"/>
    <x v="18"/>
  </r>
  <r>
    <x v="9"/>
    <x v="29"/>
    <x v="2"/>
    <x v="1"/>
    <x v="6"/>
    <x v="1"/>
    <x v="1"/>
    <n v="1"/>
    <x v="1"/>
    <x v="1"/>
    <n v="3"/>
    <x v="1"/>
    <x v="18"/>
  </r>
  <r>
    <x v="9"/>
    <x v="29"/>
    <x v="2"/>
    <x v="1"/>
    <x v="4"/>
    <x v="1"/>
    <x v="1"/>
    <n v="1"/>
    <x v="1"/>
    <x v="1"/>
    <n v="91"/>
    <x v="1"/>
    <x v="18"/>
  </r>
  <r>
    <x v="9"/>
    <x v="29"/>
    <x v="2"/>
    <x v="1"/>
    <x v="4"/>
    <x v="1"/>
    <x v="1"/>
    <n v="1"/>
    <x v="1"/>
    <x v="1"/>
    <n v="22"/>
    <x v="3"/>
    <x v="18"/>
  </r>
  <r>
    <x v="9"/>
    <x v="29"/>
    <x v="2"/>
    <x v="1"/>
    <x v="4"/>
    <x v="1"/>
    <x v="1"/>
    <n v="0.87234042553191493"/>
    <x v="1"/>
    <x v="1"/>
    <n v="47"/>
    <x v="2"/>
    <x v="18"/>
  </r>
  <r>
    <x v="9"/>
    <x v="30"/>
    <x v="2"/>
    <x v="1"/>
    <x v="3"/>
    <x v="1"/>
    <x v="1"/>
    <n v="0.97058823529411764"/>
    <x v="1"/>
    <x v="1"/>
    <n v="34"/>
    <x v="1"/>
    <x v="18"/>
  </r>
  <r>
    <x v="9"/>
    <x v="30"/>
    <x v="2"/>
    <x v="1"/>
    <x v="2"/>
    <x v="1"/>
    <x v="1"/>
    <n v="1"/>
    <x v="1"/>
    <x v="1"/>
    <n v="25"/>
    <x v="2"/>
    <x v="18"/>
  </r>
  <r>
    <x v="9"/>
    <x v="30"/>
    <x v="2"/>
    <x v="1"/>
    <x v="3"/>
    <x v="1"/>
    <x v="1"/>
    <n v="0.84615384615384615"/>
    <x v="1"/>
    <x v="1"/>
    <n v="13"/>
    <x v="2"/>
    <x v="18"/>
  </r>
  <r>
    <x v="9"/>
    <x v="30"/>
    <x v="2"/>
    <x v="1"/>
    <x v="6"/>
    <x v="1"/>
    <x v="1"/>
    <n v="0"/>
    <x v="1"/>
    <x v="1"/>
    <n v="6"/>
    <x v="2"/>
    <x v="18"/>
  </r>
  <r>
    <x v="9"/>
    <x v="30"/>
    <x v="2"/>
    <x v="1"/>
    <x v="3"/>
    <x v="1"/>
    <x v="1"/>
    <n v="0.88888888888888884"/>
    <x v="1"/>
    <x v="1"/>
    <n v="9"/>
    <x v="3"/>
    <x v="18"/>
  </r>
  <r>
    <x v="9"/>
    <x v="30"/>
    <x v="2"/>
    <x v="1"/>
    <x v="2"/>
    <x v="1"/>
    <x v="1"/>
    <n v="1"/>
    <x v="1"/>
    <x v="1"/>
    <n v="66"/>
    <x v="1"/>
    <x v="18"/>
  </r>
  <r>
    <x v="9"/>
    <x v="30"/>
    <x v="2"/>
    <x v="1"/>
    <x v="1"/>
    <x v="1"/>
    <x v="1"/>
    <n v="0.1"/>
    <x v="1"/>
    <x v="1"/>
    <n v="20"/>
    <x v="2"/>
    <x v="18"/>
  </r>
  <r>
    <x v="9"/>
    <x v="30"/>
    <x v="2"/>
    <x v="1"/>
    <x v="1"/>
    <x v="1"/>
    <x v="1"/>
    <n v="0.29166666666666669"/>
    <x v="1"/>
    <x v="1"/>
    <n v="48"/>
    <x v="1"/>
    <x v="18"/>
  </r>
  <r>
    <x v="9"/>
    <x v="30"/>
    <x v="2"/>
    <x v="1"/>
    <x v="5"/>
    <x v="1"/>
    <x v="1"/>
    <n v="0.75"/>
    <x v="1"/>
    <x v="1"/>
    <n v="4"/>
    <x v="2"/>
    <x v="18"/>
  </r>
  <r>
    <x v="9"/>
    <x v="30"/>
    <x v="2"/>
    <x v="1"/>
    <x v="6"/>
    <x v="1"/>
    <x v="1"/>
    <n v="1"/>
    <x v="1"/>
    <x v="1"/>
    <n v="5"/>
    <x v="1"/>
    <x v="18"/>
  </r>
  <r>
    <x v="9"/>
    <x v="30"/>
    <x v="2"/>
    <x v="1"/>
    <x v="1"/>
    <x v="1"/>
    <x v="1"/>
    <n v="0.5"/>
    <x v="1"/>
    <x v="1"/>
    <n v="12"/>
    <x v="3"/>
    <x v="18"/>
  </r>
  <r>
    <x v="9"/>
    <x v="30"/>
    <x v="2"/>
    <x v="1"/>
    <x v="2"/>
    <x v="1"/>
    <x v="1"/>
    <n v="1"/>
    <x v="1"/>
    <x v="1"/>
    <n v="17"/>
    <x v="3"/>
    <x v="18"/>
  </r>
  <r>
    <x v="9"/>
    <x v="30"/>
    <x v="2"/>
    <x v="1"/>
    <x v="4"/>
    <x v="1"/>
    <x v="1"/>
    <n v="0.74285714285714288"/>
    <x v="1"/>
    <x v="1"/>
    <n v="35"/>
    <x v="2"/>
    <x v="18"/>
  </r>
  <r>
    <x v="9"/>
    <x v="30"/>
    <x v="2"/>
    <x v="1"/>
    <x v="4"/>
    <x v="1"/>
    <x v="1"/>
    <n v="0.95"/>
    <x v="1"/>
    <x v="1"/>
    <n v="20"/>
    <x v="3"/>
    <x v="18"/>
  </r>
  <r>
    <x v="9"/>
    <x v="30"/>
    <x v="2"/>
    <x v="1"/>
    <x v="4"/>
    <x v="1"/>
    <x v="1"/>
    <n v="1"/>
    <x v="1"/>
    <x v="1"/>
    <n v="84"/>
    <x v="1"/>
    <x v="18"/>
  </r>
  <r>
    <x v="9"/>
    <x v="31"/>
    <x v="2"/>
    <x v="1"/>
    <x v="6"/>
    <x v="1"/>
    <x v="1"/>
    <n v="0"/>
    <x v="1"/>
    <x v="1"/>
    <n v="4"/>
    <x v="2"/>
    <x v="18"/>
  </r>
  <r>
    <x v="9"/>
    <x v="31"/>
    <x v="2"/>
    <x v="1"/>
    <x v="2"/>
    <x v="1"/>
    <x v="1"/>
    <n v="0.58461538461538465"/>
    <x v="1"/>
    <x v="1"/>
    <n v="65"/>
    <x v="1"/>
    <x v="18"/>
  </r>
  <r>
    <x v="9"/>
    <x v="31"/>
    <x v="2"/>
    <x v="1"/>
    <x v="1"/>
    <x v="1"/>
    <x v="1"/>
    <n v="0"/>
    <x v="1"/>
    <x v="1"/>
    <n v="3"/>
    <x v="2"/>
    <x v="18"/>
  </r>
  <r>
    <x v="9"/>
    <x v="31"/>
    <x v="2"/>
    <x v="1"/>
    <x v="2"/>
    <x v="1"/>
    <x v="1"/>
    <n v="0"/>
    <x v="1"/>
    <x v="1"/>
    <n v="17"/>
    <x v="2"/>
    <x v="18"/>
  </r>
  <r>
    <x v="9"/>
    <x v="31"/>
    <x v="2"/>
    <x v="1"/>
    <x v="6"/>
    <x v="1"/>
    <x v="1"/>
    <n v="0.75"/>
    <x v="1"/>
    <x v="1"/>
    <n v="4"/>
    <x v="1"/>
    <x v="18"/>
  </r>
  <r>
    <x v="9"/>
    <x v="31"/>
    <x v="2"/>
    <x v="1"/>
    <x v="5"/>
    <x v="1"/>
    <x v="1"/>
    <n v="0"/>
    <x v="1"/>
    <x v="1"/>
    <n v="1"/>
    <x v="2"/>
    <x v="18"/>
  </r>
  <r>
    <x v="9"/>
    <x v="31"/>
    <x v="2"/>
    <x v="1"/>
    <x v="2"/>
    <x v="1"/>
    <x v="1"/>
    <n v="0.72413793103448276"/>
    <x v="1"/>
    <x v="1"/>
    <n v="29"/>
    <x v="3"/>
    <x v="18"/>
  </r>
  <r>
    <x v="9"/>
    <x v="31"/>
    <x v="2"/>
    <x v="1"/>
    <x v="1"/>
    <x v="1"/>
    <x v="1"/>
    <n v="0.62962962962962965"/>
    <x v="1"/>
    <x v="1"/>
    <n v="27"/>
    <x v="1"/>
    <x v="18"/>
  </r>
  <r>
    <x v="9"/>
    <x v="31"/>
    <x v="2"/>
    <x v="1"/>
    <x v="3"/>
    <x v="1"/>
    <x v="1"/>
    <n v="1"/>
    <x v="1"/>
    <x v="1"/>
    <n v="59"/>
    <x v="1"/>
    <x v="18"/>
  </r>
  <r>
    <x v="9"/>
    <x v="31"/>
    <x v="2"/>
    <x v="1"/>
    <x v="3"/>
    <x v="1"/>
    <x v="1"/>
    <n v="0.83333333333333337"/>
    <x v="1"/>
    <x v="1"/>
    <n v="18"/>
    <x v="2"/>
    <x v="18"/>
  </r>
  <r>
    <x v="9"/>
    <x v="31"/>
    <x v="2"/>
    <x v="1"/>
    <x v="3"/>
    <x v="1"/>
    <x v="1"/>
    <n v="1"/>
    <x v="1"/>
    <x v="1"/>
    <n v="13"/>
    <x v="3"/>
    <x v="18"/>
  </r>
  <r>
    <x v="9"/>
    <x v="31"/>
    <x v="2"/>
    <x v="1"/>
    <x v="1"/>
    <x v="1"/>
    <x v="1"/>
    <n v="1"/>
    <x v="1"/>
    <x v="1"/>
    <n v="18"/>
    <x v="3"/>
    <x v="18"/>
  </r>
  <r>
    <x v="9"/>
    <x v="31"/>
    <x v="2"/>
    <x v="1"/>
    <x v="4"/>
    <x v="1"/>
    <x v="1"/>
    <n v="0.90277777777777779"/>
    <x v="1"/>
    <x v="1"/>
    <n v="72"/>
    <x v="1"/>
    <x v="18"/>
  </r>
  <r>
    <x v="9"/>
    <x v="31"/>
    <x v="2"/>
    <x v="1"/>
    <x v="4"/>
    <x v="1"/>
    <x v="1"/>
    <n v="0.75"/>
    <x v="1"/>
    <x v="1"/>
    <n v="20"/>
    <x v="2"/>
    <x v="18"/>
  </r>
  <r>
    <x v="9"/>
    <x v="31"/>
    <x v="2"/>
    <x v="1"/>
    <x v="4"/>
    <x v="1"/>
    <x v="1"/>
    <n v="0.75"/>
    <x v="1"/>
    <x v="1"/>
    <n v="28"/>
    <x v="3"/>
    <x v="18"/>
  </r>
  <r>
    <x v="9"/>
    <x v="32"/>
    <x v="2"/>
    <x v="1"/>
    <x v="6"/>
    <x v="1"/>
    <x v="1"/>
    <n v="0"/>
    <x v="1"/>
    <x v="1"/>
    <n v="1"/>
    <x v="2"/>
    <x v="18"/>
  </r>
  <r>
    <x v="9"/>
    <x v="32"/>
    <x v="2"/>
    <x v="1"/>
    <x v="2"/>
    <x v="1"/>
    <x v="1"/>
    <n v="0.81132075471698117"/>
    <x v="1"/>
    <x v="1"/>
    <n v="53"/>
    <x v="1"/>
    <x v="18"/>
  </r>
  <r>
    <x v="9"/>
    <x v="32"/>
    <x v="2"/>
    <x v="1"/>
    <x v="2"/>
    <x v="1"/>
    <x v="1"/>
    <n v="0.73333333333333328"/>
    <x v="1"/>
    <x v="1"/>
    <n v="30"/>
    <x v="3"/>
    <x v="18"/>
  </r>
  <r>
    <x v="9"/>
    <x v="32"/>
    <x v="2"/>
    <x v="1"/>
    <x v="3"/>
    <x v="1"/>
    <x v="1"/>
    <n v="0.89855072463768115"/>
    <x v="1"/>
    <x v="1"/>
    <n v="69"/>
    <x v="1"/>
    <x v="18"/>
  </r>
  <r>
    <x v="9"/>
    <x v="32"/>
    <x v="2"/>
    <x v="1"/>
    <x v="3"/>
    <x v="1"/>
    <x v="1"/>
    <n v="0.90909090909090906"/>
    <x v="1"/>
    <x v="1"/>
    <n v="11"/>
    <x v="2"/>
    <x v="18"/>
  </r>
  <r>
    <x v="9"/>
    <x v="32"/>
    <x v="2"/>
    <x v="1"/>
    <x v="3"/>
    <x v="1"/>
    <x v="1"/>
    <n v="0.88461538461538458"/>
    <x v="1"/>
    <x v="1"/>
    <n v="26"/>
    <x v="3"/>
    <x v="18"/>
  </r>
  <r>
    <x v="9"/>
    <x v="32"/>
    <x v="2"/>
    <x v="1"/>
    <x v="1"/>
    <x v="1"/>
    <x v="1"/>
    <n v="1"/>
    <x v="1"/>
    <x v="1"/>
    <n v="37"/>
    <x v="1"/>
    <x v="18"/>
  </r>
  <r>
    <x v="9"/>
    <x v="32"/>
    <x v="2"/>
    <x v="1"/>
    <x v="2"/>
    <x v="1"/>
    <x v="1"/>
    <n v="0.94285714285714284"/>
    <x v="1"/>
    <x v="1"/>
    <n v="35"/>
    <x v="2"/>
    <x v="18"/>
  </r>
  <r>
    <x v="9"/>
    <x v="32"/>
    <x v="2"/>
    <x v="1"/>
    <x v="6"/>
    <x v="1"/>
    <x v="1"/>
    <n v="0"/>
    <x v="1"/>
    <x v="1"/>
    <n v="1"/>
    <x v="1"/>
    <x v="18"/>
  </r>
  <r>
    <x v="9"/>
    <x v="32"/>
    <x v="2"/>
    <x v="1"/>
    <x v="1"/>
    <x v="1"/>
    <x v="1"/>
    <n v="1"/>
    <x v="1"/>
    <x v="1"/>
    <n v="14"/>
    <x v="3"/>
    <x v="18"/>
  </r>
  <r>
    <x v="9"/>
    <x v="32"/>
    <x v="2"/>
    <x v="1"/>
    <x v="1"/>
    <x v="1"/>
    <x v="1"/>
    <n v="1"/>
    <x v="1"/>
    <x v="1"/>
    <n v="33"/>
    <x v="2"/>
    <x v="18"/>
  </r>
  <r>
    <x v="9"/>
    <x v="32"/>
    <x v="2"/>
    <x v="1"/>
    <x v="4"/>
    <x v="1"/>
    <x v="1"/>
    <n v="0.91139240506329111"/>
    <x v="1"/>
    <x v="1"/>
    <n v="79"/>
    <x v="1"/>
    <x v="18"/>
  </r>
  <r>
    <x v="9"/>
    <x v="32"/>
    <x v="2"/>
    <x v="1"/>
    <x v="4"/>
    <x v="1"/>
    <x v="1"/>
    <n v="0.91666666666666663"/>
    <x v="1"/>
    <x v="1"/>
    <n v="36"/>
    <x v="2"/>
    <x v="18"/>
  </r>
  <r>
    <x v="9"/>
    <x v="32"/>
    <x v="2"/>
    <x v="1"/>
    <x v="4"/>
    <x v="1"/>
    <x v="1"/>
    <n v="0.89655172413793105"/>
    <x v="1"/>
    <x v="1"/>
    <n v="29"/>
    <x v="3"/>
    <x v="18"/>
  </r>
  <r>
    <x v="10"/>
    <x v="33"/>
    <x v="2"/>
    <x v="1"/>
    <x v="2"/>
    <x v="1"/>
    <x v="1"/>
    <n v="0.92"/>
    <x v="1"/>
    <x v="1"/>
    <n v="25"/>
    <x v="2"/>
    <x v="18"/>
  </r>
  <r>
    <x v="10"/>
    <x v="33"/>
    <x v="2"/>
    <x v="1"/>
    <x v="3"/>
    <x v="1"/>
    <x v="1"/>
    <n v="0.84375"/>
    <x v="1"/>
    <x v="1"/>
    <n v="32"/>
    <x v="1"/>
    <x v="18"/>
  </r>
  <r>
    <x v="10"/>
    <x v="33"/>
    <x v="2"/>
    <x v="1"/>
    <x v="2"/>
    <x v="1"/>
    <x v="1"/>
    <n v="0.8928571428571429"/>
    <x v="1"/>
    <x v="1"/>
    <n v="28"/>
    <x v="1"/>
    <x v="18"/>
  </r>
  <r>
    <x v="10"/>
    <x v="33"/>
    <x v="2"/>
    <x v="1"/>
    <x v="2"/>
    <x v="1"/>
    <x v="1"/>
    <n v="0.94736842105263153"/>
    <x v="1"/>
    <x v="1"/>
    <n v="19"/>
    <x v="3"/>
    <x v="18"/>
  </r>
  <r>
    <x v="10"/>
    <x v="33"/>
    <x v="2"/>
    <x v="1"/>
    <x v="3"/>
    <x v="1"/>
    <x v="1"/>
    <n v="0.92"/>
    <x v="1"/>
    <x v="1"/>
    <n v="25"/>
    <x v="2"/>
    <x v="18"/>
  </r>
  <r>
    <x v="10"/>
    <x v="33"/>
    <x v="2"/>
    <x v="1"/>
    <x v="3"/>
    <x v="1"/>
    <x v="1"/>
    <n v="0.88"/>
    <x v="1"/>
    <x v="1"/>
    <n v="25"/>
    <x v="3"/>
    <x v="18"/>
  </r>
  <r>
    <x v="10"/>
    <x v="33"/>
    <x v="2"/>
    <x v="1"/>
    <x v="1"/>
    <x v="1"/>
    <x v="1"/>
    <n v="1"/>
    <x v="1"/>
    <x v="1"/>
    <n v="24"/>
    <x v="1"/>
    <x v="18"/>
  </r>
  <r>
    <x v="10"/>
    <x v="33"/>
    <x v="2"/>
    <x v="1"/>
    <x v="1"/>
    <x v="1"/>
    <x v="1"/>
    <n v="1"/>
    <x v="1"/>
    <x v="1"/>
    <n v="15"/>
    <x v="3"/>
    <x v="18"/>
  </r>
  <r>
    <x v="10"/>
    <x v="33"/>
    <x v="2"/>
    <x v="1"/>
    <x v="1"/>
    <x v="1"/>
    <x v="1"/>
    <n v="1"/>
    <x v="1"/>
    <x v="1"/>
    <n v="16"/>
    <x v="2"/>
    <x v="18"/>
  </r>
  <r>
    <x v="10"/>
    <x v="33"/>
    <x v="2"/>
    <x v="1"/>
    <x v="4"/>
    <x v="1"/>
    <x v="1"/>
    <n v="0.95121951219512191"/>
    <x v="1"/>
    <x v="1"/>
    <n v="41"/>
    <x v="2"/>
    <x v="18"/>
  </r>
  <r>
    <x v="10"/>
    <x v="33"/>
    <x v="2"/>
    <x v="1"/>
    <x v="4"/>
    <x v="1"/>
    <x v="1"/>
    <n v="0.88888888888888884"/>
    <x v="1"/>
    <x v="1"/>
    <n v="45"/>
    <x v="1"/>
    <x v="18"/>
  </r>
  <r>
    <x v="10"/>
    <x v="33"/>
    <x v="2"/>
    <x v="1"/>
    <x v="4"/>
    <x v="1"/>
    <x v="1"/>
    <n v="0.90625"/>
    <x v="1"/>
    <x v="1"/>
    <n v="32"/>
    <x v="3"/>
    <x v="18"/>
  </r>
  <r>
    <x v="10"/>
    <x v="34"/>
    <x v="2"/>
    <x v="1"/>
    <x v="2"/>
    <x v="1"/>
    <x v="1"/>
    <n v="0.5"/>
    <x v="1"/>
    <x v="1"/>
    <n v="8"/>
    <x v="3"/>
    <x v="18"/>
  </r>
  <r>
    <x v="10"/>
    <x v="34"/>
    <x v="2"/>
    <x v="1"/>
    <x v="3"/>
    <x v="1"/>
    <x v="1"/>
    <n v="0.97916666666666663"/>
    <x v="1"/>
    <x v="1"/>
    <n v="48"/>
    <x v="1"/>
    <x v="18"/>
  </r>
  <r>
    <x v="10"/>
    <x v="34"/>
    <x v="2"/>
    <x v="1"/>
    <x v="3"/>
    <x v="1"/>
    <x v="1"/>
    <n v="0.88461538461538458"/>
    <x v="1"/>
    <x v="1"/>
    <n v="26"/>
    <x v="3"/>
    <x v="18"/>
  </r>
  <r>
    <x v="10"/>
    <x v="34"/>
    <x v="2"/>
    <x v="1"/>
    <x v="1"/>
    <x v="1"/>
    <x v="1"/>
    <n v="0.88095238095238093"/>
    <x v="1"/>
    <x v="1"/>
    <n v="42"/>
    <x v="1"/>
    <x v="18"/>
  </r>
  <r>
    <x v="10"/>
    <x v="34"/>
    <x v="2"/>
    <x v="1"/>
    <x v="2"/>
    <x v="1"/>
    <x v="1"/>
    <n v="0.90476190476190477"/>
    <x v="1"/>
    <x v="1"/>
    <n v="42"/>
    <x v="1"/>
    <x v="18"/>
  </r>
  <r>
    <x v="10"/>
    <x v="34"/>
    <x v="2"/>
    <x v="1"/>
    <x v="1"/>
    <x v="1"/>
    <x v="1"/>
    <n v="0.6785714285714286"/>
    <x v="1"/>
    <x v="1"/>
    <n v="28"/>
    <x v="2"/>
    <x v="18"/>
  </r>
  <r>
    <x v="10"/>
    <x v="34"/>
    <x v="2"/>
    <x v="1"/>
    <x v="2"/>
    <x v="1"/>
    <x v="1"/>
    <n v="1"/>
    <x v="1"/>
    <x v="1"/>
    <n v="21"/>
    <x v="2"/>
    <x v="18"/>
  </r>
  <r>
    <x v="10"/>
    <x v="34"/>
    <x v="2"/>
    <x v="1"/>
    <x v="3"/>
    <x v="1"/>
    <x v="1"/>
    <n v="1"/>
    <x v="1"/>
    <x v="1"/>
    <n v="6"/>
    <x v="2"/>
    <x v="18"/>
  </r>
  <r>
    <x v="10"/>
    <x v="34"/>
    <x v="2"/>
    <x v="1"/>
    <x v="4"/>
    <x v="1"/>
    <x v="1"/>
    <n v="0.95454545454545459"/>
    <x v="1"/>
    <x v="1"/>
    <n v="66"/>
    <x v="1"/>
    <x v="18"/>
  </r>
  <r>
    <x v="10"/>
    <x v="34"/>
    <x v="2"/>
    <x v="1"/>
    <x v="4"/>
    <x v="1"/>
    <x v="1"/>
    <n v="0.88461538461538458"/>
    <x v="1"/>
    <x v="1"/>
    <n v="26"/>
    <x v="3"/>
    <x v="18"/>
  </r>
  <r>
    <x v="10"/>
    <x v="34"/>
    <x v="2"/>
    <x v="1"/>
    <x v="4"/>
    <x v="1"/>
    <x v="1"/>
    <n v="1"/>
    <x v="1"/>
    <x v="1"/>
    <n v="28"/>
    <x v="2"/>
    <x v="18"/>
  </r>
  <r>
    <x v="10"/>
    <x v="34"/>
    <x v="2"/>
    <x v="1"/>
    <x v="5"/>
    <x v="1"/>
    <x v="1"/>
    <n v="1"/>
    <x v="1"/>
    <x v="1"/>
    <n v="6"/>
    <x v="2"/>
    <x v="18"/>
  </r>
  <r>
    <x v="10"/>
    <x v="35"/>
    <x v="2"/>
    <x v="1"/>
    <x v="3"/>
    <x v="1"/>
    <x v="1"/>
    <n v="0.92"/>
    <x v="1"/>
    <x v="1"/>
    <n v="25"/>
    <x v="3"/>
    <x v="18"/>
  </r>
  <r>
    <x v="10"/>
    <x v="35"/>
    <x v="2"/>
    <x v="1"/>
    <x v="3"/>
    <x v="1"/>
    <x v="1"/>
    <n v="0.96551724137931039"/>
    <x v="1"/>
    <x v="1"/>
    <n v="58"/>
    <x v="1"/>
    <x v="18"/>
  </r>
  <r>
    <x v="10"/>
    <x v="35"/>
    <x v="2"/>
    <x v="1"/>
    <x v="2"/>
    <x v="1"/>
    <x v="1"/>
    <n v="0.95652173913043481"/>
    <x v="1"/>
    <x v="1"/>
    <n v="69"/>
    <x v="1"/>
    <x v="18"/>
  </r>
  <r>
    <x v="10"/>
    <x v="35"/>
    <x v="2"/>
    <x v="1"/>
    <x v="1"/>
    <x v="1"/>
    <x v="1"/>
    <n v="0.87931034482758619"/>
    <x v="1"/>
    <x v="1"/>
    <n v="58"/>
    <x v="1"/>
    <x v="18"/>
  </r>
  <r>
    <x v="10"/>
    <x v="35"/>
    <x v="2"/>
    <x v="1"/>
    <x v="1"/>
    <x v="1"/>
    <x v="1"/>
    <n v="0.9"/>
    <x v="1"/>
    <x v="1"/>
    <n v="10"/>
    <x v="2"/>
    <x v="18"/>
  </r>
  <r>
    <x v="10"/>
    <x v="35"/>
    <x v="2"/>
    <x v="1"/>
    <x v="2"/>
    <x v="1"/>
    <x v="1"/>
    <n v="0.76190476190476186"/>
    <x v="1"/>
    <x v="1"/>
    <n v="21"/>
    <x v="2"/>
    <x v="18"/>
  </r>
  <r>
    <x v="10"/>
    <x v="35"/>
    <x v="2"/>
    <x v="1"/>
    <x v="3"/>
    <x v="1"/>
    <x v="1"/>
    <n v="1"/>
    <x v="1"/>
    <x v="1"/>
    <n v="20"/>
    <x v="2"/>
    <x v="18"/>
  </r>
  <r>
    <x v="10"/>
    <x v="35"/>
    <x v="2"/>
    <x v="1"/>
    <x v="1"/>
    <x v="1"/>
    <x v="1"/>
    <n v="1"/>
    <x v="1"/>
    <x v="1"/>
    <n v="46"/>
    <x v="3"/>
    <x v="18"/>
  </r>
  <r>
    <x v="10"/>
    <x v="35"/>
    <x v="2"/>
    <x v="1"/>
    <x v="2"/>
    <x v="1"/>
    <x v="1"/>
    <n v="1"/>
    <x v="1"/>
    <x v="1"/>
    <n v="46"/>
    <x v="3"/>
    <x v="18"/>
  </r>
  <r>
    <x v="10"/>
    <x v="35"/>
    <x v="2"/>
    <x v="1"/>
    <x v="5"/>
    <x v="1"/>
    <x v="1"/>
    <n v="0.5"/>
    <x v="1"/>
    <x v="1"/>
    <n v="10"/>
    <x v="2"/>
    <x v="18"/>
  </r>
  <r>
    <x v="10"/>
    <x v="35"/>
    <x v="2"/>
    <x v="1"/>
    <x v="6"/>
    <x v="1"/>
    <x v="1"/>
    <n v="1"/>
    <x v="1"/>
    <x v="1"/>
    <n v="10"/>
    <x v="1"/>
    <x v="18"/>
  </r>
  <r>
    <x v="10"/>
    <x v="35"/>
    <x v="2"/>
    <x v="1"/>
    <x v="4"/>
    <x v="1"/>
    <x v="1"/>
    <n v="0.96363636363636362"/>
    <x v="1"/>
    <x v="1"/>
    <n v="55"/>
    <x v="3"/>
    <x v="18"/>
  </r>
  <r>
    <x v="10"/>
    <x v="35"/>
    <x v="2"/>
    <x v="1"/>
    <x v="4"/>
    <x v="1"/>
    <x v="1"/>
    <n v="1"/>
    <x v="1"/>
    <x v="1"/>
    <n v="20"/>
    <x v="2"/>
    <x v="18"/>
  </r>
  <r>
    <x v="10"/>
    <x v="35"/>
    <x v="2"/>
    <x v="1"/>
    <x v="4"/>
    <x v="1"/>
    <x v="1"/>
    <n v="0.97727272727272729"/>
    <x v="1"/>
    <x v="1"/>
    <n v="88"/>
    <x v="1"/>
    <x v="18"/>
  </r>
  <r>
    <x v="10"/>
    <x v="36"/>
    <x v="2"/>
    <x v="1"/>
    <x v="3"/>
    <x v="1"/>
    <x v="1"/>
    <n v="0.97499999999999998"/>
    <x v="1"/>
    <x v="1"/>
    <n v="40"/>
    <x v="1"/>
    <x v="18"/>
  </r>
  <r>
    <x v="10"/>
    <x v="36"/>
    <x v="2"/>
    <x v="1"/>
    <x v="2"/>
    <x v="1"/>
    <x v="1"/>
    <n v="0.88888888888888884"/>
    <x v="1"/>
    <x v="1"/>
    <n v="9"/>
    <x v="2"/>
    <x v="18"/>
  </r>
  <r>
    <x v="10"/>
    <x v="36"/>
    <x v="2"/>
    <x v="1"/>
    <x v="3"/>
    <x v="1"/>
    <x v="1"/>
    <n v="0.97499999999999998"/>
    <x v="1"/>
    <x v="1"/>
    <n v="40"/>
    <x v="3"/>
    <x v="18"/>
  </r>
  <r>
    <x v="10"/>
    <x v="36"/>
    <x v="2"/>
    <x v="1"/>
    <x v="3"/>
    <x v="1"/>
    <x v="1"/>
    <n v="1"/>
    <x v="1"/>
    <x v="1"/>
    <n v="11"/>
    <x v="2"/>
    <x v="18"/>
  </r>
  <r>
    <x v="10"/>
    <x v="36"/>
    <x v="2"/>
    <x v="1"/>
    <x v="1"/>
    <x v="1"/>
    <x v="1"/>
    <n v="0.94736842105263153"/>
    <x v="1"/>
    <x v="1"/>
    <n v="19"/>
    <x v="3"/>
    <x v="18"/>
  </r>
  <r>
    <x v="10"/>
    <x v="36"/>
    <x v="2"/>
    <x v="1"/>
    <x v="2"/>
    <x v="1"/>
    <x v="1"/>
    <n v="1"/>
    <x v="1"/>
    <x v="1"/>
    <n v="40"/>
    <x v="3"/>
    <x v="18"/>
  </r>
  <r>
    <x v="10"/>
    <x v="36"/>
    <x v="2"/>
    <x v="1"/>
    <x v="1"/>
    <x v="1"/>
    <x v="1"/>
    <n v="0.92982456140350878"/>
    <x v="1"/>
    <x v="1"/>
    <n v="57"/>
    <x v="1"/>
    <x v="18"/>
  </r>
  <r>
    <x v="10"/>
    <x v="36"/>
    <x v="2"/>
    <x v="1"/>
    <x v="2"/>
    <x v="1"/>
    <x v="1"/>
    <n v="0.97368421052631582"/>
    <x v="1"/>
    <x v="1"/>
    <n v="38"/>
    <x v="1"/>
    <x v="18"/>
  </r>
  <r>
    <x v="10"/>
    <x v="36"/>
    <x v="2"/>
    <x v="1"/>
    <x v="1"/>
    <x v="1"/>
    <x v="1"/>
    <n v="1"/>
    <x v="1"/>
    <x v="1"/>
    <n v="8"/>
    <x v="2"/>
    <x v="18"/>
  </r>
  <r>
    <x v="10"/>
    <x v="36"/>
    <x v="2"/>
    <x v="1"/>
    <x v="6"/>
    <x v="1"/>
    <x v="1"/>
    <n v="0.16666666666666666"/>
    <x v="1"/>
    <x v="1"/>
    <n v="6"/>
    <x v="1"/>
    <x v="18"/>
  </r>
  <r>
    <x v="10"/>
    <x v="36"/>
    <x v="2"/>
    <x v="1"/>
    <x v="5"/>
    <x v="1"/>
    <x v="1"/>
    <n v="1"/>
    <x v="1"/>
    <x v="1"/>
    <n v="9"/>
    <x v="3"/>
    <x v="18"/>
  </r>
  <r>
    <x v="10"/>
    <x v="36"/>
    <x v="2"/>
    <x v="1"/>
    <x v="6"/>
    <x v="1"/>
    <x v="1"/>
    <n v="1"/>
    <x v="1"/>
    <x v="1"/>
    <n v="22"/>
    <x v="2"/>
    <x v="18"/>
  </r>
  <r>
    <x v="10"/>
    <x v="36"/>
    <x v="2"/>
    <x v="1"/>
    <x v="5"/>
    <x v="1"/>
    <x v="1"/>
    <n v="1"/>
    <x v="1"/>
    <x v="1"/>
    <n v="40"/>
    <x v="1"/>
    <x v="18"/>
  </r>
  <r>
    <x v="10"/>
    <x v="36"/>
    <x v="2"/>
    <x v="1"/>
    <x v="4"/>
    <x v="1"/>
    <x v="1"/>
    <n v="0.98039215686274506"/>
    <x v="1"/>
    <x v="1"/>
    <n v="102"/>
    <x v="1"/>
    <x v="18"/>
  </r>
  <r>
    <x v="10"/>
    <x v="36"/>
    <x v="2"/>
    <x v="1"/>
    <x v="4"/>
    <x v="1"/>
    <x v="1"/>
    <n v="0.98076923076923073"/>
    <x v="1"/>
    <x v="1"/>
    <n v="52"/>
    <x v="3"/>
    <x v="18"/>
  </r>
  <r>
    <x v="10"/>
    <x v="36"/>
    <x v="2"/>
    <x v="1"/>
    <x v="4"/>
    <x v="1"/>
    <x v="1"/>
    <n v="1"/>
    <x v="1"/>
    <x v="1"/>
    <n v="13"/>
    <x v="2"/>
    <x v="18"/>
  </r>
  <r>
    <x v="10"/>
    <x v="37"/>
    <x v="2"/>
    <x v="1"/>
    <x v="2"/>
    <x v="1"/>
    <x v="1"/>
    <n v="0.62790697674418605"/>
    <x v="1"/>
    <x v="1"/>
    <n v="43"/>
    <x v="1"/>
    <x v="18"/>
  </r>
  <r>
    <x v="10"/>
    <x v="37"/>
    <x v="2"/>
    <x v="1"/>
    <x v="3"/>
    <x v="1"/>
    <x v="1"/>
    <n v="0.94736842105263153"/>
    <x v="1"/>
    <x v="1"/>
    <n v="38"/>
    <x v="1"/>
    <x v="18"/>
  </r>
  <r>
    <x v="10"/>
    <x v="37"/>
    <x v="2"/>
    <x v="1"/>
    <x v="2"/>
    <x v="1"/>
    <x v="1"/>
    <n v="0.44444444444444442"/>
    <x v="1"/>
    <x v="1"/>
    <n v="9"/>
    <x v="3"/>
    <x v="18"/>
  </r>
  <r>
    <x v="10"/>
    <x v="37"/>
    <x v="2"/>
    <x v="1"/>
    <x v="3"/>
    <x v="1"/>
    <x v="1"/>
    <n v="0.96"/>
    <x v="1"/>
    <x v="1"/>
    <n v="25"/>
    <x v="3"/>
    <x v="18"/>
  </r>
  <r>
    <x v="10"/>
    <x v="37"/>
    <x v="2"/>
    <x v="1"/>
    <x v="1"/>
    <x v="1"/>
    <x v="1"/>
    <n v="0.85185185185185186"/>
    <x v="1"/>
    <x v="1"/>
    <n v="27"/>
    <x v="1"/>
    <x v="18"/>
  </r>
  <r>
    <x v="10"/>
    <x v="37"/>
    <x v="2"/>
    <x v="1"/>
    <x v="5"/>
    <x v="1"/>
    <x v="1"/>
    <n v="0.125"/>
    <x v="1"/>
    <x v="1"/>
    <n v="24"/>
    <x v="1"/>
    <x v="18"/>
  </r>
  <r>
    <x v="10"/>
    <x v="37"/>
    <x v="2"/>
    <x v="1"/>
    <x v="6"/>
    <x v="1"/>
    <x v="1"/>
    <n v="1"/>
    <x v="1"/>
    <x v="1"/>
    <n v="35"/>
    <x v="2"/>
    <x v="18"/>
  </r>
  <r>
    <x v="10"/>
    <x v="37"/>
    <x v="2"/>
    <x v="1"/>
    <x v="3"/>
    <x v="1"/>
    <x v="1"/>
    <n v="1"/>
    <x v="1"/>
    <x v="1"/>
    <n v="12"/>
    <x v="2"/>
    <x v="18"/>
  </r>
  <r>
    <x v="10"/>
    <x v="37"/>
    <x v="2"/>
    <x v="1"/>
    <x v="1"/>
    <x v="1"/>
    <x v="1"/>
    <n v="1"/>
    <x v="1"/>
    <x v="1"/>
    <n v="4"/>
    <x v="3"/>
    <x v="18"/>
  </r>
  <r>
    <x v="10"/>
    <x v="37"/>
    <x v="2"/>
    <x v="1"/>
    <x v="5"/>
    <x v="1"/>
    <x v="1"/>
    <n v="0"/>
    <x v="1"/>
    <x v="1"/>
    <n v="7"/>
    <x v="3"/>
    <x v="18"/>
  </r>
  <r>
    <x v="10"/>
    <x v="37"/>
    <x v="2"/>
    <x v="1"/>
    <x v="1"/>
    <x v="1"/>
    <x v="1"/>
    <n v="1"/>
    <x v="1"/>
    <x v="1"/>
    <n v="4"/>
    <x v="2"/>
    <x v="18"/>
  </r>
  <r>
    <x v="10"/>
    <x v="37"/>
    <x v="2"/>
    <x v="1"/>
    <x v="5"/>
    <x v="1"/>
    <x v="1"/>
    <n v="1"/>
    <x v="1"/>
    <x v="1"/>
    <n v="4"/>
    <x v="2"/>
    <x v="18"/>
  </r>
  <r>
    <x v="10"/>
    <x v="37"/>
    <x v="2"/>
    <x v="1"/>
    <x v="6"/>
    <x v="1"/>
    <x v="1"/>
    <n v="1"/>
    <x v="1"/>
    <x v="1"/>
    <n v="4"/>
    <x v="1"/>
    <x v="18"/>
  </r>
  <r>
    <x v="10"/>
    <x v="37"/>
    <x v="2"/>
    <x v="1"/>
    <x v="4"/>
    <x v="1"/>
    <x v="1"/>
    <n v="0.75"/>
    <x v="1"/>
    <x v="1"/>
    <n v="32"/>
    <x v="3"/>
    <x v="18"/>
  </r>
  <r>
    <x v="10"/>
    <x v="37"/>
    <x v="2"/>
    <x v="1"/>
    <x v="4"/>
    <x v="1"/>
    <x v="1"/>
    <n v="1"/>
    <x v="1"/>
    <x v="1"/>
    <n v="35"/>
    <x v="2"/>
    <x v="18"/>
  </r>
  <r>
    <x v="10"/>
    <x v="37"/>
    <x v="2"/>
    <x v="1"/>
    <x v="4"/>
    <x v="1"/>
    <x v="1"/>
    <n v="0.68181818181818177"/>
    <x v="1"/>
    <x v="1"/>
    <n v="66"/>
    <x v="1"/>
    <x v="18"/>
  </r>
  <r>
    <x v="10"/>
    <x v="38"/>
    <x v="2"/>
    <x v="1"/>
    <x v="3"/>
    <x v="1"/>
    <x v="1"/>
    <n v="0.56521739130434778"/>
    <x v="1"/>
    <x v="1"/>
    <n v="23"/>
    <x v="1"/>
    <x v="18"/>
  </r>
  <r>
    <x v="10"/>
    <x v="38"/>
    <x v="2"/>
    <x v="1"/>
    <x v="6"/>
    <x v="1"/>
    <x v="1"/>
    <n v="0"/>
    <x v="1"/>
    <x v="1"/>
    <n v="23"/>
    <x v="2"/>
    <x v="18"/>
  </r>
  <r>
    <x v="10"/>
    <x v="38"/>
    <x v="2"/>
    <x v="1"/>
    <x v="1"/>
    <x v="1"/>
    <x v="1"/>
    <n v="1"/>
    <x v="1"/>
    <x v="1"/>
    <n v="6"/>
    <x v="2"/>
    <x v="18"/>
  </r>
  <r>
    <x v="10"/>
    <x v="38"/>
    <x v="2"/>
    <x v="1"/>
    <x v="2"/>
    <x v="1"/>
    <x v="1"/>
    <n v="1"/>
    <x v="1"/>
    <x v="1"/>
    <n v="4"/>
    <x v="2"/>
    <x v="18"/>
  </r>
  <r>
    <x v="10"/>
    <x v="38"/>
    <x v="2"/>
    <x v="1"/>
    <x v="3"/>
    <x v="1"/>
    <x v="1"/>
    <n v="1"/>
    <x v="1"/>
    <x v="1"/>
    <n v="10"/>
    <x v="2"/>
    <x v="18"/>
  </r>
  <r>
    <x v="10"/>
    <x v="38"/>
    <x v="2"/>
    <x v="1"/>
    <x v="3"/>
    <x v="1"/>
    <x v="1"/>
    <n v="0"/>
    <x v="1"/>
    <x v="1"/>
    <n v="10"/>
    <x v="3"/>
    <x v="18"/>
  </r>
  <r>
    <x v="10"/>
    <x v="38"/>
    <x v="2"/>
    <x v="1"/>
    <x v="2"/>
    <x v="1"/>
    <x v="1"/>
    <n v="0.375"/>
    <x v="1"/>
    <x v="1"/>
    <n v="16"/>
    <x v="1"/>
    <x v="18"/>
  </r>
  <r>
    <x v="10"/>
    <x v="38"/>
    <x v="2"/>
    <x v="1"/>
    <x v="5"/>
    <x v="1"/>
    <x v="1"/>
    <n v="0"/>
    <x v="1"/>
    <x v="1"/>
    <n v="9"/>
    <x v="1"/>
    <x v="18"/>
  </r>
  <r>
    <x v="10"/>
    <x v="38"/>
    <x v="2"/>
    <x v="1"/>
    <x v="5"/>
    <x v="1"/>
    <x v="1"/>
    <n v="0"/>
    <x v="1"/>
    <x v="1"/>
    <n v="7"/>
    <x v="3"/>
    <x v="18"/>
  </r>
  <r>
    <x v="10"/>
    <x v="38"/>
    <x v="2"/>
    <x v="1"/>
    <x v="6"/>
    <x v="1"/>
    <x v="1"/>
    <n v="1"/>
    <x v="1"/>
    <x v="1"/>
    <n v="4"/>
    <x v="1"/>
    <x v="18"/>
  </r>
  <r>
    <x v="10"/>
    <x v="38"/>
    <x v="2"/>
    <x v="1"/>
    <x v="4"/>
    <x v="1"/>
    <x v="1"/>
    <n v="0.36363636363636365"/>
    <x v="1"/>
    <x v="1"/>
    <n v="33"/>
    <x v="2"/>
    <x v="18"/>
  </r>
  <r>
    <x v="10"/>
    <x v="38"/>
    <x v="2"/>
    <x v="1"/>
    <x v="4"/>
    <x v="1"/>
    <x v="1"/>
    <n v="0.41176470588235292"/>
    <x v="1"/>
    <x v="1"/>
    <n v="17"/>
    <x v="3"/>
    <x v="18"/>
  </r>
  <r>
    <x v="10"/>
    <x v="38"/>
    <x v="2"/>
    <x v="1"/>
    <x v="4"/>
    <x v="1"/>
    <x v="1"/>
    <n v="0.69696969696969702"/>
    <x v="1"/>
    <x v="1"/>
    <n v="66"/>
    <x v="1"/>
    <x v="18"/>
  </r>
  <r>
    <x v="10"/>
    <x v="38"/>
    <x v="2"/>
    <x v="1"/>
    <x v="1"/>
    <x v="1"/>
    <x v="1"/>
    <n v="1"/>
    <x v="1"/>
    <x v="1"/>
    <n v="21"/>
    <x v="1"/>
    <x v="18"/>
  </r>
  <r>
    <x v="10"/>
    <x v="39"/>
    <x v="2"/>
    <x v="1"/>
    <x v="3"/>
    <x v="1"/>
    <x v="1"/>
    <n v="0"/>
    <x v="1"/>
    <x v="1"/>
    <n v="8"/>
    <x v="3"/>
    <x v="18"/>
  </r>
  <r>
    <x v="10"/>
    <x v="39"/>
    <x v="2"/>
    <x v="1"/>
    <x v="3"/>
    <x v="1"/>
    <x v="1"/>
    <n v="0.65"/>
    <x v="1"/>
    <x v="1"/>
    <n v="40"/>
    <x v="1"/>
    <x v="18"/>
  </r>
  <r>
    <x v="10"/>
    <x v="39"/>
    <x v="2"/>
    <x v="1"/>
    <x v="2"/>
    <x v="1"/>
    <x v="1"/>
    <n v="0.73913043478260865"/>
    <x v="1"/>
    <x v="1"/>
    <n v="46"/>
    <x v="1"/>
    <x v="18"/>
  </r>
  <r>
    <x v="10"/>
    <x v="39"/>
    <x v="2"/>
    <x v="1"/>
    <x v="5"/>
    <x v="1"/>
    <x v="1"/>
    <n v="0"/>
    <x v="1"/>
    <x v="1"/>
    <n v="9"/>
    <x v="1"/>
    <x v="18"/>
  </r>
  <r>
    <x v="10"/>
    <x v="39"/>
    <x v="2"/>
    <x v="1"/>
    <x v="6"/>
    <x v="1"/>
    <x v="1"/>
    <n v="0"/>
    <x v="1"/>
    <x v="1"/>
    <n v="25"/>
    <x v="2"/>
    <x v="18"/>
  </r>
  <r>
    <x v="10"/>
    <x v="39"/>
    <x v="2"/>
    <x v="1"/>
    <x v="6"/>
    <x v="1"/>
    <x v="1"/>
    <n v="0.6"/>
    <x v="1"/>
    <x v="1"/>
    <n v="5"/>
    <x v="1"/>
    <x v="18"/>
  </r>
  <r>
    <x v="10"/>
    <x v="39"/>
    <x v="2"/>
    <x v="1"/>
    <x v="3"/>
    <x v="1"/>
    <x v="1"/>
    <n v="0.42857142857142855"/>
    <x v="1"/>
    <x v="1"/>
    <n v="14"/>
    <x v="2"/>
    <x v="18"/>
  </r>
  <r>
    <x v="10"/>
    <x v="39"/>
    <x v="2"/>
    <x v="1"/>
    <x v="1"/>
    <x v="1"/>
    <x v="1"/>
    <n v="0.77319587628865982"/>
    <x v="1"/>
    <x v="1"/>
    <n v="97"/>
    <x v="1"/>
    <x v="18"/>
  </r>
  <r>
    <x v="10"/>
    <x v="39"/>
    <x v="2"/>
    <x v="1"/>
    <x v="1"/>
    <x v="1"/>
    <x v="1"/>
    <n v="0.78260869565217395"/>
    <x v="1"/>
    <x v="1"/>
    <n v="23"/>
    <x v="2"/>
    <x v="18"/>
  </r>
  <r>
    <x v="10"/>
    <x v="39"/>
    <x v="2"/>
    <x v="1"/>
    <x v="2"/>
    <x v="1"/>
    <x v="1"/>
    <n v="1"/>
    <x v="1"/>
    <x v="1"/>
    <n v="15"/>
    <x v="2"/>
    <x v="18"/>
  </r>
  <r>
    <x v="10"/>
    <x v="39"/>
    <x v="2"/>
    <x v="1"/>
    <x v="5"/>
    <x v="1"/>
    <x v="1"/>
    <n v="0"/>
    <x v="1"/>
    <x v="1"/>
    <n v="7"/>
    <x v="3"/>
    <x v="18"/>
  </r>
  <r>
    <x v="10"/>
    <x v="39"/>
    <x v="2"/>
    <x v="1"/>
    <x v="5"/>
    <x v="1"/>
    <x v="1"/>
    <n v="1"/>
    <x v="1"/>
    <x v="1"/>
    <n v="6"/>
    <x v="2"/>
    <x v="18"/>
  </r>
  <r>
    <x v="10"/>
    <x v="39"/>
    <x v="2"/>
    <x v="1"/>
    <x v="4"/>
    <x v="1"/>
    <x v="1"/>
    <n v="0.70992366412213737"/>
    <x v="1"/>
    <x v="1"/>
    <n v="131"/>
    <x v="1"/>
    <x v="18"/>
  </r>
  <r>
    <x v="10"/>
    <x v="39"/>
    <x v="2"/>
    <x v="1"/>
    <x v="4"/>
    <x v="1"/>
    <x v="1"/>
    <n v="0"/>
    <x v="1"/>
    <x v="1"/>
    <n v="15"/>
    <x v="3"/>
    <x v="18"/>
  </r>
  <r>
    <x v="10"/>
    <x v="39"/>
    <x v="2"/>
    <x v="1"/>
    <x v="4"/>
    <x v="1"/>
    <x v="1"/>
    <n v="0.5"/>
    <x v="1"/>
    <x v="1"/>
    <n v="44"/>
    <x v="2"/>
    <x v="18"/>
  </r>
  <r>
    <x v="10"/>
    <x v="40"/>
    <x v="2"/>
    <x v="1"/>
    <x v="3"/>
    <x v="1"/>
    <x v="1"/>
    <n v="0.967741935483871"/>
    <x v="1"/>
    <x v="1"/>
    <n v="93"/>
    <x v="1"/>
    <x v="18"/>
  </r>
  <r>
    <x v="10"/>
    <x v="40"/>
    <x v="2"/>
    <x v="1"/>
    <x v="2"/>
    <x v="1"/>
    <x v="1"/>
    <n v="0.90322580645161288"/>
    <x v="1"/>
    <x v="1"/>
    <n v="124"/>
    <x v="1"/>
    <x v="18"/>
  </r>
  <r>
    <x v="10"/>
    <x v="40"/>
    <x v="2"/>
    <x v="1"/>
    <x v="6"/>
    <x v="1"/>
    <x v="1"/>
    <n v="0"/>
    <x v="1"/>
    <x v="1"/>
    <n v="25"/>
    <x v="2"/>
    <x v="18"/>
  </r>
  <r>
    <x v="10"/>
    <x v="40"/>
    <x v="2"/>
    <x v="1"/>
    <x v="5"/>
    <x v="1"/>
    <x v="1"/>
    <n v="0.16666666666666666"/>
    <x v="1"/>
    <x v="1"/>
    <n v="6"/>
    <x v="1"/>
    <x v="18"/>
  </r>
  <r>
    <x v="10"/>
    <x v="40"/>
    <x v="2"/>
    <x v="1"/>
    <x v="2"/>
    <x v="1"/>
    <x v="1"/>
    <n v="0.80434782608695654"/>
    <x v="1"/>
    <x v="1"/>
    <n v="46"/>
    <x v="2"/>
    <x v="18"/>
  </r>
  <r>
    <x v="10"/>
    <x v="40"/>
    <x v="2"/>
    <x v="1"/>
    <x v="3"/>
    <x v="1"/>
    <x v="1"/>
    <n v="0.66666666666666663"/>
    <x v="1"/>
    <x v="1"/>
    <n v="27"/>
    <x v="2"/>
    <x v="18"/>
  </r>
  <r>
    <x v="10"/>
    <x v="40"/>
    <x v="2"/>
    <x v="1"/>
    <x v="1"/>
    <x v="1"/>
    <x v="1"/>
    <n v="0.21698113207547171"/>
    <x v="1"/>
    <x v="1"/>
    <n v="106"/>
    <x v="1"/>
    <x v="18"/>
  </r>
  <r>
    <x v="10"/>
    <x v="40"/>
    <x v="2"/>
    <x v="1"/>
    <x v="5"/>
    <x v="1"/>
    <x v="1"/>
    <n v="0"/>
    <x v="1"/>
    <x v="1"/>
    <n v="7"/>
    <x v="3"/>
    <x v="18"/>
  </r>
  <r>
    <x v="10"/>
    <x v="40"/>
    <x v="2"/>
    <x v="1"/>
    <x v="5"/>
    <x v="1"/>
    <x v="1"/>
    <n v="0.8571428571428571"/>
    <x v="1"/>
    <x v="1"/>
    <n v="7"/>
    <x v="2"/>
    <x v="18"/>
  </r>
  <r>
    <x v="10"/>
    <x v="40"/>
    <x v="2"/>
    <x v="1"/>
    <x v="6"/>
    <x v="1"/>
    <x v="1"/>
    <n v="0.375"/>
    <x v="1"/>
    <x v="1"/>
    <n v="8"/>
    <x v="1"/>
    <x v="18"/>
  </r>
  <r>
    <x v="10"/>
    <x v="40"/>
    <x v="2"/>
    <x v="1"/>
    <x v="1"/>
    <x v="1"/>
    <x v="1"/>
    <n v="0.67567567567567566"/>
    <x v="1"/>
    <x v="1"/>
    <n v="37"/>
    <x v="2"/>
    <x v="18"/>
  </r>
  <r>
    <x v="10"/>
    <x v="40"/>
    <x v="2"/>
    <x v="1"/>
    <x v="4"/>
    <x v="1"/>
    <x v="1"/>
    <n v="0.90476190476190477"/>
    <x v="1"/>
    <x v="1"/>
    <n v="147"/>
    <x v="1"/>
    <x v="18"/>
  </r>
  <r>
    <x v="10"/>
    <x v="40"/>
    <x v="2"/>
    <x v="1"/>
    <x v="4"/>
    <x v="1"/>
    <x v="1"/>
    <n v="0.69117647058823528"/>
    <x v="1"/>
    <x v="1"/>
    <n v="68"/>
    <x v="2"/>
    <x v="18"/>
  </r>
  <r>
    <x v="10"/>
    <x v="40"/>
    <x v="2"/>
    <x v="1"/>
    <x v="4"/>
    <x v="1"/>
    <x v="1"/>
    <n v="0"/>
    <x v="1"/>
    <x v="1"/>
    <n v="7"/>
    <x v="3"/>
    <x v="18"/>
  </r>
  <r>
    <x v="10"/>
    <x v="41"/>
    <x v="2"/>
    <x v="1"/>
    <x v="5"/>
    <x v="1"/>
    <x v="1"/>
    <n v="0"/>
    <x v="1"/>
    <x v="1"/>
    <n v="6"/>
    <x v="1"/>
    <x v="18"/>
  </r>
  <r>
    <x v="10"/>
    <x v="41"/>
    <x v="2"/>
    <x v="1"/>
    <x v="6"/>
    <x v="1"/>
    <x v="1"/>
    <n v="4.7619047619047616E-2"/>
    <x v="1"/>
    <x v="1"/>
    <n v="21"/>
    <x v="2"/>
    <x v="18"/>
  </r>
  <r>
    <x v="10"/>
    <x v="41"/>
    <x v="2"/>
    <x v="1"/>
    <x v="2"/>
    <x v="1"/>
    <x v="1"/>
    <n v="0.6785714285714286"/>
    <x v="1"/>
    <x v="1"/>
    <n v="28"/>
    <x v="2"/>
    <x v="18"/>
  </r>
  <r>
    <x v="10"/>
    <x v="41"/>
    <x v="2"/>
    <x v="1"/>
    <x v="6"/>
    <x v="1"/>
    <x v="1"/>
    <n v="0.33333333333333331"/>
    <x v="1"/>
    <x v="1"/>
    <n v="3"/>
    <x v="1"/>
    <x v="18"/>
  </r>
  <r>
    <x v="10"/>
    <x v="41"/>
    <x v="2"/>
    <x v="1"/>
    <x v="2"/>
    <x v="1"/>
    <x v="1"/>
    <n v="0.25454545454545452"/>
    <x v="1"/>
    <x v="1"/>
    <n v="55"/>
    <x v="1"/>
    <x v="18"/>
  </r>
  <r>
    <x v="10"/>
    <x v="41"/>
    <x v="2"/>
    <x v="1"/>
    <x v="1"/>
    <x v="1"/>
    <x v="1"/>
    <n v="0.6428571428571429"/>
    <x v="1"/>
    <x v="1"/>
    <n v="14"/>
    <x v="1"/>
    <x v="18"/>
  </r>
  <r>
    <x v="10"/>
    <x v="41"/>
    <x v="2"/>
    <x v="1"/>
    <x v="3"/>
    <x v="1"/>
    <x v="1"/>
    <n v="1"/>
    <x v="1"/>
    <x v="1"/>
    <n v="96"/>
    <x v="1"/>
    <x v="18"/>
  </r>
  <r>
    <x v="10"/>
    <x v="41"/>
    <x v="2"/>
    <x v="1"/>
    <x v="3"/>
    <x v="1"/>
    <x v="1"/>
    <n v="0.60465116279069764"/>
    <x v="1"/>
    <x v="1"/>
    <n v="43"/>
    <x v="2"/>
    <x v="18"/>
  </r>
  <r>
    <x v="10"/>
    <x v="41"/>
    <x v="2"/>
    <x v="1"/>
    <x v="1"/>
    <x v="1"/>
    <x v="1"/>
    <n v="1"/>
    <x v="1"/>
    <x v="1"/>
    <n v="28"/>
    <x v="3"/>
    <x v="18"/>
  </r>
  <r>
    <x v="10"/>
    <x v="41"/>
    <x v="2"/>
    <x v="1"/>
    <x v="2"/>
    <x v="1"/>
    <x v="1"/>
    <n v="1"/>
    <x v="1"/>
    <x v="1"/>
    <n v="21"/>
    <x v="3"/>
    <x v="18"/>
  </r>
  <r>
    <x v="10"/>
    <x v="41"/>
    <x v="2"/>
    <x v="1"/>
    <x v="3"/>
    <x v="1"/>
    <x v="1"/>
    <n v="1"/>
    <x v="1"/>
    <x v="1"/>
    <n v="13"/>
    <x v="3"/>
    <x v="18"/>
  </r>
  <r>
    <x v="10"/>
    <x v="41"/>
    <x v="2"/>
    <x v="1"/>
    <x v="5"/>
    <x v="1"/>
    <x v="1"/>
    <n v="0.5"/>
    <x v="1"/>
    <x v="1"/>
    <n v="2"/>
    <x v="2"/>
    <x v="18"/>
  </r>
  <r>
    <x v="10"/>
    <x v="41"/>
    <x v="2"/>
    <x v="1"/>
    <x v="4"/>
    <x v="1"/>
    <x v="1"/>
    <n v="0.5490196078431373"/>
    <x v="1"/>
    <x v="1"/>
    <n v="51"/>
    <x v="2"/>
    <x v="18"/>
  </r>
  <r>
    <x v="10"/>
    <x v="41"/>
    <x v="2"/>
    <x v="1"/>
    <x v="4"/>
    <x v="1"/>
    <x v="1"/>
    <n v="0.94285714285714284"/>
    <x v="1"/>
    <x v="1"/>
    <n v="105"/>
    <x v="1"/>
    <x v="18"/>
  </r>
  <r>
    <x v="10"/>
    <x v="41"/>
    <x v="2"/>
    <x v="1"/>
    <x v="4"/>
    <x v="1"/>
    <x v="1"/>
    <n v="1"/>
    <x v="1"/>
    <x v="1"/>
    <n v="28"/>
    <x v="3"/>
    <x v="18"/>
  </r>
  <r>
    <x v="10"/>
    <x v="42"/>
    <x v="2"/>
    <x v="1"/>
    <x v="5"/>
    <x v="1"/>
    <x v="1"/>
    <n v="0"/>
    <x v="1"/>
    <x v="1"/>
    <n v="3"/>
    <x v="1"/>
    <x v="18"/>
  </r>
  <r>
    <x v="10"/>
    <x v="42"/>
    <x v="2"/>
    <x v="1"/>
    <x v="6"/>
    <x v="1"/>
    <x v="1"/>
    <n v="0"/>
    <x v="1"/>
    <x v="1"/>
    <n v="11"/>
    <x v="2"/>
    <x v="18"/>
  </r>
  <r>
    <x v="10"/>
    <x v="42"/>
    <x v="2"/>
    <x v="1"/>
    <x v="2"/>
    <x v="1"/>
    <x v="1"/>
    <n v="0.5714285714285714"/>
    <x v="1"/>
    <x v="1"/>
    <n v="7"/>
    <x v="2"/>
    <x v="18"/>
  </r>
  <r>
    <x v="10"/>
    <x v="42"/>
    <x v="2"/>
    <x v="1"/>
    <x v="2"/>
    <x v="1"/>
    <x v="1"/>
    <n v="1"/>
    <x v="1"/>
    <x v="1"/>
    <n v="22"/>
    <x v="3"/>
    <x v="18"/>
  </r>
  <r>
    <x v="10"/>
    <x v="42"/>
    <x v="2"/>
    <x v="1"/>
    <x v="3"/>
    <x v="1"/>
    <x v="1"/>
    <n v="1"/>
    <x v="1"/>
    <x v="1"/>
    <n v="12"/>
    <x v="3"/>
    <x v="18"/>
  </r>
  <r>
    <x v="10"/>
    <x v="42"/>
    <x v="2"/>
    <x v="1"/>
    <x v="1"/>
    <x v="1"/>
    <x v="1"/>
    <n v="0.2857142857142857"/>
    <x v="1"/>
    <x v="1"/>
    <n v="14"/>
    <x v="3"/>
    <x v="18"/>
  </r>
  <r>
    <x v="10"/>
    <x v="42"/>
    <x v="2"/>
    <x v="1"/>
    <x v="3"/>
    <x v="1"/>
    <x v="1"/>
    <n v="0.25"/>
    <x v="1"/>
    <x v="1"/>
    <n v="28"/>
    <x v="2"/>
    <x v="18"/>
  </r>
  <r>
    <x v="10"/>
    <x v="42"/>
    <x v="2"/>
    <x v="1"/>
    <x v="3"/>
    <x v="1"/>
    <x v="1"/>
    <n v="0.23287671232876711"/>
    <x v="1"/>
    <x v="1"/>
    <n v="73"/>
    <x v="1"/>
    <x v="18"/>
  </r>
  <r>
    <x v="10"/>
    <x v="42"/>
    <x v="2"/>
    <x v="1"/>
    <x v="2"/>
    <x v="1"/>
    <x v="1"/>
    <n v="0.8125"/>
    <x v="1"/>
    <x v="1"/>
    <n v="32"/>
    <x v="1"/>
    <x v="18"/>
  </r>
  <r>
    <x v="10"/>
    <x v="42"/>
    <x v="2"/>
    <x v="1"/>
    <x v="6"/>
    <x v="1"/>
    <x v="1"/>
    <n v="0"/>
    <x v="1"/>
    <x v="1"/>
    <n v="1"/>
    <x v="1"/>
    <x v="18"/>
  </r>
  <r>
    <x v="10"/>
    <x v="42"/>
    <x v="2"/>
    <x v="1"/>
    <x v="5"/>
    <x v="1"/>
    <x v="1"/>
    <n v="0.66666666666666663"/>
    <x v="1"/>
    <x v="1"/>
    <n v="3"/>
    <x v="2"/>
    <x v="18"/>
  </r>
  <r>
    <x v="10"/>
    <x v="42"/>
    <x v="2"/>
    <x v="1"/>
    <x v="1"/>
    <x v="1"/>
    <x v="1"/>
    <n v="1"/>
    <x v="1"/>
    <x v="1"/>
    <n v="26"/>
    <x v="1"/>
    <x v="18"/>
  </r>
  <r>
    <x v="10"/>
    <x v="42"/>
    <x v="2"/>
    <x v="1"/>
    <x v="1"/>
    <x v="1"/>
    <x v="1"/>
    <n v="1"/>
    <x v="1"/>
    <x v="1"/>
    <n v="6"/>
    <x v="2"/>
    <x v="18"/>
  </r>
  <r>
    <x v="10"/>
    <x v="42"/>
    <x v="2"/>
    <x v="1"/>
    <x v="4"/>
    <x v="1"/>
    <x v="1"/>
    <n v="1"/>
    <x v="1"/>
    <x v="1"/>
    <n v="26"/>
    <x v="3"/>
    <x v="18"/>
  </r>
  <r>
    <x v="10"/>
    <x v="42"/>
    <x v="2"/>
    <x v="1"/>
    <x v="4"/>
    <x v="1"/>
    <x v="1"/>
    <n v="0.25714285714285712"/>
    <x v="1"/>
    <x v="1"/>
    <n v="35"/>
    <x v="2"/>
    <x v="18"/>
  </r>
  <r>
    <x v="10"/>
    <x v="42"/>
    <x v="2"/>
    <x v="1"/>
    <x v="4"/>
    <x v="1"/>
    <x v="1"/>
    <n v="0.48936170212765956"/>
    <x v="1"/>
    <x v="1"/>
    <n v="94"/>
    <x v="1"/>
    <x v="18"/>
  </r>
  <r>
    <x v="10"/>
    <x v="43"/>
    <x v="2"/>
    <x v="1"/>
    <x v="3"/>
    <x v="1"/>
    <x v="1"/>
    <n v="0"/>
    <x v="1"/>
    <x v="1"/>
    <n v="26"/>
    <x v="2"/>
    <x v="18"/>
  </r>
  <r>
    <x v="10"/>
    <x v="43"/>
    <x v="2"/>
    <x v="1"/>
    <x v="6"/>
    <x v="1"/>
    <x v="1"/>
    <n v="0"/>
    <x v="1"/>
    <x v="1"/>
    <n v="7"/>
    <x v="2"/>
    <x v="18"/>
  </r>
  <r>
    <x v="10"/>
    <x v="43"/>
    <x v="2"/>
    <x v="1"/>
    <x v="3"/>
    <x v="1"/>
    <x v="1"/>
    <n v="0.32857142857142857"/>
    <x v="1"/>
    <x v="1"/>
    <n v="70"/>
    <x v="1"/>
    <x v="18"/>
  </r>
  <r>
    <x v="10"/>
    <x v="43"/>
    <x v="2"/>
    <x v="1"/>
    <x v="5"/>
    <x v="1"/>
    <x v="1"/>
    <n v="0.66666666666666663"/>
    <x v="1"/>
    <x v="1"/>
    <n v="3"/>
    <x v="2"/>
    <x v="18"/>
  </r>
  <r>
    <x v="10"/>
    <x v="43"/>
    <x v="2"/>
    <x v="1"/>
    <x v="5"/>
    <x v="1"/>
    <x v="1"/>
    <n v="0"/>
    <x v="1"/>
    <x v="1"/>
    <n v="1"/>
    <x v="1"/>
    <x v="18"/>
  </r>
  <r>
    <x v="10"/>
    <x v="43"/>
    <x v="2"/>
    <x v="1"/>
    <x v="2"/>
    <x v="1"/>
    <x v="1"/>
    <n v="0.9"/>
    <x v="1"/>
    <x v="1"/>
    <n v="20"/>
    <x v="1"/>
    <x v="18"/>
  </r>
  <r>
    <x v="10"/>
    <x v="43"/>
    <x v="2"/>
    <x v="1"/>
    <x v="2"/>
    <x v="1"/>
    <x v="1"/>
    <n v="7.1428571428571425E-2"/>
    <x v="1"/>
    <x v="1"/>
    <n v="14"/>
    <x v="3"/>
    <x v="18"/>
  </r>
  <r>
    <x v="10"/>
    <x v="43"/>
    <x v="2"/>
    <x v="1"/>
    <x v="3"/>
    <x v="1"/>
    <x v="1"/>
    <n v="1"/>
    <x v="1"/>
    <x v="1"/>
    <n v="14"/>
    <x v="3"/>
    <x v="18"/>
  </r>
  <r>
    <x v="10"/>
    <x v="43"/>
    <x v="2"/>
    <x v="1"/>
    <x v="1"/>
    <x v="1"/>
    <x v="1"/>
    <n v="0"/>
    <x v="1"/>
    <x v="1"/>
    <n v="1"/>
    <x v="1"/>
    <x v="18"/>
  </r>
  <r>
    <x v="10"/>
    <x v="43"/>
    <x v="2"/>
    <x v="1"/>
    <x v="6"/>
    <x v="1"/>
    <x v="1"/>
    <n v="0.66666666666666663"/>
    <x v="1"/>
    <x v="1"/>
    <n v="3"/>
    <x v="1"/>
    <x v="18"/>
  </r>
  <r>
    <x v="10"/>
    <x v="43"/>
    <x v="2"/>
    <x v="1"/>
    <x v="4"/>
    <x v="1"/>
    <x v="1"/>
    <n v="0.36923076923076925"/>
    <x v="1"/>
    <x v="1"/>
    <n v="65"/>
    <x v="1"/>
    <x v="18"/>
  </r>
  <r>
    <x v="10"/>
    <x v="43"/>
    <x v="2"/>
    <x v="1"/>
    <x v="4"/>
    <x v="1"/>
    <x v="1"/>
    <n v="0"/>
    <x v="1"/>
    <x v="1"/>
    <n v="25"/>
    <x v="2"/>
    <x v="18"/>
  </r>
  <r>
    <x v="10"/>
    <x v="43"/>
    <x v="2"/>
    <x v="1"/>
    <x v="4"/>
    <x v="1"/>
    <x v="1"/>
    <n v="0.82352941176470584"/>
    <x v="1"/>
    <x v="1"/>
    <n v="17"/>
    <x v="3"/>
    <x v="18"/>
  </r>
  <r>
    <x v="10"/>
    <x v="44"/>
    <x v="2"/>
    <x v="1"/>
    <x v="3"/>
    <x v="1"/>
    <x v="1"/>
    <n v="0.27272727272727271"/>
    <x v="1"/>
    <x v="1"/>
    <n v="11"/>
    <x v="2"/>
    <x v="18"/>
  </r>
  <r>
    <x v="10"/>
    <x v="44"/>
    <x v="2"/>
    <x v="1"/>
    <x v="3"/>
    <x v="1"/>
    <x v="1"/>
    <n v="0.55555555555555558"/>
    <x v="1"/>
    <x v="1"/>
    <n v="63"/>
    <x v="1"/>
    <x v="18"/>
  </r>
  <r>
    <x v="10"/>
    <x v="44"/>
    <x v="2"/>
    <x v="1"/>
    <x v="5"/>
    <x v="1"/>
    <x v="1"/>
    <n v="0"/>
    <x v="1"/>
    <x v="1"/>
    <n v="1"/>
    <x v="1"/>
    <x v="18"/>
  </r>
  <r>
    <x v="10"/>
    <x v="44"/>
    <x v="2"/>
    <x v="1"/>
    <x v="6"/>
    <x v="1"/>
    <x v="1"/>
    <n v="0"/>
    <x v="1"/>
    <x v="1"/>
    <n v="4"/>
    <x v="2"/>
    <x v="18"/>
  </r>
  <r>
    <x v="10"/>
    <x v="44"/>
    <x v="2"/>
    <x v="1"/>
    <x v="2"/>
    <x v="1"/>
    <x v="1"/>
    <n v="0.77777777777777779"/>
    <x v="1"/>
    <x v="1"/>
    <n v="18"/>
    <x v="3"/>
    <x v="18"/>
  </r>
  <r>
    <x v="10"/>
    <x v="44"/>
    <x v="2"/>
    <x v="1"/>
    <x v="3"/>
    <x v="1"/>
    <x v="1"/>
    <n v="0.75"/>
    <x v="1"/>
    <x v="1"/>
    <n v="16"/>
    <x v="3"/>
    <x v="18"/>
  </r>
  <r>
    <x v="10"/>
    <x v="44"/>
    <x v="2"/>
    <x v="1"/>
    <x v="1"/>
    <x v="1"/>
    <x v="1"/>
    <n v="1"/>
    <x v="1"/>
    <x v="1"/>
    <n v="42"/>
    <x v="1"/>
    <x v="18"/>
  </r>
  <r>
    <x v="10"/>
    <x v="44"/>
    <x v="2"/>
    <x v="1"/>
    <x v="2"/>
    <x v="1"/>
    <x v="1"/>
    <n v="0.97619047619047616"/>
    <x v="1"/>
    <x v="1"/>
    <n v="42"/>
    <x v="1"/>
    <x v="18"/>
  </r>
  <r>
    <x v="10"/>
    <x v="44"/>
    <x v="2"/>
    <x v="1"/>
    <x v="1"/>
    <x v="1"/>
    <x v="1"/>
    <n v="1"/>
    <x v="1"/>
    <x v="1"/>
    <n v="14"/>
    <x v="3"/>
    <x v="18"/>
  </r>
  <r>
    <x v="10"/>
    <x v="44"/>
    <x v="2"/>
    <x v="1"/>
    <x v="6"/>
    <x v="1"/>
    <x v="1"/>
    <n v="0.81818181818181823"/>
    <x v="1"/>
    <x v="1"/>
    <n v="11"/>
    <x v="1"/>
    <x v="18"/>
  </r>
  <r>
    <x v="10"/>
    <x v="44"/>
    <x v="2"/>
    <x v="1"/>
    <x v="1"/>
    <x v="1"/>
    <x v="1"/>
    <n v="1"/>
    <x v="1"/>
    <x v="1"/>
    <n v="25"/>
    <x v="2"/>
    <x v="18"/>
  </r>
  <r>
    <x v="10"/>
    <x v="44"/>
    <x v="2"/>
    <x v="1"/>
    <x v="5"/>
    <x v="1"/>
    <x v="1"/>
    <n v="1"/>
    <x v="1"/>
    <x v="1"/>
    <n v="20"/>
    <x v="2"/>
    <x v="18"/>
  </r>
  <r>
    <x v="10"/>
    <x v="44"/>
    <x v="2"/>
    <x v="1"/>
    <x v="2"/>
    <x v="1"/>
    <x v="1"/>
    <n v="1"/>
    <x v="1"/>
    <x v="1"/>
    <n v="4"/>
    <x v="2"/>
    <x v="18"/>
  </r>
  <r>
    <x v="10"/>
    <x v="44"/>
    <x v="2"/>
    <x v="1"/>
    <x v="4"/>
    <x v="1"/>
    <x v="1"/>
    <n v="0.8"/>
    <x v="1"/>
    <x v="1"/>
    <n v="20"/>
    <x v="3"/>
    <x v="18"/>
  </r>
  <r>
    <x v="10"/>
    <x v="44"/>
    <x v="2"/>
    <x v="1"/>
    <x v="4"/>
    <x v="1"/>
    <x v="1"/>
    <n v="0.6216216216216216"/>
    <x v="1"/>
    <x v="1"/>
    <n v="74"/>
    <x v="1"/>
    <x v="18"/>
  </r>
  <r>
    <x v="10"/>
    <x v="44"/>
    <x v="2"/>
    <x v="1"/>
    <x v="4"/>
    <x v="1"/>
    <x v="1"/>
    <n v="0.75"/>
    <x v="1"/>
    <x v="1"/>
    <n v="32"/>
    <x v="2"/>
    <x v="18"/>
  </r>
  <r>
    <x v="10"/>
    <x v="45"/>
    <x v="2"/>
    <x v="1"/>
    <x v="3"/>
    <x v="1"/>
    <x v="1"/>
    <n v="0.95744680851063835"/>
    <x v="1"/>
    <x v="1"/>
    <n v="47"/>
    <x v="1"/>
    <x v="18"/>
  </r>
  <r>
    <x v="10"/>
    <x v="45"/>
    <x v="2"/>
    <x v="1"/>
    <x v="3"/>
    <x v="1"/>
    <x v="1"/>
    <n v="0.53846153846153844"/>
    <x v="1"/>
    <x v="1"/>
    <n v="13"/>
    <x v="2"/>
    <x v="18"/>
  </r>
  <r>
    <x v="10"/>
    <x v="45"/>
    <x v="2"/>
    <x v="1"/>
    <x v="1"/>
    <x v="1"/>
    <x v="1"/>
    <n v="0.96666666666666667"/>
    <x v="1"/>
    <x v="1"/>
    <n v="30"/>
    <x v="1"/>
    <x v="18"/>
  </r>
  <r>
    <x v="10"/>
    <x v="45"/>
    <x v="2"/>
    <x v="1"/>
    <x v="2"/>
    <x v="1"/>
    <x v="1"/>
    <n v="1"/>
    <x v="1"/>
    <x v="1"/>
    <n v="39"/>
    <x v="1"/>
    <x v="18"/>
  </r>
  <r>
    <x v="10"/>
    <x v="45"/>
    <x v="2"/>
    <x v="1"/>
    <x v="6"/>
    <x v="1"/>
    <x v="1"/>
    <n v="1"/>
    <x v="1"/>
    <x v="1"/>
    <n v="20"/>
    <x v="1"/>
    <x v="18"/>
  </r>
  <r>
    <x v="10"/>
    <x v="45"/>
    <x v="2"/>
    <x v="1"/>
    <x v="1"/>
    <x v="1"/>
    <x v="1"/>
    <n v="0.83333333333333337"/>
    <x v="1"/>
    <x v="1"/>
    <n v="6"/>
    <x v="2"/>
    <x v="18"/>
  </r>
  <r>
    <x v="10"/>
    <x v="45"/>
    <x v="2"/>
    <x v="1"/>
    <x v="3"/>
    <x v="1"/>
    <x v="1"/>
    <n v="0.75"/>
    <x v="1"/>
    <x v="1"/>
    <n v="8"/>
    <x v="3"/>
    <x v="18"/>
  </r>
  <r>
    <x v="10"/>
    <x v="45"/>
    <x v="2"/>
    <x v="1"/>
    <x v="2"/>
    <x v="1"/>
    <x v="1"/>
    <n v="1"/>
    <x v="1"/>
    <x v="1"/>
    <n v="7"/>
    <x v="2"/>
    <x v="18"/>
  </r>
  <r>
    <x v="10"/>
    <x v="45"/>
    <x v="2"/>
    <x v="1"/>
    <x v="1"/>
    <x v="1"/>
    <x v="1"/>
    <n v="1"/>
    <x v="1"/>
    <x v="1"/>
    <n v="2"/>
    <x v="3"/>
    <x v="18"/>
  </r>
  <r>
    <x v="10"/>
    <x v="45"/>
    <x v="2"/>
    <x v="1"/>
    <x v="2"/>
    <x v="1"/>
    <x v="1"/>
    <n v="1"/>
    <x v="1"/>
    <x v="1"/>
    <n v="6"/>
    <x v="3"/>
    <x v="18"/>
  </r>
  <r>
    <x v="10"/>
    <x v="45"/>
    <x v="2"/>
    <x v="1"/>
    <x v="5"/>
    <x v="1"/>
    <x v="1"/>
    <n v="0.54545454545454541"/>
    <x v="1"/>
    <x v="1"/>
    <n v="11"/>
    <x v="2"/>
    <x v="18"/>
  </r>
  <r>
    <x v="10"/>
    <x v="45"/>
    <x v="2"/>
    <x v="1"/>
    <x v="4"/>
    <x v="1"/>
    <x v="1"/>
    <n v="0.96875"/>
    <x v="1"/>
    <x v="1"/>
    <n v="64"/>
    <x v="1"/>
    <x v="18"/>
  </r>
  <r>
    <x v="10"/>
    <x v="45"/>
    <x v="2"/>
    <x v="1"/>
    <x v="4"/>
    <x v="1"/>
    <x v="1"/>
    <n v="0.75"/>
    <x v="1"/>
    <x v="1"/>
    <n v="8"/>
    <x v="3"/>
    <x v="18"/>
  </r>
  <r>
    <x v="10"/>
    <x v="45"/>
    <x v="2"/>
    <x v="1"/>
    <x v="4"/>
    <x v="1"/>
    <x v="1"/>
    <n v="0.53846153846153844"/>
    <x v="1"/>
    <x v="1"/>
    <n v="13"/>
    <x v="2"/>
    <x v="18"/>
  </r>
  <r>
    <x v="10"/>
    <x v="46"/>
    <x v="2"/>
    <x v="1"/>
    <x v="3"/>
    <x v="1"/>
    <x v="1"/>
    <n v="1"/>
    <x v="1"/>
    <x v="1"/>
    <n v="27"/>
    <x v="1"/>
    <x v="18"/>
  </r>
  <r>
    <x v="10"/>
    <x v="46"/>
    <x v="2"/>
    <x v="1"/>
    <x v="3"/>
    <x v="1"/>
    <x v="1"/>
    <n v="0"/>
    <x v="1"/>
    <x v="1"/>
    <n v="5"/>
    <x v="2"/>
    <x v="18"/>
  </r>
  <r>
    <x v="10"/>
    <x v="46"/>
    <x v="2"/>
    <x v="1"/>
    <x v="6"/>
    <x v="1"/>
    <x v="1"/>
    <n v="0"/>
    <x v="1"/>
    <x v="1"/>
    <n v="10"/>
    <x v="1"/>
    <x v="18"/>
  </r>
  <r>
    <x v="10"/>
    <x v="46"/>
    <x v="2"/>
    <x v="1"/>
    <x v="2"/>
    <x v="1"/>
    <x v="1"/>
    <n v="1"/>
    <x v="1"/>
    <x v="1"/>
    <n v="7"/>
    <x v="1"/>
    <x v="18"/>
  </r>
  <r>
    <x v="10"/>
    <x v="46"/>
    <x v="2"/>
    <x v="1"/>
    <x v="1"/>
    <x v="1"/>
    <x v="1"/>
    <n v="1"/>
    <x v="1"/>
    <x v="1"/>
    <n v="21"/>
    <x v="3"/>
    <x v="18"/>
  </r>
  <r>
    <x v="10"/>
    <x v="46"/>
    <x v="2"/>
    <x v="1"/>
    <x v="1"/>
    <x v="1"/>
    <x v="1"/>
    <n v="1"/>
    <x v="1"/>
    <x v="1"/>
    <n v="17"/>
    <x v="2"/>
    <x v="18"/>
  </r>
  <r>
    <x v="10"/>
    <x v="46"/>
    <x v="2"/>
    <x v="1"/>
    <x v="4"/>
    <x v="1"/>
    <x v="1"/>
    <n v="1"/>
    <x v="1"/>
    <x v="1"/>
    <n v="32"/>
    <x v="1"/>
    <x v="18"/>
  </r>
  <r>
    <x v="10"/>
    <x v="46"/>
    <x v="2"/>
    <x v="1"/>
    <x v="4"/>
    <x v="1"/>
    <x v="1"/>
    <n v="0.77272727272727271"/>
    <x v="1"/>
    <x v="1"/>
    <n v="22"/>
    <x v="2"/>
    <x v="18"/>
  </r>
  <r>
    <x v="10"/>
    <x v="46"/>
    <x v="2"/>
    <x v="1"/>
    <x v="4"/>
    <x v="1"/>
    <x v="1"/>
    <n v="1"/>
    <x v="1"/>
    <x v="1"/>
    <n v="21"/>
    <x v="3"/>
    <x v="18"/>
  </r>
  <r>
    <x v="10"/>
    <x v="46"/>
    <x v="1"/>
    <x v="1"/>
    <x v="2"/>
    <x v="1"/>
    <x v="1"/>
    <n v="1"/>
    <x v="1"/>
    <x v="1"/>
    <n v="21"/>
    <x v="3"/>
    <x v="18"/>
  </r>
  <r>
    <x v="10"/>
    <x v="46"/>
    <x v="1"/>
    <x v="1"/>
    <x v="3"/>
    <x v="1"/>
    <x v="1"/>
    <n v="1"/>
    <x v="1"/>
    <x v="1"/>
    <n v="8"/>
    <x v="3"/>
    <x v="18"/>
  </r>
  <r>
    <x v="10"/>
    <x v="47"/>
    <x v="1"/>
    <x v="1"/>
    <x v="3"/>
    <x v="1"/>
    <x v="1"/>
    <n v="0.79166666666666663"/>
    <x v="1"/>
    <x v="1"/>
    <n v="24"/>
    <x v="2"/>
    <x v="19"/>
  </r>
  <r>
    <x v="10"/>
    <x v="47"/>
    <x v="1"/>
    <x v="1"/>
    <x v="3"/>
    <x v="1"/>
    <x v="1"/>
    <n v="0.84210526315789469"/>
    <x v="1"/>
    <x v="1"/>
    <n v="19"/>
    <x v="1"/>
    <x v="19"/>
  </r>
  <r>
    <x v="10"/>
    <x v="47"/>
    <x v="1"/>
    <x v="1"/>
    <x v="2"/>
    <x v="1"/>
    <x v="1"/>
    <n v="0"/>
    <x v="1"/>
    <x v="1"/>
    <n v="5"/>
    <x v="1"/>
    <x v="19"/>
  </r>
  <r>
    <x v="10"/>
    <x v="47"/>
    <x v="1"/>
    <x v="1"/>
    <x v="1"/>
    <x v="1"/>
    <x v="1"/>
    <n v="0.10526315789473684"/>
    <x v="1"/>
    <x v="1"/>
    <n v="19"/>
    <x v="2"/>
    <x v="19"/>
  </r>
  <r>
    <x v="10"/>
    <x v="47"/>
    <x v="1"/>
    <x v="1"/>
    <x v="3"/>
    <x v="1"/>
    <x v="1"/>
    <n v="1"/>
    <x v="1"/>
    <x v="1"/>
    <n v="33"/>
    <x v="3"/>
    <x v="19"/>
  </r>
  <r>
    <x v="10"/>
    <x v="47"/>
    <x v="1"/>
    <x v="1"/>
    <x v="2"/>
    <x v="1"/>
    <x v="1"/>
    <n v="1"/>
    <x v="1"/>
    <x v="1"/>
    <n v="30"/>
    <x v="3"/>
    <x v="19"/>
  </r>
  <r>
    <x v="10"/>
    <x v="47"/>
    <x v="1"/>
    <x v="1"/>
    <x v="1"/>
    <x v="1"/>
    <x v="1"/>
    <n v="1"/>
    <x v="1"/>
    <x v="1"/>
    <n v="17"/>
    <x v="3"/>
    <x v="19"/>
  </r>
  <r>
    <x v="10"/>
    <x v="47"/>
    <x v="1"/>
    <x v="1"/>
    <x v="2"/>
    <x v="1"/>
    <x v="1"/>
    <n v="1"/>
    <x v="1"/>
    <x v="1"/>
    <n v="19"/>
    <x v="2"/>
    <x v="19"/>
  </r>
  <r>
    <x v="10"/>
    <x v="47"/>
    <x v="1"/>
    <x v="1"/>
    <x v="4"/>
    <x v="1"/>
    <x v="1"/>
    <n v="1"/>
    <x v="1"/>
    <x v="1"/>
    <n v="35"/>
    <x v="3"/>
    <x v="19"/>
  </r>
  <r>
    <x v="10"/>
    <x v="47"/>
    <x v="1"/>
    <x v="1"/>
    <x v="4"/>
    <x v="1"/>
    <x v="1"/>
    <n v="0.88235294117647056"/>
    <x v="1"/>
    <x v="1"/>
    <n v="17"/>
    <x v="1"/>
    <x v="19"/>
  </r>
  <r>
    <x v="10"/>
    <x v="47"/>
    <x v="1"/>
    <x v="1"/>
    <x v="4"/>
    <x v="1"/>
    <x v="1"/>
    <n v="0.79166666666666663"/>
    <x v="1"/>
    <x v="1"/>
    <n v="24"/>
    <x v="2"/>
    <x v="19"/>
  </r>
  <r>
    <x v="10"/>
    <x v="48"/>
    <x v="1"/>
    <x v="1"/>
    <x v="3"/>
    <x v="1"/>
    <x v="1"/>
    <n v="0.9285714285714286"/>
    <x v="1"/>
    <x v="1"/>
    <n v="14"/>
    <x v="1"/>
    <x v="19"/>
  </r>
  <r>
    <x v="10"/>
    <x v="48"/>
    <x v="1"/>
    <x v="1"/>
    <x v="2"/>
    <x v="1"/>
    <x v="1"/>
    <n v="0.9642857142857143"/>
    <x v="1"/>
    <x v="1"/>
    <n v="28"/>
    <x v="1"/>
    <x v="19"/>
  </r>
  <r>
    <x v="10"/>
    <x v="48"/>
    <x v="1"/>
    <x v="1"/>
    <x v="2"/>
    <x v="1"/>
    <x v="1"/>
    <n v="0.95"/>
    <x v="1"/>
    <x v="1"/>
    <n v="20"/>
    <x v="3"/>
    <x v="19"/>
  </r>
  <r>
    <x v="10"/>
    <x v="48"/>
    <x v="1"/>
    <x v="1"/>
    <x v="3"/>
    <x v="1"/>
    <x v="1"/>
    <n v="1"/>
    <x v="1"/>
    <x v="1"/>
    <n v="16"/>
    <x v="3"/>
    <x v="19"/>
  </r>
  <r>
    <x v="10"/>
    <x v="48"/>
    <x v="1"/>
    <x v="1"/>
    <x v="1"/>
    <x v="1"/>
    <x v="1"/>
    <n v="1"/>
    <x v="1"/>
    <x v="1"/>
    <n v="19"/>
    <x v="3"/>
    <x v="19"/>
  </r>
  <r>
    <x v="10"/>
    <x v="48"/>
    <x v="1"/>
    <x v="1"/>
    <x v="3"/>
    <x v="1"/>
    <x v="1"/>
    <n v="0.84615384615384615"/>
    <x v="1"/>
    <x v="1"/>
    <n v="13"/>
    <x v="2"/>
    <x v="19"/>
  </r>
  <r>
    <x v="10"/>
    <x v="48"/>
    <x v="1"/>
    <x v="1"/>
    <x v="1"/>
    <x v="1"/>
    <x v="1"/>
    <n v="1"/>
    <x v="1"/>
    <x v="1"/>
    <n v="21"/>
    <x v="2"/>
    <x v="19"/>
  </r>
  <r>
    <x v="10"/>
    <x v="48"/>
    <x v="1"/>
    <x v="1"/>
    <x v="1"/>
    <x v="1"/>
    <x v="1"/>
    <n v="1"/>
    <x v="1"/>
    <x v="1"/>
    <n v="40"/>
    <x v="1"/>
    <x v="19"/>
  </r>
  <r>
    <x v="10"/>
    <x v="48"/>
    <x v="1"/>
    <x v="1"/>
    <x v="5"/>
    <x v="1"/>
    <x v="1"/>
    <n v="1"/>
    <x v="1"/>
    <x v="1"/>
    <n v="11"/>
    <x v="1"/>
    <x v="19"/>
  </r>
  <r>
    <x v="10"/>
    <x v="48"/>
    <x v="1"/>
    <x v="1"/>
    <x v="5"/>
    <x v="1"/>
    <x v="1"/>
    <n v="1"/>
    <x v="1"/>
    <x v="1"/>
    <n v="1"/>
    <x v="3"/>
    <x v="19"/>
  </r>
  <r>
    <x v="10"/>
    <x v="48"/>
    <x v="1"/>
    <x v="1"/>
    <x v="2"/>
    <x v="1"/>
    <x v="1"/>
    <n v="1"/>
    <x v="1"/>
    <x v="1"/>
    <n v="16"/>
    <x v="2"/>
    <x v="19"/>
  </r>
  <r>
    <x v="10"/>
    <x v="48"/>
    <x v="1"/>
    <x v="1"/>
    <x v="4"/>
    <x v="1"/>
    <x v="1"/>
    <n v="1"/>
    <x v="1"/>
    <x v="1"/>
    <n v="42"/>
    <x v="1"/>
    <x v="19"/>
  </r>
  <r>
    <x v="10"/>
    <x v="48"/>
    <x v="1"/>
    <x v="1"/>
    <x v="4"/>
    <x v="1"/>
    <x v="1"/>
    <n v="0.95833333333333337"/>
    <x v="1"/>
    <x v="1"/>
    <n v="24"/>
    <x v="3"/>
    <x v="19"/>
  </r>
  <r>
    <x v="10"/>
    <x v="48"/>
    <x v="1"/>
    <x v="1"/>
    <x v="4"/>
    <x v="1"/>
    <x v="1"/>
    <n v="0.91304347826086951"/>
    <x v="1"/>
    <x v="1"/>
    <n v="23"/>
    <x v="2"/>
    <x v="19"/>
  </r>
  <r>
    <x v="10"/>
    <x v="48"/>
    <x v="1"/>
    <x v="1"/>
    <x v="6"/>
    <x v="1"/>
    <x v="1"/>
    <n v="1"/>
    <x v="1"/>
    <x v="1"/>
    <n v="10"/>
    <x v="2"/>
    <x v="19"/>
  </r>
  <r>
    <x v="10"/>
    <x v="1"/>
    <x v="1"/>
    <x v="1"/>
    <x v="3"/>
    <x v="1"/>
    <x v="1"/>
    <n v="0.5"/>
    <x v="1"/>
    <x v="1"/>
    <n v="4"/>
    <x v="2"/>
    <x v="19"/>
  </r>
  <r>
    <x v="10"/>
    <x v="1"/>
    <x v="1"/>
    <x v="1"/>
    <x v="1"/>
    <x v="1"/>
    <x v="1"/>
    <n v="0.375"/>
    <x v="1"/>
    <x v="1"/>
    <n v="8"/>
    <x v="2"/>
    <x v="19"/>
  </r>
  <r>
    <x v="10"/>
    <x v="1"/>
    <x v="1"/>
    <x v="1"/>
    <x v="2"/>
    <x v="1"/>
    <x v="1"/>
    <n v="0.94444444444444442"/>
    <x v="1"/>
    <x v="1"/>
    <n v="18"/>
    <x v="3"/>
    <x v="19"/>
  </r>
  <r>
    <x v="10"/>
    <x v="1"/>
    <x v="1"/>
    <x v="1"/>
    <x v="1"/>
    <x v="1"/>
    <x v="1"/>
    <n v="0.95744680851063835"/>
    <x v="1"/>
    <x v="1"/>
    <n v="47"/>
    <x v="1"/>
    <x v="19"/>
  </r>
  <r>
    <x v="10"/>
    <x v="1"/>
    <x v="1"/>
    <x v="1"/>
    <x v="3"/>
    <x v="1"/>
    <x v="1"/>
    <n v="0.90909090909090906"/>
    <x v="1"/>
    <x v="1"/>
    <n v="11"/>
    <x v="3"/>
    <x v="19"/>
  </r>
  <r>
    <x v="10"/>
    <x v="1"/>
    <x v="1"/>
    <x v="1"/>
    <x v="2"/>
    <x v="1"/>
    <x v="1"/>
    <n v="1"/>
    <x v="1"/>
    <x v="1"/>
    <n v="36"/>
    <x v="1"/>
    <x v="19"/>
  </r>
  <r>
    <x v="10"/>
    <x v="1"/>
    <x v="1"/>
    <x v="1"/>
    <x v="3"/>
    <x v="1"/>
    <x v="1"/>
    <n v="1"/>
    <x v="1"/>
    <x v="1"/>
    <n v="21"/>
    <x v="1"/>
    <x v="19"/>
  </r>
  <r>
    <x v="10"/>
    <x v="1"/>
    <x v="1"/>
    <x v="1"/>
    <x v="1"/>
    <x v="1"/>
    <x v="1"/>
    <n v="1"/>
    <x v="1"/>
    <x v="1"/>
    <n v="11"/>
    <x v="3"/>
    <x v="19"/>
  </r>
  <r>
    <x v="10"/>
    <x v="1"/>
    <x v="1"/>
    <x v="1"/>
    <x v="2"/>
    <x v="1"/>
    <x v="1"/>
    <n v="1"/>
    <x v="1"/>
    <x v="1"/>
    <n v="12"/>
    <x v="2"/>
    <x v="19"/>
  </r>
  <r>
    <x v="10"/>
    <x v="1"/>
    <x v="1"/>
    <x v="1"/>
    <x v="5"/>
    <x v="1"/>
    <x v="1"/>
    <n v="1"/>
    <x v="1"/>
    <x v="1"/>
    <n v="6"/>
    <x v="1"/>
    <x v="19"/>
  </r>
  <r>
    <x v="10"/>
    <x v="1"/>
    <x v="1"/>
    <x v="1"/>
    <x v="6"/>
    <x v="1"/>
    <x v="1"/>
    <n v="1"/>
    <x v="1"/>
    <x v="1"/>
    <n v="10"/>
    <x v="2"/>
    <x v="19"/>
  </r>
  <r>
    <x v="10"/>
    <x v="1"/>
    <x v="1"/>
    <x v="1"/>
    <x v="4"/>
    <x v="1"/>
    <x v="1"/>
    <n v="0.89473684210526316"/>
    <x v="1"/>
    <x v="1"/>
    <n v="19"/>
    <x v="3"/>
    <x v="19"/>
  </r>
  <r>
    <x v="10"/>
    <x v="1"/>
    <x v="1"/>
    <x v="1"/>
    <x v="4"/>
    <x v="1"/>
    <x v="1"/>
    <n v="1"/>
    <x v="1"/>
    <x v="1"/>
    <n v="65"/>
    <x v="1"/>
    <x v="19"/>
  </r>
  <r>
    <x v="10"/>
    <x v="1"/>
    <x v="1"/>
    <x v="1"/>
    <x v="4"/>
    <x v="1"/>
    <x v="1"/>
    <n v="0.92"/>
    <x v="1"/>
    <x v="1"/>
    <n v="25"/>
    <x v="2"/>
    <x v="19"/>
  </r>
  <r>
    <x v="10"/>
    <x v="2"/>
    <x v="1"/>
    <x v="1"/>
    <x v="3"/>
    <x v="1"/>
    <x v="1"/>
    <n v="0.90909090909090906"/>
    <x v="1"/>
    <x v="1"/>
    <n v="22"/>
    <x v="2"/>
    <x v="19"/>
  </r>
  <r>
    <x v="10"/>
    <x v="2"/>
    <x v="1"/>
    <x v="1"/>
    <x v="1"/>
    <x v="1"/>
    <x v="1"/>
    <n v="0.5"/>
    <x v="1"/>
    <x v="1"/>
    <n v="8"/>
    <x v="2"/>
    <x v="19"/>
  </r>
  <r>
    <x v="10"/>
    <x v="2"/>
    <x v="1"/>
    <x v="1"/>
    <x v="6"/>
    <x v="1"/>
    <x v="1"/>
    <n v="0.33333333333333331"/>
    <x v="1"/>
    <x v="1"/>
    <n v="15"/>
    <x v="2"/>
    <x v="19"/>
  </r>
  <r>
    <x v="10"/>
    <x v="2"/>
    <x v="1"/>
    <x v="1"/>
    <x v="2"/>
    <x v="1"/>
    <x v="1"/>
    <n v="0.91428571428571426"/>
    <x v="1"/>
    <x v="1"/>
    <n v="35"/>
    <x v="1"/>
    <x v="19"/>
  </r>
  <r>
    <x v="10"/>
    <x v="2"/>
    <x v="1"/>
    <x v="1"/>
    <x v="3"/>
    <x v="1"/>
    <x v="1"/>
    <n v="1"/>
    <x v="1"/>
    <x v="1"/>
    <n v="33"/>
    <x v="1"/>
    <x v="19"/>
  </r>
  <r>
    <x v="10"/>
    <x v="2"/>
    <x v="1"/>
    <x v="1"/>
    <x v="2"/>
    <x v="1"/>
    <x v="1"/>
    <n v="0.3888888888888889"/>
    <x v="1"/>
    <x v="1"/>
    <n v="18"/>
    <x v="2"/>
    <x v="19"/>
  </r>
  <r>
    <x v="10"/>
    <x v="2"/>
    <x v="1"/>
    <x v="1"/>
    <x v="1"/>
    <x v="1"/>
    <x v="1"/>
    <n v="1"/>
    <x v="1"/>
    <x v="1"/>
    <n v="31"/>
    <x v="3"/>
    <x v="19"/>
  </r>
  <r>
    <x v="10"/>
    <x v="2"/>
    <x v="1"/>
    <x v="1"/>
    <x v="2"/>
    <x v="1"/>
    <x v="1"/>
    <n v="0.97297297297297303"/>
    <x v="1"/>
    <x v="1"/>
    <n v="37"/>
    <x v="3"/>
    <x v="19"/>
  </r>
  <r>
    <x v="10"/>
    <x v="2"/>
    <x v="1"/>
    <x v="1"/>
    <x v="3"/>
    <x v="1"/>
    <x v="1"/>
    <n v="0.96969696969696972"/>
    <x v="1"/>
    <x v="1"/>
    <n v="33"/>
    <x v="3"/>
    <x v="19"/>
  </r>
  <r>
    <x v="10"/>
    <x v="2"/>
    <x v="1"/>
    <x v="1"/>
    <x v="1"/>
    <x v="1"/>
    <x v="1"/>
    <n v="0.60655737704918034"/>
    <x v="1"/>
    <x v="1"/>
    <n v="61"/>
    <x v="1"/>
    <x v="19"/>
  </r>
  <r>
    <x v="10"/>
    <x v="2"/>
    <x v="1"/>
    <x v="1"/>
    <x v="5"/>
    <x v="1"/>
    <x v="1"/>
    <n v="0"/>
    <x v="1"/>
    <x v="1"/>
    <n v="6"/>
    <x v="1"/>
    <x v="19"/>
  </r>
  <r>
    <x v="10"/>
    <x v="2"/>
    <x v="1"/>
    <x v="1"/>
    <x v="4"/>
    <x v="1"/>
    <x v="1"/>
    <n v="0.76666666666666672"/>
    <x v="1"/>
    <x v="1"/>
    <n v="30"/>
    <x v="2"/>
    <x v="19"/>
  </r>
  <r>
    <x v="10"/>
    <x v="2"/>
    <x v="1"/>
    <x v="1"/>
    <x v="4"/>
    <x v="1"/>
    <x v="1"/>
    <n v="0.7441860465116279"/>
    <x v="1"/>
    <x v="1"/>
    <n v="86"/>
    <x v="1"/>
    <x v="19"/>
  </r>
  <r>
    <x v="10"/>
    <x v="2"/>
    <x v="1"/>
    <x v="1"/>
    <x v="4"/>
    <x v="1"/>
    <x v="1"/>
    <n v="0.95"/>
    <x v="1"/>
    <x v="1"/>
    <n v="40"/>
    <x v="3"/>
    <x v="19"/>
  </r>
  <r>
    <x v="10"/>
    <x v="3"/>
    <x v="1"/>
    <x v="1"/>
    <x v="2"/>
    <x v="1"/>
    <x v="1"/>
    <n v="0.8"/>
    <x v="1"/>
    <x v="1"/>
    <n v="10"/>
    <x v="3"/>
    <x v="19"/>
  </r>
  <r>
    <x v="10"/>
    <x v="3"/>
    <x v="1"/>
    <x v="1"/>
    <x v="2"/>
    <x v="1"/>
    <x v="1"/>
    <n v="0.69230769230769229"/>
    <x v="1"/>
    <x v="1"/>
    <n v="13"/>
    <x v="2"/>
    <x v="19"/>
  </r>
  <r>
    <x v="10"/>
    <x v="3"/>
    <x v="1"/>
    <x v="1"/>
    <x v="3"/>
    <x v="1"/>
    <x v="1"/>
    <n v="1"/>
    <x v="1"/>
    <x v="1"/>
    <n v="22"/>
    <x v="1"/>
    <x v="19"/>
  </r>
  <r>
    <x v="10"/>
    <x v="3"/>
    <x v="1"/>
    <x v="1"/>
    <x v="2"/>
    <x v="1"/>
    <x v="1"/>
    <n v="0.64516129032258063"/>
    <x v="1"/>
    <x v="1"/>
    <n v="31"/>
    <x v="1"/>
    <x v="19"/>
  </r>
  <r>
    <x v="10"/>
    <x v="3"/>
    <x v="1"/>
    <x v="1"/>
    <x v="6"/>
    <x v="1"/>
    <x v="1"/>
    <n v="0.5"/>
    <x v="1"/>
    <x v="1"/>
    <n v="16"/>
    <x v="2"/>
    <x v="19"/>
  </r>
  <r>
    <x v="10"/>
    <x v="3"/>
    <x v="1"/>
    <x v="1"/>
    <x v="1"/>
    <x v="1"/>
    <x v="1"/>
    <n v="0.48684210526315791"/>
    <x v="1"/>
    <x v="1"/>
    <n v="76"/>
    <x v="1"/>
    <x v="19"/>
  </r>
  <r>
    <x v="10"/>
    <x v="3"/>
    <x v="1"/>
    <x v="1"/>
    <x v="1"/>
    <x v="1"/>
    <x v="1"/>
    <n v="0.77777777777777779"/>
    <x v="1"/>
    <x v="1"/>
    <n v="9"/>
    <x v="3"/>
    <x v="19"/>
  </r>
  <r>
    <x v="10"/>
    <x v="3"/>
    <x v="1"/>
    <x v="1"/>
    <x v="3"/>
    <x v="1"/>
    <x v="1"/>
    <n v="0.90476190476190477"/>
    <x v="1"/>
    <x v="1"/>
    <n v="21"/>
    <x v="2"/>
    <x v="19"/>
  </r>
  <r>
    <x v="10"/>
    <x v="3"/>
    <x v="1"/>
    <x v="1"/>
    <x v="3"/>
    <x v="1"/>
    <x v="1"/>
    <n v="0.9"/>
    <x v="1"/>
    <x v="1"/>
    <n v="10"/>
    <x v="3"/>
    <x v="19"/>
  </r>
  <r>
    <x v="10"/>
    <x v="3"/>
    <x v="1"/>
    <x v="1"/>
    <x v="1"/>
    <x v="1"/>
    <x v="1"/>
    <n v="1"/>
    <x v="1"/>
    <x v="1"/>
    <n v="7"/>
    <x v="2"/>
    <x v="19"/>
  </r>
  <r>
    <x v="10"/>
    <x v="3"/>
    <x v="1"/>
    <x v="1"/>
    <x v="5"/>
    <x v="1"/>
    <x v="1"/>
    <n v="0.83870967741935487"/>
    <x v="1"/>
    <x v="1"/>
    <n v="31"/>
    <x v="1"/>
    <x v="19"/>
  </r>
  <r>
    <x v="10"/>
    <x v="3"/>
    <x v="1"/>
    <x v="1"/>
    <x v="5"/>
    <x v="1"/>
    <x v="1"/>
    <n v="1"/>
    <x v="1"/>
    <x v="1"/>
    <n v="3"/>
    <x v="3"/>
    <x v="19"/>
  </r>
  <r>
    <x v="10"/>
    <x v="3"/>
    <x v="1"/>
    <x v="1"/>
    <x v="4"/>
    <x v="1"/>
    <x v="1"/>
    <n v="0.84"/>
    <x v="1"/>
    <x v="1"/>
    <n v="75"/>
    <x v="1"/>
    <x v="19"/>
  </r>
  <r>
    <x v="10"/>
    <x v="3"/>
    <x v="1"/>
    <x v="1"/>
    <x v="4"/>
    <x v="1"/>
    <x v="1"/>
    <n v="0.93333333333333335"/>
    <x v="1"/>
    <x v="1"/>
    <n v="30"/>
    <x v="2"/>
    <x v="19"/>
  </r>
  <r>
    <x v="10"/>
    <x v="3"/>
    <x v="1"/>
    <x v="1"/>
    <x v="4"/>
    <x v="1"/>
    <x v="1"/>
    <n v="0.91666666666666663"/>
    <x v="1"/>
    <x v="1"/>
    <n v="12"/>
    <x v="3"/>
    <x v="19"/>
  </r>
  <r>
    <x v="10"/>
    <x v="4"/>
    <x v="1"/>
    <x v="1"/>
    <x v="2"/>
    <x v="1"/>
    <x v="1"/>
    <n v="0.04"/>
    <x v="1"/>
    <x v="1"/>
    <n v="25"/>
    <x v="1"/>
    <x v="19"/>
  </r>
  <r>
    <x v="10"/>
    <x v="4"/>
    <x v="1"/>
    <x v="1"/>
    <x v="6"/>
    <x v="1"/>
    <x v="1"/>
    <n v="0.87804878048780488"/>
    <x v="1"/>
    <x v="1"/>
    <n v="41"/>
    <x v="2"/>
    <x v="19"/>
  </r>
  <r>
    <x v="10"/>
    <x v="4"/>
    <x v="1"/>
    <x v="1"/>
    <x v="1"/>
    <x v="1"/>
    <x v="1"/>
    <n v="6.4516129032258063E-2"/>
    <x v="1"/>
    <x v="1"/>
    <n v="31"/>
    <x v="1"/>
    <x v="19"/>
  </r>
  <r>
    <x v="10"/>
    <x v="4"/>
    <x v="1"/>
    <x v="1"/>
    <x v="1"/>
    <x v="1"/>
    <x v="1"/>
    <n v="0.96296296296296291"/>
    <x v="1"/>
    <x v="1"/>
    <n v="27"/>
    <x v="3"/>
    <x v="19"/>
  </r>
  <r>
    <x v="10"/>
    <x v="4"/>
    <x v="1"/>
    <x v="1"/>
    <x v="3"/>
    <x v="1"/>
    <x v="1"/>
    <n v="0.7857142857142857"/>
    <x v="1"/>
    <x v="1"/>
    <n v="14"/>
    <x v="1"/>
    <x v="19"/>
  </r>
  <r>
    <x v="10"/>
    <x v="4"/>
    <x v="1"/>
    <x v="1"/>
    <x v="2"/>
    <x v="1"/>
    <x v="1"/>
    <n v="0.9642857142857143"/>
    <x v="1"/>
    <x v="1"/>
    <n v="28"/>
    <x v="3"/>
    <x v="19"/>
  </r>
  <r>
    <x v="10"/>
    <x v="4"/>
    <x v="1"/>
    <x v="1"/>
    <x v="3"/>
    <x v="1"/>
    <x v="1"/>
    <n v="1"/>
    <x v="1"/>
    <x v="1"/>
    <n v="24"/>
    <x v="3"/>
    <x v="19"/>
  </r>
  <r>
    <x v="10"/>
    <x v="4"/>
    <x v="1"/>
    <x v="1"/>
    <x v="3"/>
    <x v="1"/>
    <x v="1"/>
    <n v="0.875"/>
    <x v="1"/>
    <x v="1"/>
    <n v="16"/>
    <x v="2"/>
    <x v="19"/>
  </r>
  <r>
    <x v="10"/>
    <x v="4"/>
    <x v="1"/>
    <x v="1"/>
    <x v="2"/>
    <x v="1"/>
    <x v="1"/>
    <n v="1"/>
    <x v="1"/>
    <x v="1"/>
    <n v="4"/>
    <x v="2"/>
    <x v="19"/>
  </r>
  <r>
    <x v="10"/>
    <x v="4"/>
    <x v="1"/>
    <x v="1"/>
    <x v="5"/>
    <x v="1"/>
    <x v="1"/>
    <n v="0.33333333333333331"/>
    <x v="1"/>
    <x v="1"/>
    <n v="45"/>
    <x v="1"/>
    <x v="19"/>
  </r>
  <r>
    <x v="10"/>
    <x v="4"/>
    <x v="1"/>
    <x v="1"/>
    <x v="5"/>
    <x v="1"/>
    <x v="1"/>
    <n v="0"/>
    <x v="1"/>
    <x v="1"/>
    <n v="1"/>
    <x v="3"/>
    <x v="19"/>
  </r>
  <r>
    <x v="10"/>
    <x v="4"/>
    <x v="1"/>
    <x v="1"/>
    <x v="1"/>
    <x v="1"/>
    <x v="1"/>
    <n v="1"/>
    <x v="1"/>
    <x v="1"/>
    <n v="2"/>
    <x v="2"/>
    <x v="19"/>
  </r>
  <r>
    <x v="10"/>
    <x v="4"/>
    <x v="1"/>
    <x v="1"/>
    <x v="4"/>
    <x v="1"/>
    <x v="1"/>
    <n v="0.52727272727272723"/>
    <x v="1"/>
    <x v="1"/>
    <n v="55"/>
    <x v="1"/>
    <x v="19"/>
  </r>
  <r>
    <x v="10"/>
    <x v="4"/>
    <x v="1"/>
    <x v="1"/>
    <x v="4"/>
    <x v="1"/>
    <x v="1"/>
    <n v="1"/>
    <x v="1"/>
    <x v="1"/>
    <n v="29"/>
    <x v="3"/>
    <x v="19"/>
  </r>
  <r>
    <x v="10"/>
    <x v="4"/>
    <x v="1"/>
    <x v="1"/>
    <x v="4"/>
    <x v="1"/>
    <x v="1"/>
    <n v="0.89655172413793105"/>
    <x v="1"/>
    <x v="1"/>
    <n v="29"/>
    <x v="2"/>
    <x v="19"/>
  </r>
  <r>
    <x v="10"/>
    <x v="5"/>
    <x v="1"/>
    <x v="1"/>
    <x v="2"/>
    <x v="1"/>
    <x v="1"/>
    <n v="0"/>
    <x v="1"/>
    <x v="1"/>
    <n v="12"/>
    <x v="1"/>
    <x v="19"/>
  </r>
  <r>
    <x v="10"/>
    <x v="5"/>
    <x v="1"/>
    <x v="1"/>
    <x v="3"/>
    <x v="1"/>
    <x v="1"/>
    <n v="0.78947368421052633"/>
    <x v="1"/>
    <x v="1"/>
    <n v="19"/>
    <x v="2"/>
    <x v="19"/>
  </r>
  <r>
    <x v="10"/>
    <x v="5"/>
    <x v="1"/>
    <x v="1"/>
    <x v="5"/>
    <x v="1"/>
    <x v="1"/>
    <n v="0"/>
    <x v="1"/>
    <x v="1"/>
    <n v="12"/>
    <x v="1"/>
    <x v="19"/>
  </r>
  <r>
    <x v="10"/>
    <x v="5"/>
    <x v="1"/>
    <x v="1"/>
    <x v="6"/>
    <x v="1"/>
    <x v="1"/>
    <n v="0"/>
    <x v="1"/>
    <x v="1"/>
    <n v="40"/>
    <x v="2"/>
    <x v="19"/>
  </r>
  <r>
    <x v="10"/>
    <x v="5"/>
    <x v="1"/>
    <x v="1"/>
    <x v="5"/>
    <x v="1"/>
    <x v="1"/>
    <n v="0"/>
    <x v="1"/>
    <x v="1"/>
    <n v="1"/>
    <x v="3"/>
    <x v="19"/>
  </r>
  <r>
    <x v="10"/>
    <x v="5"/>
    <x v="1"/>
    <x v="1"/>
    <x v="2"/>
    <x v="1"/>
    <x v="1"/>
    <n v="1"/>
    <x v="1"/>
    <x v="1"/>
    <n v="28"/>
    <x v="3"/>
    <x v="19"/>
  </r>
  <r>
    <x v="10"/>
    <x v="5"/>
    <x v="1"/>
    <x v="1"/>
    <x v="3"/>
    <x v="1"/>
    <x v="1"/>
    <n v="1"/>
    <x v="1"/>
    <x v="1"/>
    <n v="14"/>
    <x v="3"/>
    <x v="19"/>
  </r>
  <r>
    <x v="10"/>
    <x v="5"/>
    <x v="1"/>
    <x v="1"/>
    <x v="3"/>
    <x v="1"/>
    <x v="1"/>
    <n v="0.5"/>
    <x v="1"/>
    <x v="1"/>
    <n v="12"/>
    <x v="1"/>
    <x v="19"/>
  </r>
  <r>
    <x v="10"/>
    <x v="5"/>
    <x v="1"/>
    <x v="1"/>
    <x v="1"/>
    <x v="1"/>
    <x v="1"/>
    <n v="1"/>
    <x v="1"/>
    <x v="1"/>
    <n v="24"/>
    <x v="3"/>
    <x v="19"/>
  </r>
  <r>
    <x v="10"/>
    <x v="5"/>
    <x v="1"/>
    <x v="1"/>
    <x v="1"/>
    <x v="1"/>
    <x v="1"/>
    <n v="1"/>
    <x v="1"/>
    <x v="1"/>
    <n v="1"/>
    <x v="2"/>
    <x v="19"/>
  </r>
  <r>
    <x v="10"/>
    <x v="5"/>
    <x v="1"/>
    <x v="1"/>
    <x v="4"/>
    <x v="1"/>
    <x v="1"/>
    <n v="1"/>
    <x v="1"/>
    <x v="1"/>
    <n v="27"/>
    <x v="3"/>
    <x v="19"/>
  </r>
  <r>
    <x v="10"/>
    <x v="5"/>
    <x v="1"/>
    <x v="1"/>
    <x v="4"/>
    <x v="1"/>
    <x v="1"/>
    <n v="0.4"/>
    <x v="1"/>
    <x v="1"/>
    <n v="15"/>
    <x v="1"/>
    <x v="19"/>
  </r>
  <r>
    <x v="10"/>
    <x v="5"/>
    <x v="1"/>
    <x v="1"/>
    <x v="4"/>
    <x v="1"/>
    <x v="1"/>
    <n v="0.37209302325581395"/>
    <x v="1"/>
    <x v="1"/>
    <n v="43"/>
    <x v="2"/>
    <x v="19"/>
  </r>
  <r>
    <x v="10"/>
    <x v="6"/>
    <x v="1"/>
    <x v="1"/>
    <x v="2"/>
    <x v="1"/>
    <x v="1"/>
    <n v="0.89473684210526316"/>
    <x v="1"/>
    <x v="1"/>
    <n v="19"/>
    <x v="3"/>
    <x v="19"/>
  </r>
  <r>
    <x v="10"/>
    <x v="6"/>
    <x v="1"/>
    <x v="1"/>
    <x v="3"/>
    <x v="1"/>
    <x v="1"/>
    <n v="1"/>
    <x v="1"/>
    <x v="1"/>
    <n v="15"/>
    <x v="3"/>
    <x v="19"/>
  </r>
  <r>
    <x v="10"/>
    <x v="6"/>
    <x v="1"/>
    <x v="1"/>
    <x v="1"/>
    <x v="1"/>
    <x v="1"/>
    <n v="1"/>
    <x v="1"/>
    <x v="1"/>
    <n v="12"/>
    <x v="1"/>
    <x v="19"/>
  </r>
  <r>
    <x v="10"/>
    <x v="6"/>
    <x v="1"/>
    <x v="1"/>
    <x v="2"/>
    <x v="1"/>
    <x v="1"/>
    <n v="1"/>
    <x v="1"/>
    <x v="1"/>
    <n v="11"/>
    <x v="1"/>
    <x v="19"/>
  </r>
  <r>
    <x v="10"/>
    <x v="6"/>
    <x v="1"/>
    <x v="1"/>
    <x v="3"/>
    <x v="1"/>
    <x v="1"/>
    <n v="1"/>
    <x v="1"/>
    <x v="1"/>
    <n v="5"/>
    <x v="1"/>
    <x v="19"/>
  </r>
  <r>
    <x v="10"/>
    <x v="6"/>
    <x v="1"/>
    <x v="1"/>
    <x v="3"/>
    <x v="1"/>
    <x v="1"/>
    <n v="9.0909090909090912E-2"/>
    <x v="1"/>
    <x v="1"/>
    <n v="22"/>
    <x v="2"/>
    <x v="19"/>
  </r>
  <r>
    <x v="10"/>
    <x v="6"/>
    <x v="1"/>
    <x v="1"/>
    <x v="6"/>
    <x v="1"/>
    <x v="1"/>
    <n v="0"/>
    <x v="1"/>
    <x v="1"/>
    <n v="25"/>
    <x v="2"/>
    <x v="19"/>
  </r>
  <r>
    <x v="10"/>
    <x v="6"/>
    <x v="1"/>
    <x v="1"/>
    <x v="5"/>
    <x v="1"/>
    <x v="1"/>
    <n v="0"/>
    <x v="1"/>
    <x v="1"/>
    <n v="3"/>
    <x v="1"/>
    <x v="19"/>
  </r>
  <r>
    <x v="10"/>
    <x v="6"/>
    <x v="1"/>
    <x v="1"/>
    <x v="1"/>
    <x v="1"/>
    <x v="1"/>
    <n v="0.84210526315789469"/>
    <x v="1"/>
    <x v="1"/>
    <n v="19"/>
    <x v="2"/>
    <x v="19"/>
  </r>
  <r>
    <x v="10"/>
    <x v="6"/>
    <x v="1"/>
    <x v="1"/>
    <x v="2"/>
    <x v="1"/>
    <x v="1"/>
    <n v="1"/>
    <x v="1"/>
    <x v="1"/>
    <n v="18"/>
    <x v="2"/>
    <x v="19"/>
  </r>
  <r>
    <x v="10"/>
    <x v="6"/>
    <x v="1"/>
    <x v="1"/>
    <x v="1"/>
    <x v="1"/>
    <x v="1"/>
    <n v="1"/>
    <x v="1"/>
    <x v="1"/>
    <n v="5"/>
    <x v="3"/>
    <x v="19"/>
  </r>
  <r>
    <x v="10"/>
    <x v="6"/>
    <x v="1"/>
    <x v="1"/>
    <x v="4"/>
    <x v="1"/>
    <x v="1"/>
    <n v="1"/>
    <x v="1"/>
    <x v="1"/>
    <n v="19"/>
    <x v="3"/>
    <x v="19"/>
  </r>
  <r>
    <x v="10"/>
    <x v="6"/>
    <x v="1"/>
    <x v="1"/>
    <x v="4"/>
    <x v="1"/>
    <x v="1"/>
    <n v="0.8"/>
    <x v="1"/>
    <x v="1"/>
    <n v="15"/>
    <x v="1"/>
    <x v="19"/>
  </r>
  <r>
    <x v="10"/>
    <x v="6"/>
    <x v="1"/>
    <x v="1"/>
    <x v="4"/>
    <x v="1"/>
    <x v="1"/>
    <n v="0.43181818181818182"/>
    <x v="1"/>
    <x v="1"/>
    <n v="44"/>
    <x v="2"/>
    <x v="19"/>
  </r>
  <r>
    <x v="10"/>
    <x v="7"/>
    <x v="1"/>
    <x v="1"/>
    <x v="3"/>
    <x v="1"/>
    <x v="1"/>
    <n v="0.72727272727272729"/>
    <x v="1"/>
    <x v="1"/>
    <n v="33"/>
    <x v="2"/>
    <x v="19"/>
  </r>
  <r>
    <x v="10"/>
    <x v="7"/>
    <x v="1"/>
    <x v="1"/>
    <x v="6"/>
    <x v="1"/>
    <x v="1"/>
    <n v="0"/>
    <x v="1"/>
    <x v="1"/>
    <n v="8"/>
    <x v="2"/>
    <x v="19"/>
  </r>
  <r>
    <x v="10"/>
    <x v="7"/>
    <x v="1"/>
    <x v="1"/>
    <x v="5"/>
    <x v="1"/>
    <x v="1"/>
    <n v="0"/>
    <x v="1"/>
    <x v="1"/>
    <n v="1"/>
    <x v="1"/>
    <x v="19"/>
  </r>
  <r>
    <x v="10"/>
    <x v="7"/>
    <x v="1"/>
    <x v="1"/>
    <x v="2"/>
    <x v="1"/>
    <x v="1"/>
    <n v="0.93023255813953487"/>
    <x v="1"/>
    <x v="1"/>
    <n v="43"/>
    <x v="2"/>
    <x v="19"/>
  </r>
  <r>
    <x v="10"/>
    <x v="7"/>
    <x v="1"/>
    <x v="1"/>
    <x v="2"/>
    <x v="1"/>
    <x v="1"/>
    <n v="0.93103448275862066"/>
    <x v="1"/>
    <x v="1"/>
    <n v="29"/>
    <x v="3"/>
    <x v="19"/>
  </r>
  <r>
    <x v="10"/>
    <x v="7"/>
    <x v="1"/>
    <x v="1"/>
    <x v="1"/>
    <x v="1"/>
    <x v="1"/>
    <n v="0.96296296296296291"/>
    <x v="1"/>
    <x v="1"/>
    <n v="27"/>
    <x v="2"/>
    <x v="19"/>
  </r>
  <r>
    <x v="10"/>
    <x v="7"/>
    <x v="1"/>
    <x v="1"/>
    <x v="1"/>
    <x v="1"/>
    <x v="1"/>
    <n v="0"/>
    <x v="1"/>
    <x v="1"/>
    <n v="1"/>
    <x v="1"/>
    <x v="19"/>
  </r>
  <r>
    <x v="10"/>
    <x v="7"/>
    <x v="1"/>
    <x v="1"/>
    <x v="2"/>
    <x v="1"/>
    <x v="1"/>
    <n v="1"/>
    <x v="1"/>
    <x v="1"/>
    <n v="7"/>
    <x v="1"/>
    <x v="19"/>
  </r>
  <r>
    <x v="10"/>
    <x v="7"/>
    <x v="1"/>
    <x v="1"/>
    <x v="3"/>
    <x v="1"/>
    <x v="1"/>
    <n v="1"/>
    <x v="1"/>
    <x v="1"/>
    <n v="24"/>
    <x v="3"/>
    <x v="19"/>
  </r>
  <r>
    <x v="10"/>
    <x v="7"/>
    <x v="1"/>
    <x v="1"/>
    <x v="1"/>
    <x v="1"/>
    <x v="1"/>
    <n v="1"/>
    <x v="1"/>
    <x v="1"/>
    <n v="25"/>
    <x v="3"/>
    <x v="19"/>
  </r>
  <r>
    <x v="10"/>
    <x v="7"/>
    <x v="1"/>
    <x v="1"/>
    <x v="3"/>
    <x v="1"/>
    <x v="1"/>
    <n v="1"/>
    <x v="1"/>
    <x v="1"/>
    <n v="7"/>
    <x v="1"/>
    <x v="19"/>
  </r>
  <r>
    <x v="10"/>
    <x v="7"/>
    <x v="1"/>
    <x v="1"/>
    <x v="4"/>
    <x v="1"/>
    <x v="1"/>
    <n v="0.82352941176470584"/>
    <x v="1"/>
    <x v="1"/>
    <n v="51"/>
    <x v="2"/>
    <x v="19"/>
  </r>
  <r>
    <x v="10"/>
    <x v="7"/>
    <x v="1"/>
    <x v="1"/>
    <x v="4"/>
    <x v="1"/>
    <x v="1"/>
    <n v="1"/>
    <x v="1"/>
    <x v="1"/>
    <n v="29"/>
    <x v="3"/>
    <x v="19"/>
  </r>
  <r>
    <x v="10"/>
    <x v="7"/>
    <x v="1"/>
    <x v="1"/>
    <x v="4"/>
    <x v="1"/>
    <x v="1"/>
    <n v="1"/>
    <x v="1"/>
    <x v="1"/>
    <n v="9"/>
    <x v="1"/>
    <x v="19"/>
  </r>
  <r>
    <x v="10"/>
    <x v="8"/>
    <x v="1"/>
    <x v="1"/>
    <x v="2"/>
    <x v="1"/>
    <x v="1"/>
    <n v="0.84210526315789469"/>
    <x v="1"/>
    <x v="1"/>
    <n v="19"/>
    <x v="2"/>
    <x v="19"/>
  </r>
  <r>
    <x v="10"/>
    <x v="8"/>
    <x v="1"/>
    <x v="1"/>
    <x v="3"/>
    <x v="1"/>
    <x v="1"/>
    <n v="1"/>
    <x v="1"/>
    <x v="1"/>
    <n v="11"/>
    <x v="2"/>
    <x v="19"/>
  </r>
  <r>
    <x v="10"/>
    <x v="8"/>
    <x v="1"/>
    <x v="1"/>
    <x v="2"/>
    <x v="1"/>
    <x v="1"/>
    <n v="1"/>
    <x v="1"/>
    <x v="1"/>
    <n v="13"/>
    <x v="3"/>
    <x v="19"/>
  </r>
  <r>
    <x v="10"/>
    <x v="8"/>
    <x v="1"/>
    <x v="1"/>
    <x v="3"/>
    <x v="1"/>
    <x v="1"/>
    <n v="1"/>
    <x v="1"/>
    <x v="1"/>
    <n v="11"/>
    <x v="3"/>
    <x v="19"/>
  </r>
  <r>
    <x v="10"/>
    <x v="8"/>
    <x v="1"/>
    <x v="1"/>
    <x v="2"/>
    <x v="1"/>
    <x v="1"/>
    <n v="0.95238095238095233"/>
    <x v="1"/>
    <x v="1"/>
    <n v="42"/>
    <x v="1"/>
    <x v="19"/>
  </r>
  <r>
    <x v="10"/>
    <x v="8"/>
    <x v="1"/>
    <x v="1"/>
    <x v="3"/>
    <x v="1"/>
    <x v="1"/>
    <n v="1"/>
    <x v="1"/>
    <x v="1"/>
    <n v="8"/>
    <x v="1"/>
    <x v="19"/>
  </r>
  <r>
    <x v="10"/>
    <x v="8"/>
    <x v="1"/>
    <x v="1"/>
    <x v="1"/>
    <x v="1"/>
    <x v="1"/>
    <n v="1"/>
    <x v="1"/>
    <x v="1"/>
    <n v="48"/>
    <x v="1"/>
    <x v="19"/>
  </r>
  <r>
    <x v="10"/>
    <x v="8"/>
    <x v="1"/>
    <x v="1"/>
    <x v="1"/>
    <x v="1"/>
    <x v="1"/>
    <n v="1"/>
    <x v="1"/>
    <x v="1"/>
    <n v="9"/>
    <x v="3"/>
    <x v="19"/>
  </r>
  <r>
    <x v="10"/>
    <x v="8"/>
    <x v="1"/>
    <x v="1"/>
    <x v="1"/>
    <x v="1"/>
    <x v="1"/>
    <n v="1"/>
    <x v="1"/>
    <x v="1"/>
    <n v="4"/>
    <x v="2"/>
    <x v="19"/>
  </r>
  <r>
    <x v="10"/>
    <x v="8"/>
    <x v="1"/>
    <x v="1"/>
    <x v="4"/>
    <x v="1"/>
    <x v="1"/>
    <n v="1"/>
    <x v="1"/>
    <x v="1"/>
    <n v="23"/>
    <x v="2"/>
    <x v="19"/>
  </r>
  <r>
    <x v="10"/>
    <x v="8"/>
    <x v="1"/>
    <x v="1"/>
    <x v="4"/>
    <x v="1"/>
    <x v="1"/>
    <n v="1"/>
    <x v="1"/>
    <x v="1"/>
    <n v="15"/>
    <x v="3"/>
    <x v="19"/>
  </r>
  <r>
    <x v="10"/>
    <x v="8"/>
    <x v="1"/>
    <x v="1"/>
    <x v="4"/>
    <x v="1"/>
    <x v="1"/>
    <n v="1"/>
    <x v="1"/>
    <x v="1"/>
    <n v="51"/>
    <x v="1"/>
    <x v="19"/>
  </r>
  <r>
    <x v="10"/>
    <x v="9"/>
    <x v="1"/>
    <x v="1"/>
    <x v="2"/>
    <x v="1"/>
    <x v="1"/>
    <n v="0.46666666666666667"/>
    <x v="1"/>
    <x v="1"/>
    <n v="15"/>
    <x v="2"/>
    <x v="19"/>
  </r>
  <r>
    <x v="10"/>
    <x v="9"/>
    <x v="1"/>
    <x v="1"/>
    <x v="2"/>
    <x v="1"/>
    <x v="1"/>
    <n v="1"/>
    <x v="1"/>
    <x v="1"/>
    <n v="49"/>
    <x v="1"/>
    <x v="19"/>
  </r>
  <r>
    <x v="10"/>
    <x v="9"/>
    <x v="1"/>
    <x v="1"/>
    <x v="1"/>
    <x v="1"/>
    <x v="1"/>
    <n v="0.65"/>
    <x v="1"/>
    <x v="1"/>
    <n v="20"/>
    <x v="1"/>
    <x v="19"/>
  </r>
  <r>
    <x v="10"/>
    <x v="9"/>
    <x v="1"/>
    <x v="1"/>
    <x v="2"/>
    <x v="1"/>
    <x v="1"/>
    <n v="1"/>
    <x v="1"/>
    <x v="1"/>
    <n v="23"/>
    <x v="3"/>
    <x v="19"/>
  </r>
  <r>
    <x v="10"/>
    <x v="9"/>
    <x v="1"/>
    <x v="1"/>
    <x v="1"/>
    <x v="1"/>
    <x v="1"/>
    <n v="0.5"/>
    <x v="1"/>
    <x v="1"/>
    <n v="8"/>
    <x v="2"/>
    <x v="19"/>
  </r>
  <r>
    <x v="10"/>
    <x v="9"/>
    <x v="1"/>
    <x v="1"/>
    <x v="3"/>
    <x v="1"/>
    <x v="1"/>
    <n v="1"/>
    <x v="1"/>
    <x v="1"/>
    <n v="40"/>
    <x v="1"/>
    <x v="19"/>
  </r>
  <r>
    <x v="10"/>
    <x v="9"/>
    <x v="1"/>
    <x v="1"/>
    <x v="3"/>
    <x v="1"/>
    <x v="1"/>
    <n v="1"/>
    <x v="1"/>
    <x v="1"/>
    <n v="10"/>
    <x v="3"/>
    <x v="19"/>
  </r>
  <r>
    <x v="10"/>
    <x v="9"/>
    <x v="1"/>
    <x v="1"/>
    <x v="1"/>
    <x v="1"/>
    <x v="1"/>
    <n v="0.98412698412698407"/>
    <x v="1"/>
    <x v="1"/>
    <n v="63"/>
    <x v="3"/>
    <x v="19"/>
  </r>
  <r>
    <x v="10"/>
    <x v="9"/>
    <x v="1"/>
    <x v="1"/>
    <x v="3"/>
    <x v="1"/>
    <x v="1"/>
    <n v="1"/>
    <x v="1"/>
    <x v="1"/>
    <n v="8"/>
    <x v="2"/>
    <x v="19"/>
  </r>
  <r>
    <x v="10"/>
    <x v="9"/>
    <x v="1"/>
    <x v="1"/>
    <x v="5"/>
    <x v="1"/>
    <x v="1"/>
    <n v="1"/>
    <x v="1"/>
    <x v="1"/>
    <n v="1"/>
    <x v="2"/>
    <x v="19"/>
  </r>
  <r>
    <x v="10"/>
    <x v="9"/>
    <x v="1"/>
    <x v="1"/>
    <x v="6"/>
    <x v="1"/>
    <x v="1"/>
    <n v="1"/>
    <x v="1"/>
    <x v="1"/>
    <n v="1"/>
    <x v="1"/>
    <x v="19"/>
  </r>
  <r>
    <x v="10"/>
    <x v="9"/>
    <x v="1"/>
    <x v="1"/>
    <x v="4"/>
    <x v="1"/>
    <x v="1"/>
    <n v="0.9464285714285714"/>
    <x v="1"/>
    <x v="1"/>
    <n v="56"/>
    <x v="1"/>
    <x v="19"/>
  </r>
  <r>
    <x v="10"/>
    <x v="9"/>
    <x v="1"/>
    <x v="1"/>
    <x v="4"/>
    <x v="1"/>
    <x v="1"/>
    <n v="0.98461538461538467"/>
    <x v="1"/>
    <x v="1"/>
    <n v="65"/>
    <x v="3"/>
    <x v="19"/>
  </r>
  <r>
    <x v="10"/>
    <x v="9"/>
    <x v="1"/>
    <x v="1"/>
    <x v="4"/>
    <x v="1"/>
    <x v="1"/>
    <n v="0.90909090909090906"/>
    <x v="1"/>
    <x v="1"/>
    <n v="11"/>
    <x v="2"/>
    <x v="19"/>
  </r>
  <r>
    <x v="10"/>
    <x v="10"/>
    <x v="1"/>
    <x v="1"/>
    <x v="2"/>
    <x v="1"/>
    <x v="1"/>
    <n v="0.41666666666666669"/>
    <x v="1"/>
    <x v="1"/>
    <n v="12"/>
    <x v="2"/>
    <x v="19"/>
  </r>
  <r>
    <x v="10"/>
    <x v="10"/>
    <x v="1"/>
    <x v="1"/>
    <x v="2"/>
    <x v="1"/>
    <x v="1"/>
    <n v="0.9726027397260274"/>
    <x v="1"/>
    <x v="1"/>
    <n v="73"/>
    <x v="3"/>
    <x v="19"/>
  </r>
  <r>
    <x v="10"/>
    <x v="10"/>
    <x v="1"/>
    <x v="1"/>
    <x v="3"/>
    <x v="1"/>
    <x v="1"/>
    <n v="1"/>
    <x v="1"/>
    <x v="1"/>
    <n v="27"/>
    <x v="1"/>
    <x v="19"/>
  </r>
  <r>
    <x v="10"/>
    <x v="10"/>
    <x v="1"/>
    <x v="1"/>
    <x v="3"/>
    <x v="1"/>
    <x v="1"/>
    <n v="0.6470588235294118"/>
    <x v="1"/>
    <x v="1"/>
    <n v="17"/>
    <x v="2"/>
    <x v="19"/>
  </r>
  <r>
    <x v="10"/>
    <x v="10"/>
    <x v="1"/>
    <x v="1"/>
    <x v="1"/>
    <x v="1"/>
    <x v="1"/>
    <n v="9.5238095238095233E-2"/>
    <x v="1"/>
    <x v="1"/>
    <n v="63"/>
    <x v="3"/>
    <x v="19"/>
  </r>
  <r>
    <x v="10"/>
    <x v="10"/>
    <x v="1"/>
    <x v="1"/>
    <x v="3"/>
    <x v="1"/>
    <x v="1"/>
    <n v="1"/>
    <x v="1"/>
    <x v="1"/>
    <n v="47"/>
    <x v="3"/>
    <x v="19"/>
  </r>
  <r>
    <x v="10"/>
    <x v="10"/>
    <x v="1"/>
    <x v="1"/>
    <x v="2"/>
    <x v="1"/>
    <x v="1"/>
    <n v="0.65"/>
    <x v="1"/>
    <x v="1"/>
    <n v="20"/>
    <x v="1"/>
    <x v="19"/>
  </r>
  <r>
    <x v="10"/>
    <x v="10"/>
    <x v="1"/>
    <x v="1"/>
    <x v="1"/>
    <x v="1"/>
    <x v="1"/>
    <n v="0.16666666666666666"/>
    <x v="1"/>
    <x v="1"/>
    <n v="12"/>
    <x v="1"/>
    <x v="19"/>
  </r>
  <r>
    <x v="10"/>
    <x v="10"/>
    <x v="1"/>
    <x v="1"/>
    <x v="1"/>
    <x v="1"/>
    <x v="1"/>
    <n v="1"/>
    <x v="1"/>
    <x v="1"/>
    <n v="5"/>
    <x v="2"/>
    <x v="19"/>
  </r>
  <r>
    <x v="10"/>
    <x v="10"/>
    <x v="1"/>
    <x v="1"/>
    <x v="6"/>
    <x v="1"/>
    <x v="1"/>
    <n v="1"/>
    <x v="1"/>
    <x v="1"/>
    <n v="1"/>
    <x v="1"/>
    <x v="19"/>
  </r>
  <r>
    <x v="10"/>
    <x v="10"/>
    <x v="1"/>
    <x v="1"/>
    <x v="4"/>
    <x v="1"/>
    <x v="1"/>
    <n v="0.94117647058823528"/>
    <x v="1"/>
    <x v="1"/>
    <n v="34"/>
    <x v="1"/>
    <x v="19"/>
  </r>
  <r>
    <x v="10"/>
    <x v="10"/>
    <x v="1"/>
    <x v="1"/>
    <x v="4"/>
    <x v="1"/>
    <x v="1"/>
    <n v="0.82352941176470584"/>
    <x v="1"/>
    <x v="1"/>
    <n v="17"/>
    <x v="2"/>
    <x v="19"/>
  </r>
  <r>
    <x v="10"/>
    <x v="10"/>
    <x v="1"/>
    <x v="1"/>
    <x v="4"/>
    <x v="1"/>
    <x v="1"/>
    <n v="0.96052631578947367"/>
    <x v="1"/>
    <x v="1"/>
    <n v="76"/>
    <x v="3"/>
    <x v="19"/>
  </r>
  <r>
    <x v="10"/>
    <x v="11"/>
    <x v="1"/>
    <x v="1"/>
    <x v="3"/>
    <x v="1"/>
    <x v="1"/>
    <n v="0.66666666666666663"/>
    <x v="1"/>
    <x v="1"/>
    <n v="15"/>
    <x v="2"/>
    <x v="19"/>
  </r>
  <r>
    <x v="10"/>
    <x v="11"/>
    <x v="1"/>
    <x v="1"/>
    <x v="2"/>
    <x v="1"/>
    <x v="1"/>
    <n v="0.1"/>
    <x v="1"/>
    <x v="1"/>
    <n v="30"/>
    <x v="3"/>
    <x v="19"/>
  </r>
  <r>
    <x v="10"/>
    <x v="11"/>
    <x v="1"/>
    <x v="1"/>
    <x v="1"/>
    <x v="1"/>
    <x v="1"/>
    <n v="0.5"/>
    <x v="1"/>
    <x v="1"/>
    <n v="4"/>
    <x v="3"/>
    <x v="19"/>
  </r>
  <r>
    <x v="10"/>
    <x v="11"/>
    <x v="1"/>
    <x v="1"/>
    <x v="2"/>
    <x v="1"/>
    <x v="1"/>
    <n v="0"/>
    <x v="1"/>
    <x v="1"/>
    <n v="7"/>
    <x v="1"/>
    <x v="19"/>
  </r>
  <r>
    <x v="10"/>
    <x v="11"/>
    <x v="1"/>
    <x v="1"/>
    <x v="1"/>
    <x v="1"/>
    <x v="1"/>
    <n v="0"/>
    <x v="1"/>
    <x v="1"/>
    <n v="1"/>
    <x v="1"/>
    <x v="19"/>
  </r>
  <r>
    <x v="10"/>
    <x v="11"/>
    <x v="1"/>
    <x v="1"/>
    <x v="3"/>
    <x v="1"/>
    <x v="1"/>
    <n v="1"/>
    <x v="1"/>
    <x v="1"/>
    <n v="43"/>
    <x v="3"/>
    <x v="19"/>
  </r>
  <r>
    <x v="10"/>
    <x v="11"/>
    <x v="1"/>
    <x v="1"/>
    <x v="3"/>
    <x v="1"/>
    <x v="1"/>
    <n v="1"/>
    <x v="1"/>
    <x v="1"/>
    <n v="7"/>
    <x v="1"/>
    <x v="19"/>
  </r>
  <r>
    <x v="10"/>
    <x v="11"/>
    <x v="1"/>
    <x v="1"/>
    <x v="1"/>
    <x v="1"/>
    <x v="1"/>
    <n v="1"/>
    <x v="1"/>
    <x v="1"/>
    <n v="13"/>
    <x v="2"/>
    <x v="19"/>
  </r>
  <r>
    <x v="10"/>
    <x v="11"/>
    <x v="1"/>
    <x v="1"/>
    <x v="2"/>
    <x v="1"/>
    <x v="1"/>
    <n v="1"/>
    <x v="1"/>
    <x v="1"/>
    <n v="11"/>
    <x v="2"/>
    <x v="19"/>
  </r>
  <r>
    <x v="10"/>
    <x v="11"/>
    <x v="1"/>
    <x v="1"/>
    <x v="4"/>
    <x v="1"/>
    <x v="1"/>
    <n v="0.72222222222222221"/>
    <x v="1"/>
    <x v="1"/>
    <n v="18"/>
    <x v="2"/>
    <x v="19"/>
  </r>
  <r>
    <x v="10"/>
    <x v="11"/>
    <x v="1"/>
    <x v="1"/>
    <x v="4"/>
    <x v="1"/>
    <x v="1"/>
    <n v="1"/>
    <x v="1"/>
    <x v="1"/>
    <n v="43"/>
    <x v="3"/>
    <x v="19"/>
  </r>
  <r>
    <x v="10"/>
    <x v="11"/>
    <x v="1"/>
    <x v="1"/>
    <x v="4"/>
    <x v="1"/>
    <x v="1"/>
    <n v="1"/>
    <x v="1"/>
    <x v="1"/>
    <n v="7"/>
    <x v="1"/>
    <x v="19"/>
  </r>
  <r>
    <x v="10"/>
    <x v="12"/>
    <x v="1"/>
    <x v="1"/>
    <x v="2"/>
    <x v="1"/>
    <x v="1"/>
    <n v="1"/>
    <x v="1"/>
    <x v="1"/>
    <n v="18"/>
    <x v="2"/>
    <x v="19"/>
  </r>
  <r>
    <x v="10"/>
    <x v="12"/>
    <x v="1"/>
    <x v="1"/>
    <x v="3"/>
    <x v="1"/>
    <x v="1"/>
    <n v="0.91666666666666663"/>
    <x v="1"/>
    <x v="1"/>
    <n v="12"/>
    <x v="3"/>
    <x v="19"/>
  </r>
  <r>
    <x v="10"/>
    <x v="12"/>
    <x v="1"/>
    <x v="1"/>
    <x v="1"/>
    <x v="1"/>
    <x v="1"/>
    <n v="1"/>
    <x v="1"/>
    <x v="1"/>
    <n v="45"/>
    <x v="1"/>
    <x v="19"/>
  </r>
  <r>
    <x v="10"/>
    <x v="12"/>
    <x v="1"/>
    <x v="1"/>
    <x v="2"/>
    <x v="1"/>
    <x v="1"/>
    <n v="1"/>
    <x v="1"/>
    <x v="1"/>
    <n v="28"/>
    <x v="1"/>
    <x v="19"/>
  </r>
  <r>
    <x v="10"/>
    <x v="12"/>
    <x v="1"/>
    <x v="1"/>
    <x v="3"/>
    <x v="1"/>
    <x v="1"/>
    <n v="1"/>
    <x v="1"/>
    <x v="1"/>
    <n v="18"/>
    <x v="1"/>
    <x v="19"/>
  </r>
  <r>
    <x v="10"/>
    <x v="12"/>
    <x v="1"/>
    <x v="1"/>
    <x v="1"/>
    <x v="1"/>
    <x v="1"/>
    <n v="0.86363636363636365"/>
    <x v="1"/>
    <x v="1"/>
    <n v="22"/>
    <x v="2"/>
    <x v="19"/>
  </r>
  <r>
    <x v="10"/>
    <x v="12"/>
    <x v="1"/>
    <x v="1"/>
    <x v="3"/>
    <x v="1"/>
    <x v="1"/>
    <n v="1"/>
    <x v="1"/>
    <x v="1"/>
    <n v="13"/>
    <x v="2"/>
    <x v="19"/>
  </r>
  <r>
    <x v="10"/>
    <x v="12"/>
    <x v="1"/>
    <x v="1"/>
    <x v="1"/>
    <x v="1"/>
    <x v="1"/>
    <n v="1"/>
    <x v="1"/>
    <x v="1"/>
    <n v="6"/>
    <x v="3"/>
    <x v="19"/>
  </r>
  <r>
    <x v="10"/>
    <x v="12"/>
    <x v="1"/>
    <x v="1"/>
    <x v="2"/>
    <x v="1"/>
    <x v="1"/>
    <n v="1"/>
    <x v="1"/>
    <x v="1"/>
    <n v="6"/>
    <x v="3"/>
    <x v="19"/>
  </r>
  <r>
    <x v="10"/>
    <x v="12"/>
    <x v="1"/>
    <x v="1"/>
    <x v="4"/>
    <x v="1"/>
    <x v="1"/>
    <n v="1"/>
    <x v="1"/>
    <x v="1"/>
    <n v="23"/>
    <x v="2"/>
    <x v="19"/>
  </r>
  <r>
    <x v="10"/>
    <x v="12"/>
    <x v="1"/>
    <x v="1"/>
    <x v="4"/>
    <x v="1"/>
    <x v="1"/>
    <n v="0.94117647058823528"/>
    <x v="1"/>
    <x v="1"/>
    <n v="17"/>
    <x v="3"/>
    <x v="19"/>
  </r>
  <r>
    <x v="10"/>
    <x v="12"/>
    <x v="1"/>
    <x v="1"/>
    <x v="4"/>
    <x v="1"/>
    <x v="1"/>
    <n v="1"/>
    <x v="1"/>
    <x v="1"/>
    <n v="45"/>
    <x v="1"/>
    <x v="19"/>
  </r>
  <r>
    <x v="10"/>
    <x v="12"/>
    <x v="1"/>
    <x v="1"/>
    <x v="5"/>
    <x v="1"/>
    <x v="1"/>
    <n v="1"/>
    <x v="1"/>
    <x v="1"/>
    <n v="1"/>
    <x v="2"/>
    <x v="19"/>
  </r>
  <r>
    <x v="10"/>
    <x v="13"/>
    <x v="1"/>
    <x v="1"/>
    <x v="2"/>
    <x v="1"/>
    <x v="1"/>
    <n v="0.9285714285714286"/>
    <x v="1"/>
    <x v="1"/>
    <n v="14"/>
    <x v="2"/>
    <x v="19"/>
  </r>
  <r>
    <x v="10"/>
    <x v="13"/>
    <x v="1"/>
    <x v="1"/>
    <x v="1"/>
    <x v="1"/>
    <x v="1"/>
    <n v="0.44444444444444442"/>
    <x v="1"/>
    <x v="1"/>
    <n v="45"/>
    <x v="1"/>
    <x v="19"/>
  </r>
  <r>
    <x v="10"/>
    <x v="13"/>
    <x v="1"/>
    <x v="1"/>
    <x v="1"/>
    <x v="1"/>
    <x v="1"/>
    <n v="0.55555555555555558"/>
    <x v="1"/>
    <x v="1"/>
    <n v="9"/>
    <x v="2"/>
    <x v="19"/>
  </r>
  <r>
    <x v="10"/>
    <x v="13"/>
    <x v="1"/>
    <x v="1"/>
    <x v="3"/>
    <x v="1"/>
    <x v="1"/>
    <n v="1"/>
    <x v="1"/>
    <x v="1"/>
    <n v="26"/>
    <x v="1"/>
    <x v="19"/>
  </r>
  <r>
    <x v="10"/>
    <x v="13"/>
    <x v="1"/>
    <x v="1"/>
    <x v="3"/>
    <x v="1"/>
    <x v="1"/>
    <n v="1"/>
    <x v="1"/>
    <x v="1"/>
    <n v="8"/>
    <x v="2"/>
    <x v="19"/>
  </r>
  <r>
    <x v="10"/>
    <x v="13"/>
    <x v="1"/>
    <x v="1"/>
    <x v="2"/>
    <x v="1"/>
    <x v="1"/>
    <n v="1"/>
    <x v="1"/>
    <x v="1"/>
    <n v="37"/>
    <x v="1"/>
    <x v="19"/>
  </r>
  <r>
    <x v="10"/>
    <x v="13"/>
    <x v="1"/>
    <x v="1"/>
    <x v="2"/>
    <x v="1"/>
    <x v="1"/>
    <n v="1"/>
    <x v="1"/>
    <x v="1"/>
    <n v="21"/>
    <x v="3"/>
    <x v="19"/>
  </r>
  <r>
    <x v="10"/>
    <x v="13"/>
    <x v="1"/>
    <x v="1"/>
    <x v="3"/>
    <x v="1"/>
    <x v="1"/>
    <n v="1"/>
    <x v="1"/>
    <x v="1"/>
    <n v="13"/>
    <x v="3"/>
    <x v="19"/>
  </r>
  <r>
    <x v="10"/>
    <x v="13"/>
    <x v="1"/>
    <x v="1"/>
    <x v="1"/>
    <x v="1"/>
    <x v="1"/>
    <n v="0.9375"/>
    <x v="1"/>
    <x v="1"/>
    <n v="16"/>
    <x v="3"/>
    <x v="19"/>
  </r>
  <r>
    <x v="10"/>
    <x v="13"/>
    <x v="1"/>
    <x v="1"/>
    <x v="5"/>
    <x v="1"/>
    <x v="1"/>
    <n v="1"/>
    <x v="1"/>
    <x v="1"/>
    <n v="1"/>
    <x v="2"/>
    <x v="19"/>
  </r>
  <r>
    <x v="10"/>
    <x v="13"/>
    <x v="1"/>
    <x v="1"/>
    <x v="6"/>
    <x v="1"/>
    <x v="1"/>
    <n v="1"/>
    <x v="1"/>
    <x v="1"/>
    <n v="1"/>
    <x v="1"/>
    <x v="19"/>
  </r>
  <r>
    <x v="10"/>
    <x v="13"/>
    <x v="1"/>
    <x v="1"/>
    <x v="4"/>
    <x v="1"/>
    <x v="1"/>
    <n v="0.75409836065573765"/>
    <x v="1"/>
    <x v="1"/>
    <n v="61"/>
    <x v="1"/>
    <x v="19"/>
  </r>
  <r>
    <x v="10"/>
    <x v="13"/>
    <x v="1"/>
    <x v="1"/>
    <x v="4"/>
    <x v="1"/>
    <x v="1"/>
    <n v="1"/>
    <x v="1"/>
    <x v="1"/>
    <n v="13"/>
    <x v="2"/>
    <x v="19"/>
  </r>
  <r>
    <x v="10"/>
    <x v="13"/>
    <x v="1"/>
    <x v="1"/>
    <x v="4"/>
    <x v="1"/>
    <x v="1"/>
    <n v="1"/>
    <x v="1"/>
    <x v="1"/>
    <n v="21"/>
    <x v="3"/>
    <x v="19"/>
  </r>
  <r>
    <x v="10"/>
    <x v="14"/>
    <x v="1"/>
    <x v="1"/>
    <x v="2"/>
    <x v="1"/>
    <x v="1"/>
    <n v="0.66666666666666663"/>
    <x v="1"/>
    <x v="1"/>
    <n v="12"/>
    <x v="2"/>
    <x v="19"/>
  </r>
  <r>
    <x v="10"/>
    <x v="14"/>
    <x v="1"/>
    <x v="1"/>
    <x v="2"/>
    <x v="1"/>
    <x v="1"/>
    <n v="0.39285714285714285"/>
    <x v="1"/>
    <x v="1"/>
    <n v="28"/>
    <x v="1"/>
    <x v="19"/>
  </r>
  <r>
    <x v="10"/>
    <x v="14"/>
    <x v="1"/>
    <x v="1"/>
    <x v="3"/>
    <x v="1"/>
    <x v="1"/>
    <n v="1"/>
    <x v="1"/>
    <x v="1"/>
    <n v="23"/>
    <x v="1"/>
    <x v="19"/>
  </r>
  <r>
    <x v="10"/>
    <x v="14"/>
    <x v="1"/>
    <x v="1"/>
    <x v="2"/>
    <x v="1"/>
    <x v="1"/>
    <n v="0.92682926829268297"/>
    <x v="1"/>
    <x v="1"/>
    <n v="41"/>
    <x v="3"/>
    <x v="19"/>
  </r>
  <r>
    <x v="10"/>
    <x v="14"/>
    <x v="1"/>
    <x v="1"/>
    <x v="3"/>
    <x v="1"/>
    <x v="1"/>
    <n v="1"/>
    <x v="1"/>
    <x v="1"/>
    <n v="31"/>
    <x v="3"/>
    <x v="19"/>
  </r>
  <r>
    <x v="10"/>
    <x v="14"/>
    <x v="1"/>
    <x v="1"/>
    <x v="1"/>
    <x v="1"/>
    <x v="1"/>
    <n v="1"/>
    <x v="1"/>
    <x v="1"/>
    <n v="44"/>
    <x v="3"/>
    <x v="19"/>
  </r>
  <r>
    <x v="10"/>
    <x v="14"/>
    <x v="1"/>
    <x v="1"/>
    <x v="1"/>
    <x v="1"/>
    <x v="1"/>
    <n v="0.41025641025641024"/>
    <x v="1"/>
    <x v="1"/>
    <n v="39"/>
    <x v="1"/>
    <x v="19"/>
  </r>
  <r>
    <x v="10"/>
    <x v="14"/>
    <x v="1"/>
    <x v="1"/>
    <x v="1"/>
    <x v="1"/>
    <x v="1"/>
    <n v="1"/>
    <x v="1"/>
    <x v="1"/>
    <n v="13"/>
    <x v="2"/>
    <x v="19"/>
  </r>
  <r>
    <x v="10"/>
    <x v="14"/>
    <x v="1"/>
    <x v="1"/>
    <x v="4"/>
    <x v="1"/>
    <x v="1"/>
    <n v="0.734375"/>
    <x v="1"/>
    <x v="1"/>
    <n v="64"/>
    <x v="1"/>
    <x v="19"/>
  </r>
  <r>
    <x v="10"/>
    <x v="14"/>
    <x v="1"/>
    <x v="1"/>
    <x v="4"/>
    <x v="1"/>
    <x v="1"/>
    <n v="1"/>
    <x v="1"/>
    <x v="1"/>
    <n v="57"/>
    <x v="3"/>
    <x v="19"/>
  </r>
  <r>
    <x v="10"/>
    <x v="14"/>
    <x v="1"/>
    <x v="1"/>
    <x v="4"/>
    <x v="1"/>
    <x v="1"/>
    <n v="1"/>
    <x v="1"/>
    <x v="1"/>
    <n v="18"/>
    <x v="2"/>
    <x v="19"/>
  </r>
  <r>
    <x v="10"/>
    <x v="14"/>
    <x v="1"/>
    <x v="1"/>
    <x v="3"/>
    <x v="1"/>
    <x v="1"/>
    <n v="1"/>
    <x v="1"/>
    <x v="1"/>
    <n v="7"/>
    <x v="2"/>
    <x v="19"/>
  </r>
  <r>
    <x v="10"/>
    <x v="14"/>
    <x v="1"/>
    <x v="1"/>
    <x v="5"/>
    <x v="1"/>
    <x v="1"/>
    <n v="1"/>
    <x v="1"/>
    <x v="1"/>
    <n v="1"/>
    <x v="2"/>
    <x v="19"/>
  </r>
  <r>
    <x v="10"/>
    <x v="14"/>
    <x v="1"/>
    <x v="1"/>
    <x v="6"/>
    <x v="1"/>
    <x v="1"/>
    <n v="1"/>
    <x v="1"/>
    <x v="1"/>
    <n v="1"/>
    <x v="1"/>
    <x v="19"/>
  </r>
  <r>
    <x v="10"/>
    <x v="15"/>
    <x v="1"/>
    <x v="1"/>
    <x v="2"/>
    <x v="1"/>
    <x v="1"/>
    <n v="0.6428571428571429"/>
    <x v="1"/>
    <x v="1"/>
    <n v="70"/>
    <x v="1"/>
    <x v="19"/>
  </r>
  <r>
    <x v="10"/>
    <x v="15"/>
    <x v="1"/>
    <x v="1"/>
    <x v="1"/>
    <x v="1"/>
    <x v="1"/>
    <n v="0.77685950413223137"/>
    <x v="1"/>
    <x v="1"/>
    <n v="121"/>
    <x v="1"/>
    <x v="19"/>
  </r>
  <r>
    <x v="10"/>
    <x v="15"/>
    <x v="1"/>
    <x v="1"/>
    <x v="3"/>
    <x v="1"/>
    <x v="1"/>
    <n v="0.82456140350877194"/>
    <x v="1"/>
    <x v="1"/>
    <n v="57"/>
    <x v="1"/>
    <x v="19"/>
  </r>
  <r>
    <x v="10"/>
    <x v="15"/>
    <x v="1"/>
    <x v="1"/>
    <x v="1"/>
    <x v="1"/>
    <x v="1"/>
    <n v="0.54545454545454541"/>
    <x v="1"/>
    <x v="1"/>
    <n v="11"/>
    <x v="2"/>
    <x v="19"/>
  </r>
  <r>
    <x v="10"/>
    <x v="15"/>
    <x v="1"/>
    <x v="1"/>
    <x v="2"/>
    <x v="1"/>
    <x v="1"/>
    <n v="1"/>
    <x v="1"/>
    <x v="1"/>
    <n v="15"/>
    <x v="2"/>
    <x v="19"/>
  </r>
  <r>
    <x v="10"/>
    <x v="15"/>
    <x v="1"/>
    <x v="1"/>
    <x v="1"/>
    <x v="1"/>
    <x v="1"/>
    <n v="0.33333333333333331"/>
    <x v="1"/>
    <x v="1"/>
    <n v="15"/>
    <x v="3"/>
    <x v="19"/>
  </r>
  <r>
    <x v="10"/>
    <x v="15"/>
    <x v="1"/>
    <x v="1"/>
    <x v="3"/>
    <x v="1"/>
    <x v="1"/>
    <n v="1"/>
    <x v="1"/>
    <x v="1"/>
    <n v="15"/>
    <x v="2"/>
    <x v="19"/>
  </r>
  <r>
    <x v="10"/>
    <x v="15"/>
    <x v="1"/>
    <x v="1"/>
    <x v="2"/>
    <x v="1"/>
    <x v="1"/>
    <n v="1"/>
    <x v="1"/>
    <x v="1"/>
    <n v="29"/>
    <x v="3"/>
    <x v="19"/>
  </r>
  <r>
    <x v="10"/>
    <x v="15"/>
    <x v="1"/>
    <x v="1"/>
    <x v="3"/>
    <x v="1"/>
    <x v="1"/>
    <n v="1"/>
    <x v="1"/>
    <x v="1"/>
    <n v="14"/>
    <x v="3"/>
    <x v="19"/>
  </r>
  <r>
    <x v="10"/>
    <x v="15"/>
    <x v="1"/>
    <x v="1"/>
    <x v="6"/>
    <x v="1"/>
    <x v="1"/>
    <n v="1"/>
    <x v="1"/>
    <x v="1"/>
    <n v="1"/>
    <x v="1"/>
    <x v="19"/>
  </r>
  <r>
    <x v="10"/>
    <x v="15"/>
    <x v="1"/>
    <x v="1"/>
    <x v="4"/>
    <x v="1"/>
    <x v="1"/>
    <n v="0.90140845070422537"/>
    <x v="1"/>
    <x v="1"/>
    <n v="142"/>
    <x v="1"/>
    <x v="19"/>
  </r>
  <r>
    <x v="10"/>
    <x v="15"/>
    <x v="1"/>
    <x v="1"/>
    <x v="4"/>
    <x v="1"/>
    <x v="1"/>
    <n v="1"/>
    <x v="1"/>
    <x v="1"/>
    <n v="15"/>
    <x v="2"/>
    <x v="19"/>
  </r>
  <r>
    <x v="10"/>
    <x v="15"/>
    <x v="1"/>
    <x v="1"/>
    <x v="4"/>
    <x v="1"/>
    <x v="1"/>
    <n v="0.96666666666666667"/>
    <x v="1"/>
    <x v="1"/>
    <n v="30"/>
    <x v="3"/>
    <x v="19"/>
  </r>
  <r>
    <x v="10"/>
    <x v="16"/>
    <x v="1"/>
    <x v="1"/>
    <x v="1"/>
    <x v="1"/>
    <x v="1"/>
    <n v="0.40540540540540543"/>
    <x v="1"/>
    <x v="1"/>
    <n v="111"/>
    <x v="1"/>
    <x v="19"/>
  </r>
  <r>
    <x v="10"/>
    <x v="16"/>
    <x v="1"/>
    <x v="1"/>
    <x v="2"/>
    <x v="1"/>
    <x v="1"/>
    <n v="0.91919191919191923"/>
    <x v="1"/>
    <x v="1"/>
    <n v="99"/>
    <x v="1"/>
    <x v="19"/>
  </r>
  <r>
    <x v="10"/>
    <x v="16"/>
    <x v="1"/>
    <x v="1"/>
    <x v="3"/>
    <x v="1"/>
    <x v="1"/>
    <n v="0.8539325842696629"/>
    <x v="1"/>
    <x v="1"/>
    <n v="89"/>
    <x v="1"/>
    <x v="19"/>
  </r>
  <r>
    <x v="10"/>
    <x v="16"/>
    <x v="1"/>
    <x v="1"/>
    <x v="2"/>
    <x v="1"/>
    <x v="1"/>
    <n v="0.27272727272727271"/>
    <x v="1"/>
    <x v="1"/>
    <n v="22"/>
    <x v="3"/>
    <x v="19"/>
  </r>
  <r>
    <x v="10"/>
    <x v="16"/>
    <x v="1"/>
    <x v="1"/>
    <x v="3"/>
    <x v="1"/>
    <x v="1"/>
    <n v="1"/>
    <x v="1"/>
    <x v="1"/>
    <n v="11"/>
    <x v="3"/>
    <x v="19"/>
  </r>
  <r>
    <x v="10"/>
    <x v="16"/>
    <x v="1"/>
    <x v="1"/>
    <x v="1"/>
    <x v="1"/>
    <x v="1"/>
    <n v="0.90909090909090906"/>
    <x v="1"/>
    <x v="1"/>
    <n v="11"/>
    <x v="3"/>
    <x v="19"/>
  </r>
  <r>
    <x v="10"/>
    <x v="16"/>
    <x v="1"/>
    <x v="1"/>
    <x v="1"/>
    <x v="1"/>
    <x v="1"/>
    <n v="1"/>
    <x v="1"/>
    <x v="1"/>
    <n v="1"/>
    <x v="2"/>
    <x v="19"/>
  </r>
  <r>
    <x v="10"/>
    <x v="16"/>
    <x v="1"/>
    <x v="1"/>
    <x v="4"/>
    <x v="1"/>
    <x v="1"/>
    <n v="0.77707006369426757"/>
    <x v="1"/>
    <x v="1"/>
    <n v="157"/>
    <x v="1"/>
    <x v="19"/>
  </r>
  <r>
    <x v="10"/>
    <x v="16"/>
    <x v="1"/>
    <x v="1"/>
    <x v="4"/>
    <x v="1"/>
    <x v="1"/>
    <n v="0.69230769230769229"/>
    <x v="1"/>
    <x v="1"/>
    <n v="26"/>
    <x v="3"/>
    <x v="19"/>
  </r>
  <r>
    <x v="10"/>
    <x v="16"/>
    <x v="1"/>
    <x v="1"/>
    <x v="4"/>
    <x v="1"/>
    <x v="1"/>
    <n v="1"/>
    <x v="1"/>
    <x v="1"/>
    <n v="1"/>
    <x v="2"/>
    <x v="19"/>
  </r>
  <r>
    <x v="10"/>
    <x v="16"/>
    <x v="1"/>
    <x v="1"/>
    <x v="5"/>
    <x v="1"/>
    <x v="1"/>
    <n v="1"/>
    <x v="1"/>
    <x v="1"/>
    <n v="1"/>
    <x v="2"/>
    <x v="19"/>
  </r>
  <r>
    <x v="10"/>
    <x v="16"/>
    <x v="1"/>
    <x v="1"/>
    <x v="6"/>
    <x v="1"/>
    <x v="1"/>
    <n v="1"/>
    <x v="1"/>
    <x v="1"/>
    <n v="1"/>
    <x v="1"/>
    <x v="19"/>
  </r>
  <r>
    <x v="10"/>
    <x v="17"/>
    <x v="1"/>
    <x v="1"/>
    <x v="3"/>
    <x v="1"/>
    <x v="1"/>
    <n v="0.91428571428571426"/>
    <x v="1"/>
    <x v="1"/>
    <n v="70"/>
    <x v="1"/>
    <x v="19"/>
  </r>
  <r>
    <x v="10"/>
    <x v="17"/>
    <x v="1"/>
    <x v="1"/>
    <x v="1"/>
    <x v="1"/>
    <x v="1"/>
    <n v="0.15909090909090909"/>
    <x v="1"/>
    <x v="1"/>
    <n v="44"/>
    <x v="1"/>
    <x v="19"/>
  </r>
  <r>
    <x v="10"/>
    <x v="17"/>
    <x v="1"/>
    <x v="1"/>
    <x v="2"/>
    <x v="1"/>
    <x v="1"/>
    <n v="0.42857142857142855"/>
    <x v="1"/>
    <x v="1"/>
    <n v="14"/>
    <x v="3"/>
    <x v="19"/>
  </r>
  <r>
    <x v="10"/>
    <x v="17"/>
    <x v="1"/>
    <x v="1"/>
    <x v="2"/>
    <x v="1"/>
    <x v="1"/>
    <n v="0.47945205479452052"/>
    <x v="1"/>
    <x v="1"/>
    <n v="73"/>
    <x v="1"/>
    <x v="19"/>
  </r>
  <r>
    <x v="10"/>
    <x v="17"/>
    <x v="1"/>
    <x v="1"/>
    <x v="3"/>
    <x v="1"/>
    <x v="1"/>
    <n v="1"/>
    <x v="1"/>
    <x v="1"/>
    <n v="12"/>
    <x v="3"/>
    <x v="19"/>
  </r>
  <r>
    <x v="10"/>
    <x v="17"/>
    <x v="1"/>
    <x v="1"/>
    <x v="1"/>
    <x v="1"/>
    <x v="1"/>
    <n v="0.42857142857142855"/>
    <x v="1"/>
    <x v="1"/>
    <n v="7"/>
    <x v="3"/>
    <x v="19"/>
  </r>
  <r>
    <x v="10"/>
    <x v="17"/>
    <x v="1"/>
    <x v="1"/>
    <x v="1"/>
    <x v="1"/>
    <x v="1"/>
    <n v="1"/>
    <x v="1"/>
    <x v="1"/>
    <n v="4"/>
    <x v="2"/>
    <x v="19"/>
  </r>
  <r>
    <x v="10"/>
    <x v="17"/>
    <x v="1"/>
    <x v="1"/>
    <x v="2"/>
    <x v="1"/>
    <x v="1"/>
    <n v="1"/>
    <x v="1"/>
    <x v="1"/>
    <n v="4"/>
    <x v="2"/>
    <x v="19"/>
  </r>
  <r>
    <x v="10"/>
    <x v="17"/>
    <x v="1"/>
    <x v="1"/>
    <x v="3"/>
    <x v="1"/>
    <x v="1"/>
    <n v="1"/>
    <x v="1"/>
    <x v="1"/>
    <n v="1"/>
    <x v="2"/>
    <x v="19"/>
  </r>
  <r>
    <x v="10"/>
    <x v="17"/>
    <x v="1"/>
    <x v="1"/>
    <x v="6"/>
    <x v="1"/>
    <x v="1"/>
    <n v="1"/>
    <x v="1"/>
    <x v="1"/>
    <n v="1"/>
    <x v="1"/>
    <x v="19"/>
  </r>
  <r>
    <x v="10"/>
    <x v="17"/>
    <x v="1"/>
    <x v="1"/>
    <x v="4"/>
    <x v="1"/>
    <x v="1"/>
    <n v="0.77777777777777779"/>
    <x v="1"/>
    <x v="1"/>
    <n v="18"/>
    <x v="3"/>
    <x v="19"/>
  </r>
  <r>
    <x v="10"/>
    <x v="17"/>
    <x v="1"/>
    <x v="1"/>
    <x v="4"/>
    <x v="1"/>
    <x v="1"/>
    <n v="0.69369369369369371"/>
    <x v="1"/>
    <x v="1"/>
    <n v="111"/>
    <x v="1"/>
    <x v="19"/>
  </r>
  <r>
    <x v="10"/>
    <x v="17"/>
    <x v="1"/>
    <x v="1"/>
    <x v="4"/>
    <x v="1"/>
    <x v="1"/>
    <n v="1"/>
    <x v="1"/>
    <x v="1"/>
    <n v="4"/>
    <x v="2"/>
    <x v="19"/>
  </r>
  <r>
    <x v="10"/>
    <x v="18"/>
    <x v="1"/>
    <x v="1"/>
    <x v="3"/>
    <x v="1"/>
    <x v="1"/>
    <n v="0.625"/>
    <x v="1"/>
    <x v="1"/>
    <n v="80"/>
    <x v="1"/>
    <x v="19"/>
  </r>
  <r>
    <x v="10"/>
    <x v="18"/>
    <x v="1"/>
    <x v="1"/>
    <x v="1"/>
    <x v="1"/>
    <x v="1"/>
    <n v="0"/>
    <x v="1"/>
    <x v="1"/>
    <n v="2"/>
    <x v="1"/>
    <x v="19"/>
  </r>
  <r>
    <x v="10"/>
    <x v="18"/>
    <x v="1"/>
    <x v="1"/>
    <x v="2"/>
    <x v="1"/>
    <x v="1"/>
    <n v="0.15217391304347827"/>
    <x v="1"/>
    <x v="1"/>
    <n v="46"/>
    <x v="1"/>
    <x v="19"/>
  </r>
  <r>
    <x v="10"/>
    <x v="18"/>
    <x v="1"/>
    <x v="1"/>
    <x v="6"/>
    <x v="1"/>
    <x v="1"/>
    <n v="0"/>
    <x v="1"/>
    <x v="1"/>
    <n v="1"/>
    <x v="1"/>
    <x v="19"/>
  </r>
  <r>
    <x v="10"/>
    <x v="18"/>
    <x v="1"/>
    <x v="1"/>
    <x v="1"/>
    <x v="1"/>
    <x v="1"/>
    <n v="0"/>
    <x v="1"/>
    <x v="1"/>
    <n v="12"/>
    <x v="3"/>
    <x v="19"/>
  </r>
  <r>
    <x v="10"/>
    <x v="18"/>
    <x v="1"/>
    <x v="1"/>
    <x v="2"/>
    <x v="1"/>
    <x v="1"/>
    <n v="0.7857142857142857"/>
    <x v="1"/>
    <x v="1"/>
    <n v="14"/>
    <x v="3"/>
    <x v="19"/>
  </r>
  <r>
    <x v="10"/>
    <x v="18"/>
    <x v="1"/>
    <x v="1"/>
    <x v="2"/>
    <x v="1"/>
    <x v="1"/>
    <n v="1"/>
    <x v="1"/>
    <x v="1"/>
    <n v="14"/>
    <x v="2"/>
    <x v="19"/>
  </r>
  <r>
    <x v="10"/>
    <x v="18"/>
    <x v="1"/>
    <x v="1"/>
    <x v="1"/>
    <x v="1"/>
    <x v="1"/>
    <n v="0.63636363636363635"/>
    <x v="1"/>
    <x v="1"/>
    <n v="11"/>
    <x v="2"/>
    <x v="19"/>
  </r>
  <r>
    <x v="10"/>
    <x v="18"/>
    <x v="1"/>
    <x v="1"/>
    <x v="4"/>
    <x v="1"/>
    <x v="1"/>
    <n v="0.73563218390804597"/>
    <x v="1"/>
    <x v="1"/>
    <n v="87"/>
    <x v="1"/>
    <x v="19"/>
  </r>
  <r>
    <x v="10"/>
    <x v="18"/>
    <x v="1"/>
    <x v="1"/>
    <x v="4"/>
    <x v="1"/>
    <x v="1"/>
    <n v="1"/>
    <x v="1"/>
    <x v="1"/>
    <n v="14"/>
    <x v="3"/>
    <x v="19"/>
  </r>
  <r>
    <x v="10"/>
    <x v="18"/>
    <x v="1"/>
    <x v="1"/>
    <x v="4"/>
    <x v="1"/>
    <x v="1"/>
    <n v="1"/>
    <x v="1"/>
    <x v="1"/>
    <n v="14"/>
    <x v="2"/>
    <x v="19"/>
  </r>
  <r>
    <x v="10"/>
    <x v="18"/>
    <x v="1"/>
    <x v="1"/>
    <x v="3"/>
    <x v="1"/>
    <x v="1"/>
    <n v="1"/>
    <x v="1"/>
    <x v="1"/>
    <n v="14"/>
    <x v="3"/>
    <x v="19"/>
  </r>
  <r>
    <x v="10"/>
    <x v="18"/>
    <x v="1"/>
    <x v="1"/>
    <x v="3"/>
    <x v="1"/>
    <x v="1"/>
    <n v="1"/>
    <x v="1"/>
    <x v="1"/>
    <n v="6"/>
    <x v="2"/>
    <x v="19"/>
  </r>
  <r>
    <x v="10"/>
    <x v="19"/>
    <x v="1"/>
    <x v="1"/>
    <x v="2"/>
    <x v="1"/>
    <x v="1"/>
    <n v="0.33333333333333331"/>
    <x v="1"/>
    <x v="1"/>
    <n v="12"/>
    <x v="1"/>
    <x v="19"/>
  </r>
  <r>
    <x v="10"/>
    <x v="19"/>
    <x v="1"/>
    <x v="1"/>
    <x v="3"/>
    <x v="1"/>
    <x v="1"/>
    <n v="0.25"/>
    <x v="1"/>
    <x v="1"/>
    <n v="40"/>
    <x v="1"/>
    <x v="19"/>
  </r>
  <r>
    <x v="10"/>
    <x v="19"/>
    <x v="1"/>
    <x v="1"/>
    <x v="2"/>
    <x v="1"/>
    <x v="1"/>
    <n v="0.95"/>
    <x v="1"/>
    <x v="1"/>
    <n v="20"/>
    <x v="2"/>
    <x v="19"/>
  </r>
  <r>
    <x v="10"/>
    <x v="19"/>
    <x v="1"/>
    <x v="1"/>
    <x v="3"/>
    <x v="1"/>
    <x v="1"/>
    <n v="1"/>
    <x v="1"/>
    <x v="1"/>
    <n v="13"/>
    <x v="2"/>
    <x v="19"/>
  </r>
  <r>
    <x v="10"/>
    <x v="19"/>
    <x v="1"/>
    <x v="1"/>
    <x v="1"/>
    <x v="1"/>
    <x v="1"/>
    <n v="1"/>
    <x v="1"/>
    <x v="1"/>
    <n v="6"/>
    <x v="1"/>
    <x v="19"/>
  </r>
  <r>
    <x v="10"/>
    <x v="19"/>
    <x v="1"/>
    <x v="1"/>
    <x v="1"/>
    <x v="1"/>
    <x v="1"/>
    <n v="1"/>
    <x v="1"/>
    <x v="1"/>
    <n v="12"/>
    <x v="2"/>
    <x v="19"/>
  </r>
  <r>
    <x v="10"/>
    <x v="19"/>
    <x v="1"/>
    <x v="1"/>
    <x v="1"/>
    <x v="1"/>
    <x v="1"/>
    <n v="1"/>
    <x v="1"/>
    <x v="1"/>
    <n v="1"/>
    <x v="3"/>
    <x v="19"/>
  </r>
  <r>
    <x v="10"/>
    <x v="19"/>
    <x v="1"/>
    <x v="1"/>
    <x v="5"/>
    <x v="1"/>
    <x v="1"/>
    <n v="1"/>
    <x v="1"/>
    <x v="1"/>
    <n v="1"/>
    <x v="3"/>
    <x v="19"/>
  </r>
  <r>
    <x v="10"/>
    <x v="19"/>
    <x v="1"/>
    <x v="1"/>
    <x v="6"/>
    <x v="1"/>
    <x v="1"/>
    <n v="1"/>
    <x v="1"/>
    <x v="1"/>
    <n v="1"/>
    <x v="2"/>
    <x v="19"/>
  </r>
  <r>
    <x v="10"/>
    <x v="19"/>
    <x v="1"/>
    <x v="1"/>
    <x v="4"/>
    <x v="1"/>
    <x v="1"/>
    <n v="0.30232558139534882"/>
    <x v="1"/>
    <x v="1"/>
    <n v="43"/>
    <x v="1"/>
    <x v="19"/>
  </r>
  <r>
    <x v="10"/>
    <x v="19"/>
    <x v="1"/>
    <x v="1"/>
    <x v="4"/>
    <x v="1"/>
    <x v="1"/>
    <n v="1"/>
    <x v="1"/>
    <x v="1"/>
    <n v="21"/>
    <x v="2"/>
    <x v="19"/>
  </r>
  <r>
    <x v="10"/>
    <x v="20"/>
    <x v="1"/>
    <x v="1"/>
    <x v="2"/>
    <x v="1"/>
    <x v="1"/>
    <n v="0.93333333333333335"/>
    <x v="1"/>
    <x v="1"/>
    <n v="15"/>
    <x v="1"/>
    <x v="19"/>
  </r>
  <r>
    <x v="10"/>
    <x v="20"/>
    <x v="1"/>
    <x v="1"/>
    <x v="2"/>
    <x v="1"/>
    <x v="1"/>
    <n v="1"/>
    <x v="1"/>
    <x v="1"/>
    <n v="14"/>
    <x v="2"/>
    <x v="19"/>
  </r>
  <r>
    <x v="10"/>
    <x v="20"/>
    <x v="1"/>
    <x v="1"/>
    <x v="3"/>
    <x v="1"/>
    <x v="1"/>
    <n v="1"/>
    <x v="1"/>
    <x v="1"/>
    <n v="14"/>
    <x v="2"/>
    <x v="19"/>
  </r>
  <r>
    <x v="10"/>
    <x v="20"/>
    <x v="1"/>
    <x v="1"/>
    <x v="1"/>
    <x v="1"/>
    <x v="1"/>
    <n v="0.66666666666666663"/>
    <x v="1"/>
    <x v="1"/>
    <n v="15"/>
    <x v="1"/>
    <x v="19"/>
  </r>
  <r>
    <x v="10"/>
    <x v="20"/>
    <x v="1"/>
    <x v="1"/>
    <x v="3"/>
    <x v="1"/>
    <x v="1"/>
    <n v="1"/>
    <x v="1"/>
    <x v="1"/>
    <n v="12"/>
    <x v="1"/>
    <x v="19"/>
  </r>
  <r>
    <x v="10"/>
    <x v="20"/>
    <x v="1"/>
    <x v="1"/>
    <x v="1"/>
    <x v="1"/>
    <x v="1"/>
    <n v="1"/>
    <x v="1"/>
    <x v="1"/>
    <n v="6"/>
    <x v="2"/>
    <x v="19"/>
  </r>
  <r>
    <x v="10"/>
    <x v="20"/>
    <x v="1"/>
    <x v="1"/>
    <x v="1"/>
    <x v="1"/>
    <x v="1"/>
    <n v="1"/>
    <x v="1"/>
    <x v="1"/>
    <n v="10"/>
    <x v="3"/>
    <x v="19"/>
  </r>
  <r>
    <x v="10"/>
    <x v="20"/>
    <x v="1"/>
    <x v="1"/>
    <x v="2"/>
    <x v="1"/>
    <x v="1"/>
    <n v="1"/>
    <x v="1"/>
    <x v="1"/>
    <n v="10"/>
    <x v="3"/>
    <x v="19"/>
  </r>
  <r>
    <x v="10"/>
    <x v="20"/>
    <x v="1"/>
    <x v="1"/>
    <x v="4"/>
    <x v="1"/>
    <x v="1"/>
    <n v="1"/>
    <x v="1"/>
    <x v="1"/>
    <n v="15"/>
    <x v="2"/>
    <x v="19"/>
  </r>
  <r>
    <x v="10"/>
    <x v="20"/>
    <x v="1"/>
    <x v="1"/>
    <x v="4"/>
    <x v="1"/>
    <x v="1"/>
    <n v="1"/>
    <x v="1"/>
    <x v="1"/>
    <n v="16"/>
    <x v="1"/>
    <x v="19"/>
  </r>
  <r>
    <x v="10"/>
    <x v="20"/>
    <x v="1"/>
    <x v="1"/>
    <x v="4"/>
    <x v="1"/>
    <x v="1"/>
    <n v="1"/>
    <x v="1"/>
    <x v="1"/>
    <n v="10"/>
    <x v="3"/>
    <x v="19"/>
  </r>
  <r>
    <x v="10"/>
    <x v="20"/>
    <x v="1"/>
    <x v="1"/>
    <x v="3"/>
    <x v="1"/>
    <x v="1"/>
    <n v="1"/>
    <x v="1"/>
    <x v="1"/>
    <n v="5"/>
    <x v="3"/>
    <x v="19"/>
  </r>
  <r>
    <x v="10"/>
    <x v="21"/>
    <x v="1"/>
    <x v="1"/>
    <x v="2"/>
    <x v="1"/>
    <x v="1"/>
    <n v="0.5"/>
    <x v="1"/>
    <x v="1"/>
    <n v="4"/>
    <x v="1"/>
    <x v="19"/>
  </r>
  <r>
    <x v="10"/>
    <x v="21"/>
    <x v="1"/>
    <x v="1"/>
    <x v="1"/>
    <x v="1"/>
    <x v="1"/>
    <n v="0"/>
    <x v="1"/>
    <x v="1"/>
    <n v="2"/>
    <x v="1"/>
    <x v="19"/>
  </r>
  <r>
    <x v="10"/>
    <x v="21"/>
    <x v="1"/>
    <x v="1"/>
    <x v="2"/>
    <x v="1"/>
    <x v="1"/>
    <n v="1"/>
    <x v="1"/>
    <x v="1"/>
    <n v="3"/>
    <x v="2"/>
    <x v="19"/>
  </r>
  <r>
    <x v="10"/>
    <x v="21"/>
    <x v="1"/>
    <x v="1"/>
    <x v="3"/>
    <x v="1"/>
    <x v="1"/>
    <n v="1"/>
    <x v="1"/>
    <x v="1"/>
    <n v="4"/>
    <x v="1"/>
    <x v="19"/>
  </r>
  <r>
    <x v="10"/>
    <x v="21"/>
    <x v="1"/>
    <x v="1"/>
    <x v="1"/>
    <x v="1"/>
    <x v="1"/>
    <n v="1"/>
    <x v="1"/>
    <x v="1"/>
    <n v="3"/>
    <x v="3"/>
    <x v="19"/>
  </r>
  <r>
    <x v="10"/>
    <x v="21"/>
    <x v="1"/>
    <x v="1"/>
    <x v="2"/>
    <x v="1"/>
    <x v="1"/>
    <n v="1"/>
    <x v="1"/>
    <x v="1"/>
    <n v="8"/>
    <x v="3"/>
    <x v="19"/>
  </r>
  <r>
    <x v="10"/>
    <x v="21"/>
    <x v="1"/>
    <x v="1"/>
    <x v="3"/>
    <x v="1"/>
    <x v="1"/>
    <n v="1"/>
    <x v="1"/>
    <x v="1"/>
    <n v="3"/>
    <x v="3"/>
    <x v="19"/>
  </r>
  <r>
    <x v="10"/>
    <x v="21"/>
    <x v="1"/>
    <x v="1"/>
    <x v="1"/>
    <x v="1"/>
    <x v="1"/>
    <n v="1"/>
    <x v="1"/>
    <x v="1"/>
    <n v="2"/>
    <x v="2"/>
    <x v="19"/>
  </r>
  <r>
    <x v="10"/>
    <x v="21"/>
    <x v="1"/>
    <x v="1"/>
    <x v="3"/>
    <x v="1"/>
    <x v="1"/>
    <n v="1"/>
    <x v="1"/>
    <x v="1"/>
    <n v="2"/>
    <x v="2"/>
    <x v="19"/>
  </r>
  <r>
    <x v="10"/>
    <x v="21"/>
    <x v="1"/>
    <x v="1"/>
    <x v="4"/>
    <x v="1"/>
    <x v="1"/>
    <n v="1"/>
    <x v="1"/>
    <x v="1"/>
    <n v="3"/>
    <x v="2"/>
    <x v="19"/>
  </r>
  <r>
    <x v="10"/>
    <x v="21"/>
    <x v="1"/>
    <x v="1"/>
    <x v="4"/>
    <x v="1"/>
    <x v="1"/>
    <n v="1"/>
    <x v="1"/>
    <x v="1"/>
    <n v="4"/>
    <x v="1"/>
    <x v="19"/>
  </r>
  <r>
    <x v="10"/>
    <x v="21"/>
    <x v="1"/>
    <x v="1"/>
    <x v="4"/>
    <x v="1"/>
    <x v="1"/>
    <n v="1"/>
    <x v="1"/>
    <x v="1"/>
    <n v="8"/>
    <x v="3"/>
    <x v="19"/>
  </r>
  <r>
    <x v="10"/>
    <x v="22"/>
    <x v="1"/>
    <x v="1"/>
    <x v="2"/>
    <x v="1"/>
    <x v="1"/>
    <n v="0.8571428571428571"/>
    <x v="1"/>
    <x v="1"/>
    <n v="7"/>
    <x v="2"/>
    <x v="19"/>
  </r>
  <r>
    <x v="10"/>
    <x v="22"/>
    <x v="1"/>
    <x v="1"/>
    <x v="2"/>
    <x v="1"/>
    <x v="1"/>
    <n v="0.375"/>
    <x v="1"/>
    <x v="1"/>
    <n v="8"/>
    <x v="3"/>
    <x v="19"/>
  </r>
  <r>
    <x v="10"/>
    <x v="22"/>
    <x v="1"/>
    <x v="1"/>
    <x v="1"/>
    <x v="1"/>
    <x v="1"/>
    <n v="1"/>
    <x v="1"/>
    <x v="1"/>
    <n v="28"/>
    <x v="1"/>
    <x v="19"/>
  </r>
  <r>
    <x v="10"/>
    <x v="22"/>
    <x v="1"/>
    <x v="1"/>
    <x v="1"/>
    <x v="1"/>
    <x v="1"/>
    <n v="1"/>
    <x v="1"/>
    <x v="1"/>
    <n v="9"/>
    <x v="3"/>
    <x v="19"/>
  </r>
  <r>
    <x v="10"/>
    <x v="22"/>
    <x v="1"/>
    <x v="1"/>
    <x v="1"/>
    <x v="1"/>
    <x v="1"/>
    <n v="1"/>
    <x v="1"/>
    <x v="1"/>
    <n v="6"/>
    <x v="2"/>
    <x v="19"/>
  </r>
  <r>
    <x v="10"/>
    <x v="22"/>
    <x v="1"/>
    <x v="1"/>
    <x v="4"/>
    <x v="1"/>
    <x v="1"/>
    <n v="0.8571428571428571"/>
    <x v="1"/>
    <x v="1"/>
    <n v="7"/>
    <x v="2"/>
    <x v="19"/>
  </r>
  <r>
    <x v="10"/>
    <x v="22"/>
    <x v="1"/>
    <x v="1"/>
    <x v="4"/>
    <x v="1"/>
    <x v="1"/>
    <n v="0.6428571428571429"/>
    <x v="1"/>
    <x v="1"/>
    <n v="14"/>
    <x v="3"/>
    <x v="19"/>
  </r>
  <r>
    <x v="10"/>
    <x v="22"/>
    <x v="1"/>
    <x v="1"/>
    <x v="4"/>
    <x v="1"/>
    <x v="1"/>
    <n v="1"/>
    <x v="1"/>
    <x v="1"/>
    <n v="28"/>
    <x v="1"/>
    <x v="19"/>
  </r>
  <r>
    <x v="10"/>
    <x v="22"/>
    <x v="2"/>
    <x v="1"/>
    <x v="2"/>
    <x v="1"/>
    <x v="1"/>
    <n v="1"/>
    <x v="1"/>
    <x v="1"/>
    <n v="9"/>
    <x v="1"/>
    <x v="19"/>
  </r>
  <r>
    <x v="10"/>
    <x v="22"/>
    <x v="2"/>
    <x v="1"/>
    <x v="3"/>
    <x v="1"/>
    <x v="1"/>
    <n v="1"/>
    <x v="1"/>
    <x v="1"/>
    <n v="8"/>
    <x v="1"/>
    <x v="19"/>
  </r>
  <r>
    <x v="10"/>
    <x v="23"/>
    <x v="2"/>
    <x v="1"/>
    <x v="2"/>
    <x v="1"/>
    <x v="1"/>
    <n v="0.95"/>
    <x v="1"/>
    <x v="1"/>
    <n v="20"/>
    <x v="2"/>
    <x v="20"/>
  </r>
  <r>
    <x v="10"/>
    <x v="23"/>
    <x v="2"/>
    <x v="1"/>
    <x v="2"/>
    <x v="1"/>
    <x v="1"/>
    <n v="0.6428571428571429"/>
    <x v="1"/>
    <x v="1"/>
    <n v="14"/>
    <x v="3"/>
    <x v="20"/>
  </r>
  <r>
    <x v="10"/>
    <x v="23"/>
    <x v="2"/>
    <x v="1"/>
    <x v="1"/>
    <x v="1"/>
    <x v="1"/>
    <n v="0.45161290322580644"/>
    <x v="1"/>
    <x v="1"/>
    <n v="31"/>
    <x v="1"/>
    <x v="20"/>
  </r>
  <r>
    <x v="10"/>
    <x v="23"/>
    <x v="2"/>
    <x v="1"/>
    <x v="1"/>
    <x v="1"/>
    <x v="1"/>
    <n v="0"/>
    <x v="1"/>
    <x v="1"/>
    <n v="6"/>
    <x v="3"/>
    <x v="20"/>
  </r>
  <r>
    <x v="10"/>
    <x v="23"/>
    <x v="2"/>
    <x v="1"/>
    <x v="3"/>
    <x v="1"/>
    <x v="1"/>
    <n v="1"/>
    <x v="1"/>
    <x v="1"/>
    <n v="6"/>
    <x v="3"/>
    <x v="20"/>
  </r>
  <r>
    <x v="10"/>
    <x v="23"/>
    <x v="2"/>
    <x v="1"/>
    <x v="3"/>
    <x v="1"/>
    <x v="1"/>
    <n v="1"/>
    <x v="1"/>
    <x v="1"/>
    <n v="27"/>
    <x v="1"/>
    <x v="20"/>
  </r>
  <r>
    <x v="10"/>
    <x v="23"/>
    <x v="2"/>
    <x v="1"/>
    <x v="3"/>
    <x v="1"/>
    <x v="1"/>
    <n v="1"/>
    <x v="1"/>
    <x v="1"/>
    <n v="19"/>
    <x v="2"/>
    <x v="20"/>
  </r>
  <r>
    <x v="10"/>
    <x v="23"/>
    <x v="2"/>
    <x v="1"/>
    <x v="2"/>
    <x v="1"/>
    <x v="1"/>
    <n v="1"/>
    <x v="1"/>
    <x v="1"/>
    <n v="28"/>
    <x v="1"/>
    <x v="20"/>
  </r>
  <r>
    <x v="10"/>
    <x v="23"/>
    <x v="2"/>
    <x v="1"/>
    <x v="1"/>
    <x v="1"/>
    <x v="1"/>
    <n v="1"/>
    <x v="1"/>
    <x v="1"/>
    <n v="13"/>
    <x v="2"/>
    <x v="20"/>
  </r>
  <r>
    <x v="10"/>
    <x v="23"/>
    <x v="2"/>
    <x v="1"/>
    <x v="5"/>
    <x v="1"/>
    <x v="1"/>
    <n v="1"/>
    <x v="1"/>
    <x v="1"/>
    <n v="4"/>
    <x v="1"/>
    <x v="20"/>
  </r>
  <r>
    <x v="10"/>
    <x v="23"/>
    <x v="2"/>
    <x v="1"/>
    <x v="6"/>
    <x v="1"/>
    <x v="1"/>
    <n v="1"/>
    <x v="1"/>
    <x v="1"/>
    <n v="2"/>
    <x v="2"/>
    <x v="20"/>
  </r>
  <r>
    <x v="10"/>
    <x v="23"/>
    <x v="2"/>
    <x v="1"/>
    <x v="4"/>
    <x v="1"/>
    <x v="1"/>
    <n v="0.7142857142857143"/>
    <x v="1"/>
    <x v="1"/>
    <n v="14"/>
    <x v="3"/>
    <x v="20"/>
  </r>
  <r>
    <x v="10"/>
    <x v="23"/>
    <x v="2"/>
    <x v="1"/>
    <x v="4"/>
    <x v="1"/>
    <x v="1"/>
    <n v="1"/>
    <x v="1"/>
    <x v="1"/>
    <n v="38"/>
    <x v="1"/>
    <x v="20"/>
  </r>
  <r>
    <x v="10"/>
    <x v="23"/>
    <x v="2"/>
    <x v="1"/>
    <x v="4"/>
    <x v="1"/>
    <x v="1"/>
    <n v="1"/>
    <x v="1"/>
    <x v="1"/>
    <n v="21"/>
    <x v="2"/>
    <x v="20"/>
  </r>
  <r>
    <x v="10"/>
    <x v="24"/>
    <x v="2"/>
    <x v="1"/>
    <x v="2"/>
    <x v="1"/>
    <x v="1"/>
    <n v="0.83333333333333337"/>
    <x v="1"/>
    <x v="1"/>
    <n v="6"/>
    <x v="2"/>
    <x v="20"/>
  </r>
  <r>
    <x v="10"/>
    <x v="24"/>
    <x v="2"/>
    <x v="1"/>
    <x v="2"/>
    <x v="1"/>
    <x v="1"/>
    <n v="0.66666666666666663"/>
    <x v="1"/>
    <x v="1"/>
    <n v="24"/>
    <x v="1"/>
    <x v="20"/>
  </r>
  <r>
    <x v="10"/>
    <x v="24"/>
    <x v="2"/>
    <x v="1"/>
    <x v="3"/>
    <x v="1"/>
    <x v="1"/>
    <n v="1"/>
    <x v="1"/>
    <x v="1"/>
    <n v="27"/>
    <x v="1"/>
    <x v="20"/>
  </r>
  <r>
    <x v="10"/>
    <x v="24"/>
    <x v="2"/>
    <x v="1"/>
    <x v="1"/>
    <x v="1"/>
    <x v="1"/>
    <n v="1"/>
    <x v="1"/>
    <x v="1"/>
    <n v="15"/>
    <x v="1"/>
    <x v="20"/>
  </r>
  <r>
    <x v="10"/>
    <x v="24"/>
    <x v="2"/>
    <x v="1"/>
    <x v="1"/>
    <x v="1"/>
    <x v="1"/>
    <n v="1"/>
    <x v="1"/>
    <x v="1"/>
    <n v="5"/>
    <x v="2"/>
    <x v="20"/>
  </r>
  <r>
    <x v="10"/>
    <x v="24"/>
    <x v="2"/>
    <x v="1"/>
    <x v="3"/>
    <x v="1"/>
    <x v="1"/>
    <n v="1"/>
    <x v="1"/>
    <x v="1"/>
    <n v="6"/>
    <x v="2"/>
    <x v="20"/>
  </r>
  <r>
    <x v="10"/>
    <x v="24"/>
    <x v="2"/>
    <x v="1"/>
    <x v="2"/>
    <x v="1"/>
    <x v="1"/>
    <n v="0.81395348837209303"/>
    <x v="1"/>
    <x v="1"/>
    <n v="43"/>
    <x v="3"/>
    <x v="20"/>
  </r>
  <r>
    <x v="10"/>
    <x v="24"/>
    <x v="2"/>
    <x v="1"/>
    <x v="3"/>
    <x v="1"/>
    <x v="1"/>
    <n v="0.96"/>
    <x v="1"/>
    <x v="1"/>
    <n v="25"/>
    <x v="3"/>
    <x v="20"/>
  </r>
  <r>
    <x v="10"/>
    <x v="24"/>
    <x v="2"/>
    <x v="1"/>
    <x v="6"/>
    <x v="1"/>
    <x v="1"/>
    <n v="1"/>
    <x v="1"/>
    <x v="1"/>
    <n v="5"/>
    <x v="2"/>
    <x v="20"/>
  </r>
  <r>
    <x v="10"/>
    <x v="24"/>
    <x v="2"/>
    <x v="1"/>
    <x v="5"/>
    <x v="1"/>
    <x v="1"/>
    <n v="1"/>
    <x v="1"/>
    <x v="1"/>
    <n v="2"/>
    <x v="1"/>
    <x v="20"/>
  </r>
  <r>
    <x v="10"/>
    <x v="24"/>
    <x v="2"/>
    <x v="1"/>
    <x v="1"/>
    <x v="1"/>
    <x v="1"/>
    <n v="1"/>
    <x v="1"/>
    <x v="1"/>
    <n v="37"/>
    <x v="3"/>
    <x v="20"/>
  </r>
  <r>
    <x v="10"/>
    <x v="24"/>
    <x v="2"/>
    <x v="1"/>
    <x v="4"/>
    <x v="1"/>
    <x v="1"/>
    <n v="0.93103448275862066"/>
    <x v="1"/>
    <x v="1"/>
    <n v="29"/>
    <x v="1"/>
    <x v="20"/>
  </r>
  <r>
    <x v="10"/>
    <x v="24"/>
    <x v="2"/>
    <x v="1"/>
    <x v="4"/>
    <x v="1"/>
    <x v="1"/>
    <n v="1"/>
    <x v="1"/>
    <x v="1"/>
    <n v="9"/>
    <x v="2"/>
    <x v="20"/>
  </r>
  <r>
    <x v="10"/>
    <x v="24"/>
    <x v="2"/>
    <x v="1"/>
    <x v="4"/>
    <x v="1"/>
    <x v="1"/>
    <n v="0.85106382978723405"/>
    <x v="1"/>
    <x v="1"/>
    <n v="47"/>
    <x v="3"/>
    <x v="20"/>
  </r>
  <r>
    <x v="10"/>
    <x v="24"/>
    <x v="2"/>
    <x v="1"/>
    <x v="5"/>
    <x v="1"/>
    <x v="1"/>
    <n v="1"/>
    <x v="1"/>
    <x v="1"/>
    <n v="2"/>
    <x v="3"/>
    <x v="20"/>
  </r>
  <r>
    <x v="10"/>
    <x v="25"/>
    <x v="2"/>
    <x v="1"/>
    <x v="2"/>
    <x v="1"/>
    <x v="1"/>
    <n v="0.82857142857142863"/>
    <x v="1"/>
    <x v="1"/>
    <n v="35"/>
    <x v="3"/>
    <x v="20"/>
  </r>
  <r>
    <x v="10"/>
    <x v="25"/>
    <x v="2"/>
    <x v="1"/>
    <x v="2"/>
    <x v="1"/>
    <x v="1"/>
    <n v="0.91304347826086951"/>
    <x v="1"/>
    <x v="1"/>
    <n v="23"/>
    <x v="1"/>
    <x v="20"/>
  </r>
  <r>
    <x v="10"/>
    <x v="25"/>
    <x v="2"/>
    <x v="1"/>
    <x v="3"/>
    <x v="1"/>
    <x v="1"/>
    <n v="0.88461538461538458"/>
    <x v="1"/>
    <x v="1"/>
    <n v="26"/>
    <x v="1"/>
    <x v="20"/>
  </r>
  <r>
    <x v="10"/>
    <x v="25"/>
    <x v="2"/>
    <x v="1"/>
    <x v="6"/>
    <x v="1"/>
    <x v="1"/>
    <n v="0.2"/>
    <x v="1"/>
    <x v="1"/>
    <n v="5"/>
    <x v="2"/>
    <x v="20"/>
  </r>
  <r>
    <x v="10"/>
    <x v="25"/>
    <x v="2"/>
    <x v="1"/>
    <x v="3"/>
    <x v="1"/>
    <x v="1"/>
    <n v="0.76"/>
    <x v="1"/>
    <x v="1"/>
    <n v="25"/>
    <x v="3"/>
    <x v="20"/>
  </r>
  <r>
    <x v="10"/>
    <x v="25"/>
    <x v="2"/>
    <x v="1"/>
    <x v="1"/>
    <x v="1"/>
    <x v="1"/>
    <n v="1"/>
    <x v="1"/>
    <x v="1"/>
    <n v="4"/>
    <x v="2"/>
    <x v="20"/>
  </r>
  <r>
    <x v="10"/>
    <x v="25"/>
    <x v="2"/>
    <x v="1"/>
    <x v="2"/>
    <x v="1"/>
    <x v="1"/>
    <n v="1"/>
    <x v="1"/>
    <x v="1"/>
    <n v="4"/>
    <x v="2"/>
    <x v="20"/>
  </r>
  <r>
    <x v="10"/>
    <x v="25"/>
    <x v="2"/>
    <x v="1"/>
    <x v="3"/>
    <x v="1"/>
    <x v="1"/>
    <n v="1"/>
    <x v="1"/>
    <x v="1"/>
    <n v="10"/>
    <x v="2"/>
    <x v="20"/>
  </r>
  <r>
    <x v="10"/>
    <x v="25"/>
    <x v="2"/>
    <x v="1"/>
    <x v="1"/>
    <x v="1"/>
    <x v="1"/>
    <n v="1"/>
    <x v="1"/>
    <x v="1"/>
    <n v="89"/>
    <x v="1"/>
    <x v="20"/>
  </r>
  <r>
    <x v="10"/>
    <x v="25"/>
    <x v="2"/>
    <x v="1"/>
    <x v="5"/>
    <x v="1"/>
    <x v="1"/>
    <n v="1"/>
    <x v="1"/>
    <x v="1"/>
    <n v="2"/>
    <x v="3"/>
    <x v="20"/>
  </r>
  <r>
    <x v="10"/>
    <x v="25"/>
    <x v="2"/>
    <x v="1"/>
    <x v="1"/>
    <x v="1"/>
    <x v="1"/>
    <n v="1"/>
    <x v="1"/>
    <x v="1"/>
    <n v="16"/>
    <x v="3"/>
    <x v="20"/>
  </r>
  <r>
    <x v="10"/>
    <x v="25"/>
    <x v="2"/>
    <x v="1"/>
    <x v="4"/>
    <x v="1"/>
    <x v="1"/>
    <n v="0.82"/>
    <x v="1"/>
    <x v="1"/>
    <n v="50"/>
    <x v="3"/>
    <x v="20"/>
  </r>
  <r>
    <x v="10"/>
    <x v="25"/>
    <x v="2"/>
    <x v="1"/>
    <x v="4"/>
    <x v="1"/>
    <x v="1"/>
    <n v="0.97959183673469385"/>
    <x v="1"/>
    <x v="1"/>
    <n v="98"/>
    <x v="1"/>
    <x v="20"/>
  </r>
  <r>
    <x v="10"/>
    <x v="25"/>
    <x v="2"/>
    <x v="1"/>
    <x v="4"/>
    <x v="1"/>
    <x v="1"/>
    <n v="1"/>
    <x v="1"/>
    <x v="1"/>
    <n v="10"/>
    <x v="2"/>
    <x v="20"/>
  </r>
  <r>
    <x v="10"/>
    <x v="26"/>
    <x v="2"/>
    <x v="1"/>
    <x v="3"/>
    <x v="1"/>
    <x v="1"/>
    <n v="0.98076923076923073"/>
    <x v="1"/>
    <x v="1"/>
    <n v="52"/>
    <x v="1"/>
    <x v="20"/>
  </r>
  <r>
    <x v="10"/>
    <x v="26"/>
    <x v="2"/>
    <x v="1"/>
    <x v="2"/>
    <x v="1"/>
    <x v="1"/>
    <n v="0.625"/>
    <x v="1"/>
    <x v="1"/>
    <n v="24"/>
    <x v="3"/>
    <x v="20"/>
  </r>
  <r>
    <x v="10"/>
    <x v="26"/>
    <x v="2"/>
    <x v="1"/>
    <x v="3"/>
    <x v="1"/>
    <x v="1"/>
    <n v="0.7"/>
    <x v="1"/>
    <x v="1"/>
    <n v="20"/>
    <x v="3"/>
    <x v="20"/>
  </r>
  <r>
    <x v="10"/>
    <x v="26"/>
    <x v="2"/>
    <x v="1"/>
    <x v="1"/>
    <x v="1"/>
    <x v="1"/>
    <n v="0.08"/>
    <x v="1"/>
    <x v="1"/>
    <n v="75"/>
    <x v="1"/>
    <x v="20"/>
  </r>
  <r>
    <x v="10"/>
    <x v="26"/>
    <x v="2"/>
    <x v="1"/>
    <x v="2"/>
    <x v="1"/>
    <x v="1"/>
    <n v="1"/>
    <x v="1"/>
    <x v="1"/>
    <n v="74"/>
    <x v="1"/>
    <x v="20"/>
  </r>
  <r>
    <x v="10"/>
    <x v="26"/>
    <x v="2"/>
    <x v="1"/>
    <x v="5"/>
    <x v="1"/>
    <x v="1"/>
    <n v="0"/>
    <x v="1"/>
    <x v="1"/>
    <n v="1"/>
    <x v="3"/>
    <x v="20"/>
  </r>
  <r>
    <x v="10"/>
    <x v="26"/>
    <x v="2"/>
    <x v="1"/>
    <x v="1"/>
    <x v="1"/>
    <x v="1"/>
    <n v="1"/>
    <x v="1"/>
    <x v="1"/>
    <n v="4"/>
    <x v="2"/>
    <x v="20"/>
  </r>
  <r>
    <x v="10"/>
    <x v="26"/>
    <x v="2"/>
    <x v="1"/>
    <x v="2"/>
    <x v="1"/>
    <x v="1"/>
    <n v="1"/>
    <x v="1"/>
    <x v="1"/>
    <n v="4"/>
    <x v="2"/>
    <x v="20"/>
  </r>
  <r>
    <x v="10"/>
    <x v="26"/>
    <x v="2"/>
    <x v="1"/>
    <x v="4"/>
    <x v="1"/>
    <x v="1"/>
    <n v="0.93333333333333335"/>
    <x v="1"/>
    <x v="1"/>
    <n v="90"/>
    <x v="1"/>
    <x v="20"/>
  </r>
  <r>
    <x v="10"/>
    <x v="26"/>
    <x v="2"/>
    <x v="1"/>
    <x v="4"/>
    <x v="1"/>
    <x v="1"/>
    <n v="0.70588235294117652"/>
    <x v="1"/>
    <x v="1"/>
    <n v="34"/>
    <x v="3"/>
    <x v="20"/>
  </r>
  <r>
    <x v="10"/>
    <x v="26"/>
    <x v="2"/>
    <x v="1"/>
    <x v="4"/>
    <x v="1"/>
    <x v="1"/>
    <n v="1"/>
    <x v="1"/>
    <x v="1"/>
    <n v="4"/>
    <x v="2"/>
    <x v="20"/>
  </r>
  <r>
    <x v="10"/>
    <x v="26"/>
    <x v="2"/>
    <x v="1"/>
    <x v="3"/>
    <x v="1"/>
    <x v="1"/>
    <n v="1"/>
    <x v="1"/>
    <x v="1"/>
    <n v="4"/>
    <x v="2"/>
    <x v="20"/>
  </r>
  <r>
    <x v="10"/>
    <x v="26"/>
    <x v="2"/>
    <x v="1"/>
    <x v="6"/>
    <x v="1"/>
    <x v="1"/>
    <n v="1"/>
    <x v="1"/>
    <x v="1"/>
    <n v="1"/>
    <x v="2"/>
    <x v="20"/>
  </r>
  <r>
    <x v="10"/>
    <x v="27"/>
    <x v="2"/>
    <x v="1"/>
    <x v="3"/>
    <x v="1"/>
    <x v="1"/>
    <n v="0.94117647058823528"/>
    <x v="1"/>
    <x v="1"/>
    <n v="17"/>
    <x v="3"/>
    <x v="20"/>
  </r>
  <r>
    <x v="10"/>
    <x v="27"/>
    <x v="2"/>
    <x v="1"/>
    <x v="2"/>
    <x v="1"/>
    <x v="1"/>
    <n v="0.13333333333333333"/>
    <x v="1"/>
    <x v="1"/>
    <n v="15"/>
    <x v="3"/>
    <x v="20"/>
  </r>
  <r>
    <x v="10"/>
    <x v="27"/>
    <x v="2"/>
    <x v="1"/>
    <x v="3"/>
    <x v="1"/>
    <x v="1"/>
    <n v="1"/>
    <x v="1"/>
    <x v="1"/>
    <n v="63"/>
    <x v="1"/>
    <x v="20"/>
  </r>
  <r>
    <x v="10"/>
    <x v="27"/>
    <x v="2"/>
    <x v="1"/>
    <x v="1"/>
    <x v="1"/>
    <x v="1"/>
    <n v="0.90769230769230769"/>
    <x v="1"/>
    <x v="1"/>
    <n v="65"/>
    <x v="1"/>
    <x v="20"/>
  </r>
  <r>
    <x v="10"/>
    <x v="27"/>
    <x v="2"/>
    <x v="1"/>
    <x v="2"/>
    <x v="1"/>
    <x v="1"/>
    <n v="0.69072164948453607"/>
    <x v="1"/>
    <x v="1"/>
    <n v="97"/>
    <x v="1"/>
    <x v="20"/>
  </r>
  <r>
    <x v="10"/>
    <x v="27"/>
    <x v="2"/>
    <x v="1"/>
    <x v="1"/>
    <x v="1"/>
    <x v="1"/>
    <n v="1"/>
    <x v="1"/>
    <x v="1"/>
    <n v="6"/>
    <x v="2"/>
    <x v="20"/>
  </r>
  <r>
    <x v="10"/>
    <x v="27"/>
    <x v="2"/>
    <x v="1"/>
    <x v="2"/>
    <x v="1"/>
    <x v="1"/>
    <n v="1"/>
    <x v="1"/>
    <x v="1"/>
    <n v="6"/>
    <x v="2"/>
    <x v="20"/>
  </r>
  <r>
    <x v="10"/>
    <x v="27"/>
    <x v="2"/>
    <x v="1"/>
    <x v="3"/>
    <x v="1"/>
    <x v="1"/>
    <n v="1"/>
    <x v="1"/>
    <x v="1"/>
    <n v="7"/>
    <x v="2"/>
    <x v="20"/>
  </r>
  <r>
    <x v="10"/>
    <x v="27"/>
    <x v="2"/>
    <x v="1"/>
    <x v="6"/>
    <x v="1"/>
    <x v="1"/>
    <n v="0"/>
    <x v="1"/>
    <x v="1"/>
    <n v="1"/>
    <x v="2"/>
    <x v="20"/>
  </r>
  <r>
    <x v="10"/>
    <x v="27"/>
    <x v="2"/>
    <x v="1"/>
    <x v="1"/>
    <x v="1"/>
    <x v="1"/>
    <n v="1"/>
    <x v="1"/>
    <x v="1"/>
    <n v="3"/>
    <x v="3"/>
    <x v="20"/>
  </r>
  <r>
    <x v="10"/>
    <x v="27"/>
    <x v="2"/>
    <x v="1"/>
    <x v="5"/>
    <x v="1"/>
    <x v="1"/>
    <n v="1"/>
    <x v="1"/>
    <x v="1"/>
    <n v="1"/>
    <x v="3"/>
    <x v="20"/>
  </r>
  <r>
    <x v="10"/>
    <x v="27"/>
    <x v="2"/>
    <x v="1"/>
    <x v="4"/>
    <x v="1"/>
    <x v="1"/>
    <n v="0.78861788617886175"/>
    <x v="1"/>
    <x v="1"/>
    <n v="123"/>
    <x v="1"/>
    <x v="20"/>
  </r>
  <r>
    <x v="10"/>
    <x v="27"/>
    <x v="2"/>
    <x v="1"/>
    <x v="4"/>
    <x v="1"/>
    <x v="1"/>
    <n v="0.86363636363636365"/>
    <x v="1"/>
    <x v="1"/>
    <n v="22"/>
    <x v="3"/>
    <x v="20"/>
  </r>
  <r>
    <x v="10"/>
    <x v="27"/>
    <x v="2"/>
    <x v="1"/>
    <x v="4"/>
    <x v="1"/>
    <x v="1"/>
    <n v="1"/>
    <x v="1"/>
    <x v="1"/>
    <n v="7"/>
    <x v="2"/>
    <x v="20"/>
  </r>
  <r>
    <x v="10"/>
    <x v="28"/>
    <x v="2"/>
    <x v="1"/>
    <x v="3"/>
    <x v="1"/>
    <x v="1"/>
    <n v="0.74468085106382975"/>
    <x v="1"/>
    <x v="1"/>
    <n v="47"/>
    <x v="1"/>
    <x v="20"/>
  </r>
  <r>
    <x v="10"/>
    <x v="28"/>
    <x v="2"/>
    <x v="1"/>
    <x v="2"/>
    <x v="1"/>
    <x v="1"/>
    <n v="0.8571428571428571"/>
    <x v="1"/>
    <x v="1"/>
    <n v="21"/>
    <x v="3"/>
    <x v="20"/>
  </r>
  <r>
    <x v="10"/>
    <x v="28"/>
    <x v="2"/>
    <x v="1"/>
    <x v="1"/>
    <x v="1"/>
    <x v="1"/>
    <n v="0"/>
    <x v="1"/>
    <x v="1"/>
    <n v="1"/>
    <x v="1"/>
    <x v="20"/>
  </r>
  <r>
    <x v="10"/>
    <x v="28"/>
    <x v="2"/>
    <x v="1"/>
    <x v="2"/>
    <x v="1"/>
    <x v="1"/>
    <n v="0.58064516129032262"/>
    <x v="1"/>
    <x v="1"/>
    <n v="62"/>
    <x v="1"/>
    <x v="20"/>
  </r>
  <r>
    <x v="10"/>
    <x v="28"/>
    <x v="2"/>
    <x v="1"/>
    <x v="3"/>
    <x v="1"/>
    <x v="1"/>
    <n v="0.92307692307692313"/>
    <x v="1"/>
    <x v="1"/>
    <n v="13"/>
    <x v="3"/>
    <x v="20"/>
  </r>
  <r>
    <x v="10"/>
    <x v="28"/>
    <x v="2"/>
    <x v="1"/>
    <x v="1"/>
    <x v="1"/>
    <x v="1"/>
    <n v="1"/>
    <x v="1"/>
    <x v="1"/>
    <n v="32"/>
    <x v="2"/>
    <x v="20"/>
  </r>
  <r>
    <x v="10"/>
    <x v="28"/>
    <x v="2"/>
    <x v="1"/>
    <x v="2"/>
    <x v="1"/>
    <x v="1"/>
    <n v="1"/>
    <x v="1"/>
    <x v="1"/>
    <n v="32"/>
    <x v="2"/>
    <x v="20"/>
  </r>
  <r>
    <x v="10"/>
    <x v="28"/>
    <x v="2"/>
    <x v="1"/>
    <x v="3"/>
    <x v="1"/>
    <x v="1"/>
    <n v="1"/>
    <x v="1"/>
    <x v="1"/>
    <n v="13"/>
    <x v="2"/>
    <x v="20"/>
  </r>
  <r>
    <x v="10"/>
    <x v="28"/>
    <x v="2"/>
    <x v="1"/>
    <x v="5"/>
    <x v="1"/>
    <x v="1"/>
    <n v="0.5"/>
    <x v="1"/>
    <x v="1"/>
    <n v="2"/>
    <x v="3"/>
    <x v="20"/>
  </r>
  <r>
    <x v="10"/>
    <x v="28"/>
    <x v="2"/>
    <x v="1"/>
    <x v="1"/>
    <x v="1"/>
    <x v="1"/>
    <n v="1"/>
    <x v="1"/>
    <x v="1"/>
    <n v="17"/>
    <x v="3"/>
    <x v="20"/>
  </r>
  <r>
    <x v="10"/>
    <x v="28"/>
    <x v="2"/>
    <x v="1"/>
    <x v="4"/>
    <x v="1"/>
    <x v="1"/>
    <n v="0.7816091954022989"/>
    <x v="1"/>
    <x v="1"/>
    <n v="87"/>
    <x v="1"/>
    <x v="20"/>
  </r>
  <r>
    <x v="10"/>
    <x v="28"/>
    <x v="2"/>
    <x v="1"/>
    <x v="4"/>
    <x v="1"/>
    <x v="1"/>
    <n v="0.875"/>
    <x v="1"/>
    <x v="1"/>
    <n v="24"/>
    <x v="3"/>
    <x v="20"/>
  </r>
  <r>
    <x v="10"/>
    <x v="28"/>
    <x v="2"/>
    <x v="1"/>
    <x v="4"/>
    <x v="1"/>
    <x v="1"/>
    <n v="1"/>
    <x v="1"/>
    <x v="1"/>
    <n v="32"/>
    <x v="2"/>
    <x v="20"/>
  </r>
  <r>
    <x v="10"/>
    <x v="28"/>
    <x v="2"/>
    <x v="1"/>
    <x v="6"/>
    <x v="1"/>
    <x v="1"/>
    <n v="1"/>
    <x v="1"/>
    <x v="1"/>
    <n v="1"/>
    <x v="2"/>
    <x v="20"/>
  </r>
  <r>
    <x v="10"/>
    <x v="29"/>
    <x v="2"/>
    <x v="1"/>
    <x v="3"/>
    <x v="1"/>
    <x v="1"/>
    <n v="0.62222222222222223"/>
    <x v="1"/>
    <x v="1"/>
    <n v="45"/>
    <x v="1"/>
    <x v="20"/>
  </r>
  <r>
    <x v="10"/>
    <x v="29"/>
    <x v="2"/>
    <x v="1"/>
    <x v="2"/>
    <x v="1"/>
    <x v="1"/>
    <n v="0.2857142857142857"/>
    <x v="1"/>
    <x v="1"/>
    <n v="56"/>
    <x v="1"/>
    <x v="20"/>
  </r>
  <r>
    <x v="10"/>
    <x v="29"/>
    <x v="2"/>
    <x v="1"/>
    <x v="1"/>
    <x v="1"/>
    <x v="1"/>
    <n v="0.94117647058823528"/>
    <x v="1"/>
    <x v="1"/>
    <n v="17"/>
    <x v="1"/>
    <x v="20"/>
  </r>
  <r>
    <x v="10"/>
    <x v="29"/>
    <x v="2"/>
    <x v="1"/>
    <x v="2"/>
    <x v="1"/>
    <x v="1"/>
    <n v="0.93548387096774188"/>
    <x v="1"/>
    <x v="1"/>
    <n v="31"/>
    <x v="3"/>
    <x v="20"/>
  </r>
  <r>
    <x v="10"/>
    <x v="29"/>
    <x v="2"/>
    <x v="1"/>
    <x v="2"/>
    <x v="1"/>
    <x v="1"/>
    <n v="1"/>
    <x v="1"/>
    <x v="1"/>
    <n v="23"/>
    <x v="2"/>
    <x v="20"/>
  </r>
  <r>
    <x v="10"/>
    <x v="29"/>
    <x v="2"/>
    <x v="1"/>
    <x v="3"/>
    <x v="1"/>
    <x v="1"/>
    <n v="1"/>
    <x v="1"/>
    <x v="1"/>
    <n v="17"/>
    <x v="3"/>
    <x v="20"/>
  </r>
  <r>
    <x v="10"/>
    <x v="29"/>
    <x v="2"/>
    <x v="1"/>
    <x v="3"/>
    <x v="1"/>
    <x v="1"/>
    <n v="1"/>
    <x v="1"/>
    <x v="1"/>
    <n v="18"/>
    <x v="2"/>
    <x v="20"/>
  </r>
  <r>
    <x v="10"/>
    <x v="29"/>
    <x v="2"/>
    <x v="1"/>
    <x v="1"/>
    <x v="1"/>
    <x v="1"/>
    <n v="1"/>
    <x v="1"/>
    <x v="1"/>
    <n v="4"/>
    <x v="2"/>
    <x v="20"/>
  </r>
  <r>
    <x v="10"/>
    <x v="29"/>
    <x v="2"/>
    <x v="1"/>
    <x v="1"/>
    <x v="1"/>
    <x v="1"/>
    <n v="1"/>
    <x v="1"/>
    <x v="1"/>
    <n v="22"/>
    <x v="3"/>
    <x v="20"/>
  </r>
  <r>
    <x v="10"/>
    <x v="29"/>
    <x v="2"/>
    <x v="1"/>
    <x v="6"/>
    <x v="1"/>
    <x v="1"/>
    <n v="1"/>
    <x v="1"/>
    <x v="1"/>
    <n v="1"/>
    <x v="2"/>
    <x v="20"/>
  </r>
  <r>
    <x v="10"/>
    <x v="29"/>
    <x v="2"/>
    <x v="1"/>
    <x v="5"/>
    <x v="1"/>
    <x v="1"/>
    <n v="0"/>
    <x v="1"/>
    <x v="1"/>
    <n v="1"/>
    <x v="3"/>
    <x v="20"/>
  </r>
  <r>
    <x v="10"/>
    <x v="29"/>
    <x v="2"/>
    <x v="1"/>
    <x v="4"/>
    <x v="1"/>
    <x v="1"/>
    <n v="0.93548387096774188"/>
    <x v="1"/>
    <x v="1"/>
    <n v="31"/>
    <x v="3"/>
    <x v="20"/>
  </r>
  <r>
    <x v="10"/>
    <x v="29"/>
    <x v="2"/>
    <x v="1"/>
    <x v="4"/>
    <x v="1"/>
    <x v="1"/>
    <n v="0.40579710144927539"/>
    <x v="1"/>
    <x v="1"/>
    <n v="69"/>
    <x v="1"/>
    <x v="20"/>
  </r>
  <r>
    <x v="10"/>
    <x v="29"/>
    <x v="2"/>
    <x v="1"/>
    <x v="4"/>
    <x v="1"/>
    <x v="1"/>
    <n v="1"/>
    <x v="1"/>
    <x v="1"/>
    <n v="24"/>
    <x v="2"/>
    <x v="20"/>
  </r>
  <r>
    <x v="10"/>
    <x v="30"/>
    <x v="2"/>
    <x v="1"/>
    <x v="2"/>
    <x v="1"/>
    <x v="1"/>
    <n v="0.20588235294117646"/>
    <x v="1"/>
    <x v="1"/>
    <n v="34"/>
    <x v="1"/>
    <x v="20"/>
  </r>
  <r>
    <x v="10"/>
    <x v="30"/>
    <x v="2"/>
    <x v="1"/>
    <x v="1"/>
    <x v="1"/>
    <x v="1"/>
    <n v="0.875"/>
    <x v="1"/>
    <x v="1"/>
    <n v="8"/>
    <x v="1"/>
    <x v="20"/>
  </r>
  <r>
    <x v="10"/>
    <x v="30"/>
    <x v="2"/>
    <x v="1"/>
    <x v="2"/>
    <x v="1"/>
    <x v="1"/>
    <n v="0.8571428571428571"/>
    <x v="1"/>
    <x v="1"/>
    <n v="14"/>
    <x v="3"/>
    <x v="20"/>
  </r>
  <r>
    <x v="10"/>
    <x v="30"/>
    <x v="2"/>
    <x v="1"/>
    <x v="2"/>
    <x v="1"/>
    <x v="1"/>
    <n v="0.5714285714285714"/>
    <x v="1"/>
    <x v="1"/>
    <n v="14"/>
    <x v="2"/>
    <x v="20"/>
  </r>
  <r>
    <x v="10"/>
    <x v="30"/>
    <x v="2"/>
    <x v="1"/>
    <x v="3"/>
    <x v="1"/>
    <x v="1"/>
    <n v="1"/>
    <x v="1"/>
    <x v="1"/>
    <n v="4"/>
    <x v="2"/>
    <x v="20"/>
  </r>
  <r>
    <x v="10"/>
    <x v="30"/>
    <x v="2"/>
    <x v="1"/>
    <x v="3"/>
    <x v="1"/>
    <x v="1"/>
    <n v="0.47058823529411764"/>
    <x v="1"/>
    <x v="1"/>
    <n v="17"/>
    <x v="1"/>
    <x v="20"/>
  </r>
  <r>
    <x v="10"/>
    <x v="30"/>
    <x v="2"/>
    <x v="1"/>
    <x v="5"/>
    <x v="1"/>
    <x v="1"/>
    <n v="0.5"/>
    <x v="1"/>
    <x v="1"/>
    <n v="2"/>
    <x v="3"/>
    <x v="20"/>
  </r>
  <r>
    <x v="10"/>
    <x v="30"/>
    <x v="2"/>
    <x v="1"/>
    <x v="3"/>
    <x v="1"/>
    <x v="1"/>
    <n v="1"/>
    <x v="1"/>
    <x v="1"/>
    <n v="12"/>
    <x v="3"/>
    <x v="20"/>
  </r>
  <r>
    <x v="10"/>
    <x v="30"/>
    <x v="2"/>
    <x v="1"/>
    <x v="1"/>
    <x v="1"/>
    <x v="1"/>
    <n v="1"/>
    <x v="1"/>
    <x v="1"/>
    <n v="8"/>
    <x v="2"/>
    <x v="20"/>
  </r>
  <r>
    <x v="10"/>
    <x v="30"/>
    <x v="2"/>
    <x v="1"/>
    <x v="1"/>
    <x v="1"/>
    <x v="1"/>
    <n v="1"/>
    <x v="1"/>
    <x v="1"/>
    <n v="1"/>
    <x v="3"/>
    <x v="20"/>
  </r>
  <r>
    <x v="10"/>
    <x v="30"/>
    <x v="2"/>
    <x v="1"/>
    <x v="4"/>
    <x v="1"/>
    <x v="1"/>
    <n v="0.7142857142857143"/>
    <x v="1"/>
    <x v="1"/>
    <n v="14"/>
    <x v="2"/>
    <x v="20"/>
  </r>
  <r>
    <x v="10"/>
    <x v="30"/>
    <x v="2"/>
    <x v="1"/>
    <x v="4"/>
    <x v="1"/>
    <x v="1"/>
    <n v="0.35"/>
    <x v="1"/>
    <x v="1"/>
    <n v="40"/>
    <x v="1"/>
    <x v="20"/>
  </r>
  <r>
    <x v="10"/>
    <x v="30"/>
    <x v="2"/>
    <x v="1"/>
    <x v="4"/>
    <x v="1"/>
    <x v="1"/>
    <n v="0.88888888888888884"/>
    <x v="1"/>
    <x v="1"/>
    <n v="18"/>
    <x v="3"/>
    <x v="20"/>
  </r>
  <r>
    <x v="10"/>
    <x v="31"/>
    <x v="2"/>
    <x v="1"/>
    <x v="2"/>
    <x v="1"/>
    <x v="1"/>
    <n v="0.77777777777777779"/>
    <x v="1"/>
    <x v="1"/>
    <n v="18"/>
    <x v="3"/>
    <x v="20"/>
  </r>
  <r>
    <x v="10"/>
    <x v="31"/>
    <x v="2"/>
    <x v="1"/>
    <x v="3"/>
    <x v="1"/>
    <x v="1"/>
    <n v="0.5"/>
    <x v="1"/>
    <x v="1"/>
    <n v="32"/>
    <x v="1"/>
    <x v="20"/>
  </r>
  <r>
    <x v="10"/>
    <x v="31"/>
    <x v="2"/>
    <x v="1"/>
    <x v="2"/>
    <x v="1"/>
    <x v="1"/>
    <n v="0.45945945945945948"/>
    <x v="1"/>
    <x v="1"/>
    <n v="37"/>
    <x v="1"/>
    <x v="20"/>
  </r>
  <r>
    <x v="10"/>
    <x v="31"/>
    <x v="2"/>
    <x v="1"/>
    <x v="5"/>
    <x v="1"/>
    <x v="1"/>
    <n v="0.875"/>
    <x v="1"/>
    <x v="1"/>
    <n v="8"/>
    <x v="3"/>
    <x v="20"/>
  </r>
  <r>
    <x v="10"/>
    <x v="31"/>
    <x v="2"/>
    <x v="1"/>
    <x v="3"/>
    <x v="1"/>
    <x v="1"/>
    <n v="0.94736842105263153"/>
    <x v="1"/>
    <x v="1"/>
    <n v="19"/>
    <x v="3"/>
    <x v="20"/>
  </r>
  <r>
    <x v="10"/>
    <x v="31"/>
    <x v="2"/>
    <x v="1"/>
    <x v="2"/>
    <x v="1"/>
    <x v="1"/>
    <n v="0.78947368421052633"/>
    <x v="1"/>
    <x v="1"/>
    <n v="19"/>
    <x v="2"/>
    <x v="20"/>
  </r>
  <r>
    <x v="10"/>
    <x v="31"/>
    <x v="2"/>
    <x v="1"/>
    <x v="3"/>
    <x v="1"/>
    <x v="1"/>
    <n v="0.84615384615384615"/>
    <x v="1"/>
    <x v="1"/>
    <n v="13"/>
    <x v="2"/>
    <x v="20"/>
  </r>
  <r>
    <x v="10"/>
    <x v="31"/>
    <x v="2"/>
    <x v="1"/>
    <x v="1"/>
    <x v="1"/>
    <x v="1"/>
    <n v="1"/>
    <x v="1"/>
    <x v="1"/>
    <n v="9"/>
    <x v="2"/>
    <x v="20"/>
  </r>
  <r>
    <x v="10"/>
    <x v="31"/>
    <x v="2"/>
    <x v="1"/>
    <x v="1"/>
    <x v="1"/>
    <x v="1"/>
    <n v="1"/>
    <x v="1"/>
    <x v="1"/>
    <n v="20"/>
    <x v="3"/>
    <x v="20"/>
  </r>
  <r>
    <x v="10"/>
    <x v="31"/>
    <x v="2"/>
    <x v="1"/>
    <x v="1"/>
    <x v="1"/>
    <x v="1"/>
    <n v="1"/>
    <x v="1"/>
    <x v="1"/>
    <n v="32"/>
    <x v="1"/>
    <x v="20"/>
  </r>
  <r>
    <x v="10"/>
    <x v="31"/>
    <x v="2"/>
    <x v="1"/>
    <x v="6"/>
    <x v="1"/>
    <x v="1"/>
    <n v="0.5"/>
    <x v="1"/>
    <x v="1"/>
    <n v="2"/>
    <x v="2"/>
    <x v="20"/>
  </r>
  <r>
    <x v="10"/>
    <x v="31"/>
    <x v="2"/>
    <x v="1"/>
    <x v="5"/>
    <x v="1"/>
    <x v="1"/>
    <n v="1"/>
    <x v="1"/>
    <x v="1"/>
    <n v="18"/>
    <x v="1"/>
    <x v="20"/>
  </r>
  <r>
    <x v="10"/>
    <x v="31"/>
    <x v="2"/>
    <x v="1"/>
    <x v="4"/>
    <x v="1"/>
    <x v="1"/>
    <n v="0.8571428571428571"/>
    <x v="1"/>
    <x v="1"/>
    <n v="21"/>
    <x v="2"/>
    <x v="20"/>
  </r>
  <r>
    <x v="10"/>
    <x v="31"/>
    <x v="2"/>
    <x v="1"/>
    <x v="4"/>
    <x v="1"/>
    <x v="1"/>
    <n v="0.89655172413793105"/>
    <x v="1"/>
    <x v="1"/>
    <n v="29"/>
    <x v="3"/>
    <x v="20"/>
  </r>
  <r>
    <x v="10"/>
    <x v="31"/>
    <x v="2"/>
    <x v="1"/>
    <x v="4"/>
    <x v="1"/>
    <x v="1"/>
    <n v="0.62903225806451613"/>
    <x v="1"/>
    <x v="1"/>
    <n v="62"/>
    <x v="1"/>
    <x v="20"/>
  </r>
  <r>
    <x v="10"/>
    <x v="32"/>
    <x v="2"/>
    <x v="1"/>
    <x v="2"/>
    <x v="1"/>
    <x v="1"/>
    <n v="0.72413793103448276"/>
    <x v="1"/>
    <x v="1"/>
    <n v="29"/>
    <x v="1"/>
    <x v="20"/>
  </r>
  <r>
    <x v="10"/>
    <x v="32"/>
    <x v="2"/>
    <x v="1"/>
    <x v="3"/>
    <x v="1"/>
    <x v="1"/>
    <n v="0.5"/>
    <x v="1"/>
    <x v="1"/>
    <n v="10"/>
    <x v="3"/>
    <x v="20"/>
  </r>
  <r>
    <x v="10"/>
    <x v="32"/>
    <x v="2"/>
    <x v="1"/>
    <x v="6"/>
    <x v="1"/>
    <x v="1"/>
    <n v="0.75"/>
    <x v="1"/>
    <x v="1"/>
    <n v="4"/>
    <x v="2"/>
    <x v="20"/>
  </r>
  <r>
    <x v="10"/>
    <x v="32"/>
    <x v="2"/>
    <x v="1"/>
    <x v="3"/>
    <x v="1"/>
    <x v="1"/>
    <n v="0.95238095238095233"/>
    <x v="1"/>
    <x v="1"/>
    <n v="21"/>
    <x v="2"/>
    <x v="20"/>
  </r>
  <r>
    <x v="10"/>
    <x v="32"/>
    <x v="2"/>
    <x v="1"/>
    <x v="2"/>
    <x v="1"/>
    <x v="1"/>
    <n v="0.95238095238095233"/>
    <x v="1"/>
    <x v="1"/>
    <n v="21"/>
    <x v="2"/>
    <x v="20"/>
  </r>
  <r>
    <x v="10"/>
    <x v="32"/>
    <x v="2"/>
    <x v="1"/>
    <x v="3"/>
    <x v="1"/>
    <x v="1"/>
    <n v="0.8571428571428571"/>
    <x v="1"/>
    <x v="1"/>
    <n v="28"/>
    <x v="1"/>
    <x v="20"/>
  </r>
  <r>
    <x v="10"/>
    <x v="32"/>
    <x v="2"/>
    <x v="1"/>
    <x v="1"/>
    <x v="1"/>
    <x v="1"/>
    <n v="0.84210526315789469"/>
    <x v="1"/>
    <x v="1"/>
    <n v="19"/>
    <x v="1"/>
    <x v="20"/>
  </r>
  <r>
    <x v="10"/>
    <x v="32"/>
    <x v="2"/>
    <x v="1"/>
    <x v="2"/>
    <x v="1"/>
    <x v="1"/>
    <n v="0.81818181818181823"/>
    <x v="1"/>
    <x v="1"/>
    <n v="11"/>
    <x v="3"/>
    <x v="20"/>
  </r>
  <r>
    <x v="10"/>
    <x v="32"/>
    <x v="2"/>
    <x v="1"/>
    <x v="5"/>
    <x v="1"/>
    <x v="1"/>
    <n v="0.14285714285714285"/>
    <x v="1"/>
    <x v="1"/>
    <n v="7"/>
    <x v="3"/>
    <x v="20"/>
  </r>
  <r>
    <x v="10"/>
    <x v="32"/>
    <x v="2"/>
    <x v="1"/>
    <x v="5"/>
    <x v="1"/>
    <x v="1"/>
    <n v="0.14285714285714285"/>
    <x v="1"/>
    <x v="1"/>
    <n v="21"/>
    <x v="1"/>
    <x v="20"/>
  </r>
  <r>
    <x v="10"/>
    <x v="32"/>
    <x v="2"/>
    <x v="1"/>
    <x v="1"/>
    <x v="1"/>
    <x v="1"/>
    <n v="1"/>
    <x v="1"/>
    <x v="1"/>
    <n v="14"/>
    <x v="2"/>
    <x v="20"/>
  </r>
  <r>
    <x v="10"/>
    <x v="32"/>
    <x v="2"/>
    <x v="1"/>
    <x v="1"/>
    <x v="1"/>
    <x v="1"/>
    <n v="1"/>
    <x v="1"/>
    <x v="1"/>
    <n v="7"/>
    <x v="3"/>
    <x v="20"/>
  </r>
  <r>
    <x v="10"/>
    <x v="32"/>
    <x v="2"/>
    <x v="1"/>
    <x v="4"/>
    <x v="1"/>
    <x v="1"/>
    <n v="0.96"/>
    <x v="1"/>
    <x v="1"/>
    <n v="25"/>
    <x v="2"/>
    <x v="20"/>
  </r>
  <r>
    <x v="10"/>
    <x v="32"/>
    <x v="2"/>
    <x v="1"/>
    <x v="4"/>
    <x v="1"/>
    <x v="1"/>
    <n v="0.77272727272727271"/>
    <x v="1"/>
    <x v="1"/>
    <n v="22"/>
    <x v="3"/>
    <x v="20"/>
  </r>
  <r>
    <x v="10"/>
    <x v="32"/>
    <x v="2"/>
    <x v="1"/>
    <x v="4"/>
    <x v="1"/>
    <x v="1"/>
    <n v="0.75"/>
    <x v="1"/>
    <x v="1"/>
    <n v="52"/>
    <x v="1"/>
    <x v="20"/>
  </r>
  <r>
    <x v="11"/>
    <x v="33"/>
    <x v="2"/>
    <x v="1"/>
    <x v="2"/>
    <x v="1"/>
    <x v="1"/>
    <n v="0.16666666666666666"/>
    <x v="1"/>
    <x v="1"/>
    <n v="6"/>
    <x v="1"/>
    <x v="20"/>
  </r>
  <r>
    <x v="11"/>
    <x v="33"/>
    <x v="2"/>
    <x v="1"/>
    <x v="5"/>
    <x v="1"/>
    <x v="1"/>
    <n v="0"/>
    <x v="1"/>
    <x v="1"/>
    <n v="7"/>
    <x v="3"/>
    <x v="20"/>
  </r>
  <r>
    <x v="11"/>
    <x v="33"/>
    <x v="2"/>
    <x v="1"/>
    <x v="2"/>
    <x v="1"/>
    <x v="1"/>
    <n v="0.8571428571428571"/>
    <x v="1"/>
    <x v="1"/>
    <n v="14"/>
    <x v="3"/>
    <x v="20"/>
  </r>
  <r>
    <x v="11"/>
    <x v="33"/>
    <x v="2"/>
    <x v="1"/>
    <x v="5"/>
    <x v="1"/>
    <x v="1"/>
    <n v="0"/>
    <x v="1"/>
    <x v="1"/>
    <n v="18"/>
    <x v="1"/>
    <x v="20"/>
  </r>
  <r>
    <x v="11"/>
    <x v="33"/>
    <x v="2"/>
    <x v="1"/>
    <x v="3"/>
    <x v="1"/>
    <x v="1"/>
    <n v="1"/>
    <x v="1"/>
    <x v="1"/>
    <n v="8"/>
    <x v="2"/>
    <x v="20"/>
  </r>
  <r>
    <x v="11"/>
    <x v="33"/>
    <x v="2"/>
    <x v="1"/>
    <x v="2"/>
    <x v="1"/>
    <x v="1"/>
    <n v="1"/>
    <x v="1"/>
    <x v="1"/>
    <n v="4"/>
    <x v="2"/>
    <x v="20"/>
  </r>
  <r>
    <x v="11"/>
    <x v="33"/>
    <x v="2"/>
    <x v="1"/>
    <x v="3"/>
    <x v="1"/>
    <x v="1"/>
    <n v="0.25"/>
    <x v="1"/>
    <x v="1"/>
    <n v="4"/>
    <x v="1"/>
    <x v="20"/>
  </r>
  <r>
    <x v="11"/>
    <x v="33"/>
    <x v="2"/>
    <x v="1"/>
    <x v="6"/>
    <x v="1"/>
    <x v="1"/>
    <n v="4.7619047619047616E-2"/>
    <x v="1"/>
    <x v="1"/>
    <n v="21"/>
    <x v="2"/>
    <x v="20"/>
  </r>
  <r>
    <x v="11"/>
    <x v="33"/>
    <x v="2"/>
    <x v="1"/>
    <x v="3"/>
    <x v="1"/>
    <x v="1"/>
    <n v="0.33333333333333331"/>
    <x v="1"/>
    <x v="1"/>
    <n v="6"/>
    <x v="3"/>
    <x v="20"/>
  </r>
  <r>
    <x v="11"/>
    <x v="33"/>
    <x v="2"/>
    <x v="1"/>
    <x v="1"/>
    <x v="1"/>
    <x v="1"/>
    <n v="1"/>
    <x v="1"/>
    <x v="1"/>
    <n v="9"/>
    <x v="3"/>
    <x v="20"/>
  </r>
  <r>
    <x v="11"/>
    <x v="33"/>
    <x v="2"/>
    <x v="1"/>
    <x v="4"/>
    <x v="1"/>
    <x v="1"/>
    <n v="9.0909090909090912E-2"/>
    <x v="1"/>
    <x v="1"/>
    <n v="11"/>
    <x v="1"/>
    <x v="20"/>
  </r>
  <r>
    <x v="11"/>
    <x v="33"/>
    <x v="2"/>
    <x v="1"/>
    <x v="4"/>
    <x v="1"/>
    <x v="1"/>
    <n v="0.34615384615384615"/>
    <x v="1"/>
    <x v="1"/>
    <n v="26"/>
    <x v="2"/>
    <x v="20"/>
  </r>
  <r>
    <x v="11"/>
    <x v="33"/>
    <x v="2"/>
    <x v="1"/>
    <x v="4"/>
    <x v="1"/>
    <x v="1"/>
    <n v="0.6875"/>
    <x v="1"/>
    <x v="1"/>
    <n v="16"/>
    <x v="3"/>
    <x v="20"/>
  </r>
  <r>
    <x v="11"/>
    <x v="34"/>
    <x v="2"/>
    <x v="1"/>
    <x v="2"/>
    <x v="1"/>
    <x v="1"/>
    <n v="0.75"/>
    <x v="1"/>
    <x v="1"/>
    <n v="12"/>
    <x v="3"/>
    <x v="20"/>
  </r>
  <r>
    <x v="11"/>
    <x v="34"/>
    <x v="2"/>
    <x v="1"/>
    <x v="3"/>
    <x v="1"/>
    <x v="1"/>
    <n v="0.66666666666666663"/>
    <x v="1"/>
    <x v="1"/>
    <n v="12"/>
    <x v="3"/>
    <x v="20"/>
  </r>
  <r>
    <x v="11"/>
    <x v="34"/>
    <x v="2"/>
    <x v="1"/>
    <x v="1"/>
    <x v="1"/>
    <x v="1"/>
    <n v="1"/>
    <x v="1"/>
    <x v="1"/>
    <n v="16"/>
    <x v="1"/>
    <x v="20"/>
  </r>
  <r>
    <x v="11"/>
    <x v="34"/>
    <x v="2"/>
    <x v="1"/>
    <x v="2"/>
    <x v="1"/>
    <x v="1"/>
    <n v="0.7"/>
    <x v="1"/>
    <x v="1"/>
    <n v="10"/>
    <x v="1"/>
    <x v="20"/>
  </r>
  <r>
    <x v="11"/>
    <x v="34"/>
    <x v="2"/>
    <x v="1"/>
    <x v="3"/>
    <x v="1"/>
    <x v="1"/>
    <n v="0.66666666666666663"/>
    <x v="1"/>
    <x v="1"/>
    <n v="3"/>
    <x v="1"/>
    <x v="20"/>
  </r>
  <r>
    <x v="11"/>
    <x v="34"/>
    <x v="2"/>
    <x v="1"/>
    <x v="6"/>
    <x v="1"/>
    <x v="1"/>
    <n v="0"/>
    <x v="1"/>
    <x v="1"/>
    <n v="18"/>
    <x v="2"/>
    <x v="20"/>
  </r>
  <r>
    <x v="11"/>
    <x v="34"/>
    <x v="2"/>
    <x v="1"/>
    <x v="5"/>
    <x v="1"/>
    <x v="1"/>
    <n v="0"/>
    <x v="1"/>
    <x v="1"/>
    <n v="4"/>
    <x v="1"/>
    <x v="20"/>
  </r>
  <r>
    <x v="11"/>
    <x v="34"/>
    <x v="2"/>
    <x v="1"/>
    <x v="1"/>
    <x v="1"/>
    <x v="1"/>
    <n v="1"/>
    <x v="1"/>
    <x v="1"/>
    <n v="1"/>
    <x v="3"/>
    <x v="20"/>
  </r>
  <r>
    <x v="11"/>
    <x v="34"/>
    <x v="2"/>
    <x v="1"/>
    <x v="5"/>
    <x v="1"/>
    <x v="1"/>
    <n v="1"/>
    <x v="1"/>
    <x v="1"/>
    <n v="1"/>
    <x v="3"/>
    <x v="20"/>
  </r>
  <r>
    <x v="11"/>
    <x v="34"/>
    <x v="2"/>
    <x v="1"/>
    <x v="1"/>
    <x v="1"/>
    <x v="1"/>
    <n v="1"/>
    <x v="1"/>
    <x v="1"/>
    <n v="2"/>
    <x v="2"/>
    <x v="20"/>
  </r>
  <r>
    <x v="11"/>
    <x v="34"/>
    <x v="2"/>
    <x v="1"/>
    <x v="2"/>
    <x v="1"/>
    <x v="1"/>
    <n v="1"/>
    <x v="1"/>
    <x v="1"/>
    <n v="2"/>
    <x v="2"/>
    <x v="20"/>
  </r>
  <r>
    <x v="11"/>
    <x v="34"/>
    <x v="2"/>
    <x v="1"/>
    <x v="4"/>
    <x v="1"/>
    <x v="1"/>
    <n v="0.70588235294117652"/>
    <x v="1"/>
    <x v="1"/>
    <n v="17"/>
    <x v="3"/>
    <x v="20"/>
  </r>
  <r>
    <x v="11"/>
    <x v="34"/>
    <x v="2"/>
    <x v="1"/>
    <x v="4"/>
    <x v="1"/>
    <x v="1"/>
    <n v="0.66666666666666663"/>
    <x v="1"/>
    <x v="1"/>
    <n v="24"/>
    <x v="1"/>
    <x v="20"/>
  </r>
  <r>
    <x v="11"/>
    <x v="34"/>
    <x v="2"/>
    <x v="1"/>
    <x v="4"/>
    <x v="1"/>
    <x v="1"/>
    <n v="0.1"/>
    <x v="1"/>
    <x v="1"/>
    <n v="20"/>
    <x v="2"/>
    <x v="20"/>
  </r>
  <r>
    <x v="11"/>
    <x v="35"/>
    <x v="2"/>
    <x v="1"/>
    <x v="2"/>
    <x v="1"/>
    <x v="1"/>
    <n v="0.86956521739130432"/>
    <x v="1"/>
    <x v="1"/>
    <n v="23"/>
    <x v="1"/>
    <x v="20"/>
  </r>
  <r>
    <x v="11"/>
    <x v="35"/>
    <x v="2"/>
    <x v="1"/>
    <x v="3"/>
    <x v="1"/>
    <x v="1"/>
    <n v="0.90909090909090906"/>
    <x v="1"/>
    <x v="1"/>
    <n v="11"/>
    <x v="1"/>
    <x v="20"/>
  </r>
  <r>
    <x v="11"/>
    <x v="35"/>
    <x v="2"/>
    <x v="1"/>
    <x v="6"/>
    <x v="1"/>
    <x v="1"/>
    <n v="0"/>
    <x v="1"/>
    <x v="1"/>
    <n v="18"/>
    <x v="2"/>
    <x v="20"/>
  </r>
  <r>
    <x v="11"/>
    <x v="35"/>
    <x v="2"/>
    <x v="1"/>
    <x v="5"/>
    <x v="1"/>
    <x v="1"/>
    <n v="0"/>
    <x v="1"/>
    <x v="1"/>
    <n v="4"/>
    <x v="1"/>
    <x v="20"/>
  </r>
  <r>
    <x v="11"/>
    <x v="35"/>
    <x v="2"/>
    <x v="1"/>
    <x v="3"/>
    <x v="1"/>
    <x v="1"/>
    <n v="0.66666666666666663"/>
    <x v="1"/>
    <x v="1"/>
    <n v="15"/>
    <x v="3"/>
    <x v="20"/>
  </r>
  <r>
    <x v="11"/>
    <x v="35"/>
    <x v="2"/>
    <x v="1"/>
    <x v="2"/>
    <x v="1"/>
    <x v="1"/>
    <n v="0.6"/>
    <x v="1"/>
    <x v="1"/>
    <n v="10"/>
    <x v="3"/>
    <x v="20"/>
  </r>
  <r>
    <x v="11"/>
    <x v="35"/>
    <x v="2"/>
    <x v="1"/>
    <x v="5"/>
    <x v="1"/>
    <x v="1"/>
    <n v="0"/>
    <x v="1"/>
    <x v="1"/>
    <n v="1"/>
    <x v="3"/>
    <x v="20"/>
  </r>
  <r>
    <x v="11"/>
    <x v="35"/>
    <x v="2"/>
    <x v="1"/>
    <x v="2"/>
    <x v="1"/>
    <x v="1"/>
    <n v="1"/>
    <x v="1"/>
    <x v="1"/>
    <n v="2"/>
    <x v="2"/>
    <x v="20"/>
  </r>
  <r>
    <x v="11"/>
    <x v="35"/>
    <x v="2"/>
    <x v="1"/>
    <x v="1"/>
    <x v="1"/>
    <x v="1"/>
    <n v="0.75"/>
    <x v="1"/>
    <x v="1"/>
    <n v="36"/>
    <x v="1"/>
    <x v="20"/>
  </r>
  <r>
    <x v="11"/>
    <x v="35"/>
    <x v="2"/>
    <x v="1"/>
    <x v="1"/>
    <x v="1"/>
    <x v="1"/>
    <n v="1"/>
    <x v="1"/>
    <x v="1"/>
    <n v="6"/>
    <x v="3"/>
    <x v="20"/>
  </r>
  <r>
    <x v="11"/>
    <x v="35"/>
    <x v="2"/>
    <x v="1"/>
    <x v="4"/>
    <x v="1"/>
    <x v="1"/>
    <n v="0.9642857142857143"/>
    <x v="1"/>
    <x v="1"/>
    <n v="28"/>
    <x v="1"/>
    <x v="20"/>
  </r>
  <r>
    <x v="11"/>
    <x v="35"/>
    <x v="2"/>
    <x v="1"/>
    <x v="4"/>
    <x v="1"/>
    <x v="1"/>
    <n v="1"/>
    <x v="1"/>
    <x v="1"/>
    <n v="6"/>
    <x v="3"/>
    <x v="20"/>
  </r>
  <r>
    <x v="11"/>
    <x v="36"/>
    <x v="2"/>
    <x v="1"/>
    <x v="2"/>
    <x v="1"/>
    <x v="1"/>
    <n v="0.61904761904761907"/>
    <x v="1"/>
    <x v="1"/>
    <n v="21"/>
    <x v="1"/>
    <x v="20"/>
  </r>
  <r>
    <x v="11"/>
    <x v="36"/>
    <x v="2"/>
    <x v="1"/>
    <x v="3"/>
    <x v="1"/>
    <x v="1"/>
    <n v="0.875"/>
    <x v="1"/>
    <x v="1"/>
    <n v="8"/>
    <x v="1"/>
    <x v="20"/>
  </r>
  <r>
    <x v="11"/>
    <x v="36"/>
    <x v="2"/>
    <x v="1"/>
    <x v="6"/>
    <x v="1"/>
    <x v="1"/>
    <n v="0"/>
    <x v="1"/>
    <x v="1"/>
    <n v="18"/>
    <x v="2"/>
    <x v="20"/>
  </r>
  <r>
    <x v="11"/>
    <x v="36"/>
    <x v="2"/>
    <x v="1"/>
    <x v="5"/>
    <x v="1"/>
    <x v="1"/>
    <n v="0"/>
    <x v="1"/>
    <x v="1"/>
    <n v="4"/>
    <x v="1"/>
    <x v="20"/>
  </r>
  <r>
    <x v="11"/>
    <x v="36"/>
    <x v="2"/>
    <x v="1"/>
    <x v="3"/>
    <x v="1"/>
    <x v="1"/>
    <n v="0.58333333333333337"/>
    <x v="1"/>
    <x v="1"/>
    <n v="12"/>
    <x v="3"/>
    <x v="20"/>
  </r>
  <r>
    <x v="11"/>
    <x v="36"/>
    <x v="2"/>
    <x v="1"/>
    <x v="2"/>
    <x v="1"/>
    <x v="1"/>
    <n v="0.66666666666666663"/>
    <x v="1"/>
    <x v="1"/>
    <n v="12"/>
    <x v="3"/>
    <x v="20"/>
  </r>
  <r>
    <x v="11"/>
    <x v="36"/>
    <x v="2"/>
    <x v="1"/>
    <x v="5"/>
    <x v="1"/>
    <x v="1"/>
    <n v="0"/>
    <x v="1"/>
    <x v="1"/>
    <n v="1"/>
    <x v="3"/>
    <x v="20"/>
  </r>
  <r>
    <x v="11"/>
    <x v="36"/>
    <x v="2"/>
    <x v="1"/>
    <x v="2"/>
    <x v="1"/>
    <x v="1"/>
    <n v="0.8"/>
    <x v="1"/>
    <x v="1"/>
    <n v="10"/>
    <x v="2"/>
    <x v="20"/>
  </r>
  <r>
    <x v="11"/>
    <x v="36"/>
    <x v="2"/>
    <x v="1"/>
    <x v="1"/>
    <x v="1"/>
    <x v="1"/>
    <n v="0.3"/>
    <x v="1"/>
    <x v="1"/>
    <n v="30"/>
    <x v="1"/>
    <x v="20"/>
  </r>
  <r>
    <x v="11"/>
    <x v="36"/>
    <x v="2"/>
    <x v="1"/>
    <x v="1"/>
    <x v="1"/>
    <x v="1"/>
    <n v="1"/>
    <x v="1"/>
    <x v="1"/>
    <n v="25"/>
    <x v="3"/>
    <x v="20"/>
  </r>
  <r>
    <x v="11"/>
    <x v="36"/>
    <x v="2"/>
    <x v="1"/>
    <x v="1"/>
    <x v="1"/>
    <x v="1"/>
    <n v="1"/>
    <x v="1"/>
    <x v="1"/>
    <n v="47"/>
    <x v="2"/>
    <x v="20"/>
  </r>
  <r>
    <x v="11"/>
    <x v="36"/>
    <x v="2"/>
    <x v="1"/>
    <x v="3"/>
    <x v="1"/>
    <x v="1"/>
    <n v="1"/>
    <x v="1"/>
    <x v="1"/>
    <n v="2"/>
    <x v="2"/>
    <x v="20"/>
  </r>
  <r>
    <x v="11"/>
    <x v="36"/>
    <x v="2"/>
    <x v="1"/>
    <x v="4"/>
    <x v="1"/>
    <x v="1"/>
    <n v="0.9642857142857143"/>
    <x v="1"/>
    <x v="1"/>
    <n v="28"/>
    <x v="1"/>
    <x v="20"/>
  </r>
  <r>
    <x v="11"/>
    <x v="36"/>
    <x v="2"/>
    <x v="1"/>
    <x v="4"/>
    <x v="1"/>
    <x v="1"/>
    <n v="1"/>
    <x v="1"/>
    <x v="1"/>
    <n v="25"/>
    <x v="3"/>
    <x v="20"/>
  </r>
  <r>
    <x v="11"/>
    <x v="36"/>
    <x v="2"/>
    <x v="1"/>
    <x v="4"/>
    <x v="1"/>
    <x v="1"/>
    <n v="1"/>
    <x v="1"/>
    <x v="1"/>
    <n v="47"/>
    <x v="2"/>
    <x v="20"/>
  </r>
  <r>
    <x v="11"/>
    <x v="37"/>
    <x v="2"/>
    <x v="1"/>
    <x v="3"/>
    <x v="1"/>
    <x v="1"/>
    <n v="1"/>
    <x v="1"/>
    <x v="1"/>
    <n v="3"/>
    <x v="1"/>
    <x v="20"/>
  </r>
  <r>
    <x v="11"/>
    <x v="37"/>
    <x v="2"/>
    <x v="1"/>
    <x v="2"/>
    <x v="1"/>
    <x v="1"/>
    <n v="0.68181818181818177"/>
    <x v="1"/>
    <x v="1"/>
    <n v="22"/>
    <x v="1"/>
    <x v="20"/>
  </r>
  <r>
    <x v="11"/>
    <x v="37"/>
    <x v="2"/>
    <x v="1"/>
    <x v="1"/>
    <x v="1"/>
    <x v="1"/>
    <n v="0.5357142857142857"/>
    <x v="1"/>
    <x v="1"/>
    <n v="28"/>
    <x v="1"/>
    <x v="20"/>
  </r>
  <r>
    <x v="11"/>
    <x v="37"/>
    <x v="2"/>
    <x v="1"/>
    <x v="1"/>
    <x v="1"/>
    <x v="1"/>
    <n v="5.5555555555555552E-2"/>
    <x v="1"/>
    <x v="1"/>
    <n v="18"/>
    <x v="3"/>
    <x v="20"/>
  </r>
  <r>
    <x v="11"/>
    <x v="37"/>
    <x v="2"/>
    <x v="1"/>
    <x v="1"/>
    <x v="1"/>
    <x v="1"/>
    <n v="0"/>
    <x v="1"/>
    <x v="1"/>
    <n v="39"/>
    <x v="2"/>
    <x v="20"/>
  </r>
  <r>
    <x v="11"/>
    <x v="37"/>
    <x v="2"/>
    <x v="1"/>
    <x v="2"/>
    <x v="1"/>
    <x v="1"/>
    <n v="1"/>
    <x v="1"/>
    <x v="1"/>
    <n v="6"/>
    <x v="3"/>
    <x v="20"/>
  </r>
  <r>
    <x v="11"/>
    <x v="37"/>
    <x v="2"/>
    <x v="1"/>
    <x v="2"/>
    <x v="1"/>
    <x v="1"/>
    <n v="1"/>
    <x v="1"/>
    <x v="1"/>
    <n v="6"/>
    <x v="2"/>
    <x v="20"/>
  </r>
  <r>
    <x v="11"/>
    <x v="37"/>
    <x v="2"/>
    <x v="1"/>
    <x v="4"/>
    <x v="1"/>
    <x v="1"/>
    <n v="0.5"/>
    <x v="1"/>
    <x v="1"/>
    <n v="2"/>
    <x v="3"/>
    <x v="20"/>
  </r>
  <r>
    <x v="11"/>
    <x v="37"/>
    <x v="2"/>
    <x v="1"/>
    <x v="4"/>
    <x v="1"/>
    <x v="1"/>
    <n v="1"/>
    <x v="1"/>
    <x v="1"/>
    <n v="15"/>
    <x v="1"/>
    <x v="20"/>
  </r>
  <r>
    <x v="11"/>
    <x v="38"/>
    <x v="2"/>
    <x v="1"/>
    <x v="3"/>
    <x v="1"/>
    <x v="1"/>
    <n v="1"/>
    <x v="1"/>
    <x v="1"/>
    <n v="3"/>
    <x v="1"/>
    <x v="20"/>
  </r>
  <r>
    <x v="11"/>
    <x v="38"/>
    <x v="2"/>
    <x v="1"/>
    <x v="2"/>
    <x v="1"/>
    <x v="1"/>
    <n v="0.7407407407407407"/>
    <x v="1"/>
    <x v="1"/>
    <n v="27"/>
    <x v="1"/>
    <x v="20"/>
  </r>
  <r>
    <x v="11"/>
    <x v="38"/>
    <x v="2"/>
    <x v="1"/>
    <x v="1"/>
    <x v="1"/>
    <x v="1"/>
    <n v="0.48"/>
    <x v="1"/>
    <x v="1"/>
    <n v="25"/>
    <x v="1"/>
    <x v="20"/>
  </r>
  <r>
    <x v="11"/>
    <x v="38"/>
    <x v="2"/>
    <x v="1"/>
    <x v="1"/>
    <x v="1"/>
    <x v="1"/>
    <n v="0.39285714285714285"/>
    <x v="1"/>
    <x v="1"/>
    <n v="28"/>
    <x v="3"/>
    <x v="20"/>
  </r>
  <r>
    <x v="11"/>
    <x v="38"/>
    <x v="2"/>
    <x v="1"/>
    <x v="1"/>
    <x v="1"/>
    <x v="1"/>
    <n v="0"/>
    <x v="1"/>
    <x v="1"/>
    <n v="39"/>
    <x v="2"/>
    <x v="20"/>
  </r>
  <r>
    <x v="11"/>
    <x v="38"/>
    <x v="2"/>
    <x v="1"/>
    <x v="2"/>
    <x v="1"/>
    <x v="1"/>
    <n v="0.54545454545454541"/>
    <x v="1"/>
    <x v="1"/>
    <n v="11"/>
    <x v="3"/>
    <x v="20"/>
  </r>
  <r>
    <x v="11"/>
    <x v="38"/>
    <x v="2"/>
    <x v="1"/>
    <x v="2"/>
    <x v="1"/>
    <x v="1"/>
    <n v="0"/>
    <x v="1"/>
    <x v="1"/>
    <n v="6"/>
    <x v="2"/>
    <x v="20"/>
  </r>
  <r>
    <x v="11"/>
    <x v="38"/>
    <x v="2"/>
    <x v="1"/>
    <x v="4"/>
    <x v="1"/>
    <x v="1"/>
    <n v="0.92307692307692313"/>
    <x v="1"/>
    <x v="1"/>
    <n v="13"/>
    <x v="3"/>
    <x v="20"/>
  </r>
  <r>
    <x v="11"/>
    <x v="38"/>
    <x v="2"/>
    <x v="1"/>
    <x v="4"/>
    <x v="1"/>
    <x v="1"/>
    <n v="1"/>
    <x v="1"/>
    <x v="1"/>
    <n v="27"/>
    <x v="1"/>
    <x v="20"/>
  </r>
  <r>
    <x v="11"/>
    <x v="39"/>
    <x v="2"/>
    <x v="1"/>
    <x v="2"/>
    <x v="1"/>
    <x v="1"/>
    <n v="0.83333333333333337"/>
    <x v="1"/>
    <x v="1"/>
    <n v="6"/>
    <x v="3"/>
    <x v="20"/>
  </r>
  <r>
    <x v="11"/>
    <x v="39"/>
    <x v="2"/>
    <x v="1"/>
    <x v="2"/>
    <x v="1"/>
    <x v="1"/>
    <n v="0.71698113207547165"/>
    <x v="1"/>
    <x v="1"/>
    <n v="53"/>
    <x v="1"/>
    <x v="20"/>
  </r>
  <r>
    <x v="11"/>
    <x v="39"/>
    <x v="2"/>
    <x v="1"/>
    <x v="1"/>
    <x v="1"/>
    <x v="1"/>
    <n v="0"/>
    <x v="1"/>
    <x v="1"/>
    <n v="6"/>
    <x v="3"/>
    <x v="20"/>
  </r>
  <r>
    <x v="11"/>
    <x v="39"/>
    <x v="2"/>
    <x v="1"/>
    <x v="1"/>
    <x v="1"/>
    <x v="1"/>
    <n v="0.86538461538461542"/>
    <x v="1"/>
    <x v="1"/>
    <n v="52"/>
    <x v="1"/>
    <x v="20"/>
  </r>
  <r>
    <x v="11"/>
    <x v="39"/>
    <x v="2"/>
    <x v="1"/>
    <x v="3"/>
    <x v="1"/>
    <x v="1"/>
    <n v="1"/>
    <x v="1"/>
    <x v="1"/>
    <n v="27"/>
    <x v="1"/>
    <x v="20"/>
  </r>
  <r>
    <x v="11"/>
    <x v="39"/>
    <x v="2"/>
    <x v="1"/>
    <x v="4"/>
    <x v="1"/>
    <x v="1"/>
    <n v="0"/>
    <x v="1"/>
    <x v="1"/>
    <n v="1"/>
    <x v="3"/>
    <x v="20"/>
  </r>
  <r>
    <x v="11"/>
    <x v="39"/>
    <x v="2"/>
    <x v="1"/>
    <x v="4"/>
    <x v="1"/>
    <x v="1"/>
    <n v="1"/>
    <x v="1"/>
    <x v="1"/>
    <n v="45"/>
    <x v="1"/>
    <x v="20"/>
  </r>
  <r>
    <x v="11"/>
    <x v="40"/>
    <x v="2"/>
    <x v="1"/>
    <x v="2"/>
    <x v="1"/>
    <x v="1"/>
    <n v="0.7931034482758621"/>
    <x v="1"/>
    <x v="1"/>
    <n v="29"/>
    <x v="3"/>
    <x v="20"/>
  </r>
  <r>
    <x v="11"/>
    <x v="40"/>
    <x v="2"/>
    <x v="1"/>
    <x v="2"/>
    <x v="1"/>
    <x v="1"/>
    <n v="0.56521739130434778"/>
    <x v="1"/>
    <x v="1"/>
    <n v="46"/>
    <x v="1"/>
    <x v="20"/>
  </r>
  <r>
    <x v="11"/>
    <x v="40"/>
    <x v="2"/>
    <x v="1"/>
    <x v="1"/>
    <x v="1"/>
    <x v="1"/>
    <n v="0.89473684210526316"/>
    <x v="1"/>
    <x v="1"/>
    <n v="57"/>
    <x v="3"/>
    <x v="20"/>
  </r>
  <r>
    <x v="11"/>
    <x v="40"/>
    <x v="2"/>
    <x v="1"/>
    <x v="1"/>
    <x v="1"/>
    <x v="1"/>
    <n v="0.44680851063829785"/>
    <x v="1"/>
    <x v="1"/>
    <n v="47"/>
    <x v="1"/>
    <x v="20"/>
  </r>
  <r>
    <x v="11"/>
    <x v="40"/>
    <x v="2"/>
    <x v="1"/>
    <x v="3"/>
    <x v="1"/>
    <x v="1"/>
    <n v="1"/>
    <x v="1"/>
    <x v="1"/>
    <n v="12"/>
    <x v="1"/>
    <x v="20"/>
  </r>
  <r>
    <x v="11"/>
    <x v="40"/>
    <x v="2"/>
    <x v="1"/>
    <x v="1"/>
    <x v="1"/>
    <x v="1"/>
    <n v="1"/>
    <x v="1"/>
    <x v="1"/>
    <n v="5"/>
    <x v="2"/>
    <x v="20"/>
  </r>
  <r>
    <x v="11"/>
    <x v="40"/>
    <x v="2"/>
    <x v="1"/>
    <x v="2"/>
    <x v="1"/>
    <x v="1"/>
    <n v="1"/>
    <x v="1"/>
    <x v="1"/>
    <n v="4"/>
    <x v="2"/>
    <x v="20"/>
  </r>
  <r>
    <x v="11"/>
    <x v="40"/>
    <x v="2"/>
    <x v="1"/>
    <x v="3"/>
    <x v="1"/>
    <x v="1"/>
    <n v="1"/>
    <x v="1"/>
    <x v="1"/>
    <n v="2"/>
    <x v="2"/>
    <x v="20"/>
  </r>
  <r>
    <x v="11"/>
    <x v="40"/>
    <x v="2"/>
    <x v="1"/>
    <x v="5"/>
    <x v="1"/>
    <x v="1"/>
    <n v="1"/>
    <x v="1"/>
    <x v="1"/>
    <n v="1"/>
    <x v="2"/>
    <x v="20"/>
  </r>
  <r>
    <x v="11"/>
    <x v="40"/>
    <x v="2"/>
    <x v="1"/>
    <x v="4"/>
    <x v="1"/>
    <x v="1"/>
    <n v="0.98076923076923073"/>
    <x v="1"/>
    <x v="1"/>
    <n v="52"/>
    <x v="3"/>
    <x v="20"/>
  </r>
  <r>
    <x v="11"/>
    <x v="40"/>
    <x v="2"/>
    <x v="1"/>
    <x v="4"/>
    <x v="1"/>
    <x v="1"/>
    <n v="0.73913043478260865"/>
    <x v="1"/>
    <x v="1"/>
    <n v="46"/>
    <x v="1"/>
    <x v="20"/>
  </r>
  <r>
    <x v="11"/>
    <x v="40"/>
    <x v="2"/>
    <x v="1"/>
    <x v="4"/>
    <x v="1"/>
    <x v="1"/>
    <n v="1"/>
    <x v="1"/>
    <x v="1"/>
    <n v="5"/>
    <x v="2"/>
    <x v="20"/>
  </r>
  <r>
    <x v="11"/>
    <x v="40"/>
    <x v="2"/>
    <x v="1"/>
    <x v="3"/>
    <x v="1"/>
    <x v="1"/>
    <n v="1"/>
    <x v="1"/>
    <x v="1"/>
    <n v="7"/>
    <x v="3"/>
    <x v="20"/>
  </r>
  <r>
    <x v="11"/>
    <x v="41"/>
    <x v="2"/>
    <x v="1"/>
    <x v="2"/>
    <x v="1"/>
    <x v="1"/>
    <n v="0.94736842105263153"/>
    <x v="1"/>
    <x v="1"/>
    <n v="38"/>
    <x v="1"/>
    <x v="20"/>
  </r>
  <r>
    <x v="11"/>
    <x v="41"/>
    <x v="2"/>
    <x v="1"/>
    <x v="1"/>
    <x v="1"/>
    <x v="1"/>
    <n v="0.54545454545454541"/>
    <x v="1"/>
    <x v="1"/>
    <n v="44"/>
    <x v="1"/>
    <x v="20"/>
  </r>
  <r>
    <x v="11"/>
    <x v="41"/>
    <x v="2"/>
    <x v="1"/>
    <x v="1"/>
    <x v="1"/>
    <x v="1"/>
    <n v="0.17647058823529413"/>
    <x v="1"/>
    <x v="1"/>
    <n v="34"/>
    <x v="3"/>
    <x v="20"/>
  </r>
  <r>
    <x v="11"/>
    <x v="41"/>
    <x v="2"/>
    <x v="1"/>
    <x v="5"/>
    <x v="1"/>
    <x v="1"/>
    <n v="0"/>
    <x v="1"/>
    <x v="1"/>
    <n v="1"/>
    <x v="2"/>
    <x v="20"/>
  </r>
  <r>
    <x v="11"/>
    <x v="41"/>
    <x v="2"/>
    <x v="1"/>
    <x v="2"/>
    <x v="1"/>
    <x v="1"/>
    <n v="1"/>
    <x v="1"/>
    <x v="1"/>
    <n v="22"/>
    <x v="3"/>
    <x v="20"/>
  </r>
  <r>
    <x v="11"/>
    <x v="41"/>
    <x v="2"/>
    <x v="1"/>
    <x v="2"/>
    <x v="1"/>
    <x v="1"/>
    <n v="1"/>
    <x v="1"/>
    <x v="1"/>
    <n v="7"/>
    <x v="2"/>
    <x v="20"/>
  </r>
  <r>
    <x v="11"/>
    <x v="41"/>
    <x v="2"/>
    <x v="1"/>
    <x v="3"/>
    <x v="1"/>
    <x v="1"/>
    <n v="1"/>
    <x v="1"/>
    <x v="1"/>
    <n v="15"/>
    <x v="1"/>
    <x v="20"/>
  </r>
  <r>
    <x v="11"/>
    <x v="41"/>
    <x v="2"/>
    <x v="1"/>
    <x v="1"/>
    <x v="1"/>
    <x v="1"/>
    <n v="1"/>
    <x v="1"/>
    <x v="1"/>
    <n v="5"/>
    <x v="2"/>
    <x v="20"/>
  </r>
  <r>
    <x v="11"/>
    <x v="41"/>
    <x v="2"/>
    <x v="1"/>
    <x v="3"/>
    <x v="1"/>
    <x v="1"/>
    <n v="1"/>
    <x v="1"/>
    <x v="1"/>
    <n v="5"/>
    <x v="2"/>
    <x v="20"/>
  </r>
  <r>
    <x v="11"/>
    <x v="41"/>
    <x v="2"/>
    <x v="1"/>
    <x v="3"/>
    <x v="1"/>
    <x v="1"/>
    <n v="1"/>
    <x v="1"/>
    <x v="1"/>
    <n v="9"/>
    <x v="3"/>
    <x v="20"/>
  </r>
  <r>
    <x v="11"/>
    <x v="41"/>
    <x v="2"/>
    <x v="1"/>
    <x v="4"/>
    <x v="1"/>
    <x v="1"/>
    <n v="1"/>
    <x v="1"/>
    <x v="1"/>
    <n v="6"/>
    <x v="2"/>
    <x v="20"/>
  </r>
  <r>
    <x v="11"/>
    <x v="41"/>
    <x v="2"/>
    <x v="1"/>
    <x v="4"/>
    <x v="1"/>
    <x v="1"/>
    <n v="1"/>
    <x v="1"/>
    <x v="1"/>
    <n v="24"/>
    <x v="1"/>
    <x v="20"/>
  </r>
  <r>
    <x v="11"/>
    <x v="41"/>
    <x v="2"/>
    <x v="1"/>
    <x v="4"/>
    <x v="1"/>
    <x v="1"/>
    <n v="1"/>
    <x v="1"/>
    <x v="1"/>
    <n v="28"/>
    <x v="3"/>
    <x v="20"/>
  </r>
  <r>
    <x v="11"/>
    <x v="42"/>
    <x v="2"/>
    <x v="1"/>
    <x v="2"/>
    <x v="1"/>
    <x v="1"/>
    <n v="0.5757575757575758"/>
    <x v="1"/>
    <x v="1"/>
    <n v="33"/>
    <x v="1"/>
    <x v="20"/>
  </r>
  <r>
    <x v="11"/>
    <x v="42"/>
    <x v="2"/>
    <x v="1"/>
    <x v="1"/>
    <x v="1"/>
    <x v="1"/>
    <n v="0.39393939393939392"/>
    <x v="1"/>
    <x v="1"/>
    <n v="33"/>
    <x v="1"/>
    <x v="20"/>
  </r>
  <r>
    <x v="11"/>
    <x v="42"/>
    <x v="2"/>
    <x v="1"/>
    <x v="1"/>
    <x v="1"/>
    <x v="1"/>
    <n v="3.4482758620689655E-2"/>
    <x v="1"/>
    <x v="1"/>
    <n v="29"/>
    <x v="3"/>
    <x v="20"/>
  </r>
  <r>
    <x v="11"/>
    <x v="42"/>
    <x v="2"/>
    <x v="1"/>
    <x v="5"/>
    <x v="1"/>
    <x v="1"/>
    <n v="0"/>
    <x v="1"/>
    <x v="1"/>
    <n v="1"/>
    <x v="2"/>
    <x v="20"/>
  </r>
  <r>
    <x v="11"/>
    <x v="42"/>
    <x v="2"/>
    <x v="1"/>
    <x v="2"/>
    <x v="1"/>
    <x v="1"/>
    <n v="0.33333333333333331"/>
    <x v="1"/>
    <x v="1"/>
    <n v="21"/>
    <x v="3"/>
    <x v="20"/>
  </r>
  <r>
    <x v="11"/>
    <x v="42"/>
    <x v="2"/>
    <x v="1"/>
    <x v="2"/>
    <x v="1"/>
    <x v="1"/>
    <n v="0"/>
    <x v="1"/>
    <x v="1"/>
    <n v="2"/>
    <x v="2"/>
    <x v="20"/>
  </r>
  <r>
    <x v="11"/>
    <x v="42"/>
    <x v="2"/>
    <x v="1"/>
    <x v="3"/>
    <x v="1"/>
    <x v="1"/>
    <n v="1"/>
    <x v="1"/>
    <x v="1"/>
    <n v="5"/>
    <x v="1"/>
    <x v="20"/>
  </r>
  <r>
    <x v="11"/>
    <x v="42"/>
    <x v="2"/>
    <x v="1"/>
    <x v="3"/>
    <x v="1"/>
    <x v="1"/>
    <n v="1"/>
    <x v="1"/>
    <x v="1"/>
    <n v="12"/>
    <x v="3"/>
    <x v="20"/>
  </r>
  <r>
    <x v="11"/>
    <x v="42"/>
    <x v="2"/>
    <x v="1"/>
    <x v="4"/>
    <x v="1"/>
    <x v="1"/>
    <n v="0"/>
    <x v="1"/>
    <x v="1"/>
    <n v="1"/>
    <x v="2"/>
    <x v="20"/>
  </r>
  <r>
    <x v="11"/>
    <x v="42"/>
    <x v="2"/>
    <x v="1"/>
    <x v="4"/>
    <x v="1"/>
    <x v="1"/>
    <n v="1"/>
    <x v="1"/>
    <x v="1"/>
    <n v="22"/>
    <x v="1"/>
    <x v="20"/>
  </r>
  <r>
    <x v="11"/>
    <x v="42"/>
    <x v="2"/>
    <x v="1"/>
    <x v="4"/>
    <x v="1"/>
    <x v="1"/>
    <n v="1"/>
    <x v="1"/>
    <x v="1"/>
    <n v="27"/>
    <x v="3"/>
    <x v="20"/>
  </r>
  <r>
    <x v="11"/>
    <x v="43"/>
    <x v="2"/>
    <x v="1"/>
    <x v="3"/>
    <x v="1"/>
    <x v="1"/>
    <n v="0.41666666666666669"/>
    <x v="1"/>
    <x v="1"/>
    <n v="12"/>
    <x v="3"/>
    <x v="20"/>
  </r>
  <r>
    <x v="11"/>
    <x v="43"/>
    <x v="2"/>
    <x v="1"/>
    <x v="2"/>
    <x v="1"/>
    <x v="1"/>
    <n v="0.2857142857142857"/>
    <x v="1"/>
    <x v="1"/>
    <n v="21"/>
    <x v="3"/>
    <x v="20"/>
  </r>
  <r>
    <x v="11"/>
    <x v="43"/>
    <x v="2"/>
    <x v="1"/>
    <x v="2"/>
    <x v="1"/>
    <x v="1"/>
    <n v="0.33333333333333331"/>
    <x v="1"/>
    <x v="1"/>
    <n v="18"/>
    <x v="1"/>
    <x v="20"/>
  </r>
  <r>
    <x v="11"/>
    <x v="43"/>
    <x v="2"/>
    <x v="1"/>
    <x v="1"/>
    <x v="1"/>
    <x v="1"/>
    <n v="0.5714285714285714"/>
    <x v="1"/>
    <x v="1"/>
    <n v="7"/>
    <x v="1"/>
    <x v="20"/>
  </r>
  <r>
    <x v="11"/>
    <x v="43"/>
    <x v="2"/>
    <x v="1"/>
    <x v="1"/>
    <x v="1"/>
    <x v="1"/>
    <n v="1"/>
    <x v="1"/>
    <x v="1"/>
    <n v="61"/>
    <x v="2"/>
    <x v="20"/>
  </r>
  <r>
    <x v="11"/>
    <x v="43"/>
    <x v="2"/>
    <x v="1"/>
    <x v="2"/>
    <x v="1"/>
    <x v="1"/>
    <n v="1"/>
    <x v="1"/>
    <x v="1"/>
    <n v="38"/>
    <x v="2"/>
    <x v="20"/>
  </r>
  <r>
    <x v="11"/>
    <x v="43"/>
    <x v="2"/>
    <x v="1"/>
    <x v="3"/>
    <x v="1"/>
    <x v="1"/>
    <n v="1"/>
    <x v="1"/>
    <x v="1"/>
    <n v="19"/>
    <x v="2"/>
    <x v="20"/>
  </r>
  <r>
    <x v="11"/>
    <x v="43"/>
    <x v="2"/>
    <x v="1"/>
    <x v="1"/>
    <x v="1"/>
    <x v="1"/>
    <n v="1"/>
    <x v="1"/>
    <x v="1"/>
    <n v="6"/>
    <x v="3"/>
    <x v="20"/>
  </r>
  <r>
    <x v="11"/>
    <x v="43"/>
    <x v="2"/>
    <x v="1"/>
    <x v="3"/>
    <x v="1"/>
    <x v="1"/>
    <n v="1"/>
    <x v="1"/>
    <x v="1"/>
    <n v="4"/>
    <x v="1"/>
    <x v="20"/>
  </r>
  <r>
    <x v="11"/>
    <x v="43"/>
    <x v="2"/>
    <x v="1"/>
    <x v="4"/>
    <x v="1"/>
    <x v="1"/>
    <n v="1"/>
    <x v="1"/>
    <x v="1"/>
    <n v="5"/>
    <x v="1"/>
    <x v="20"/>
  </r>
  <r>
    <x v="11"/>
    <x v="43"/>
    <x v="2"/>
    <x v="1"/>
    <x v="4"/>
    <x v="1"/>
    <x v="1"/>
    <n v="1"/>
    <x v="1"/>
    <x v="1"/>
    <n v="61"/>
    <x v="2"/>
    <x v="20"/>
  </r>
  <r>
    <x v="11"/>
    <x v="43"/>
    <x v="2"/>
    <x v="1"/>
    <x v="4"/>
    <x v="1"/>
    <x v="1"/>
    <n v="1"/>
    <x v="1"/>
    <x v="1"/>
    <n v="6"/>
    <x v="3"/>
    <x v="20"/>
  </r>
  <r>
    <x v="11"/>
    <x v="44"/>
    <x v="2"/>
    <x v="1"/>
    <x v="3"/>
    <x v="1"/>
    <x v="1"/>
    <n v="0.22222222222222221"/>
    <x v="1"/>
    <x v="1"/>
    <n v="9"/>
    <x v="3"/>
    <x v="20"/>
  </r>
  <r>
    <x v="11"/>
    <x v="44"/>
    <x v="2"/>
    <x v="1"/>
    <x v="2"/>
    <x v="1"/>
    <x v="1"/>
    <n v="0.16666666666666666"/>
    <x v="1"/>
    <x v="1"/>
    <n v="18"/>
    <x v="3"/>
    <x v="20"/>
  </r>
  <r>
    <x v="11"/>
    <x v="44"/>
    <x v="2"/>
    <x v="1"/>
    <x v="2"/>
    <x v="1"/>
    <x v="1"/>
    <n v="0.39130434782608697"/>
    <x v="1"/>
    <x v="1"/>
    <n v="23"/>
    <x v="1"/>
    <x v="20"/>
  </r>
  <r>
    <x v="11"/>
    <x v="44"/>
    <x v="2"/>
    <x v="1"/>
    <x v="1"/>
    <x v="1"/>
    <x v="1"/>
    <n v="0.8928571428571429"/>
    <x v="1"/>
    <x v="1"/>
    <n v="28"/>
    <x v="1"/>
    <x v="20"/>
  </r>
  <r>
    <x v="11"/>
    <x v="44"/>
    <x v="2"/>
    <x v="1"/>
    <x v="2"/>
    <x v="1"/>
    <x v="1"/>
    <n v="1"/>
    <x v="1"/>
    <x v="1"/>
    <n v="35"/>
    <x v="2"/>
    <x v="20"/>
  </r>
  <r>
    <x v="11"/>
    <x v="44"/>
    <x v="2"/>
    <x v="1"/>
    <x v="3"/>
    <x v="1"/>
    <x v="1"/>
    <n v="1"/>
    <x v="1"/>
    <x v="1"/>
    <n v="10"/>
    <x v="2"/>
    <x v="20"/>
  </r>
  <r>
    <x v="11"/>
    <x v="44"/>
    <x v="2"/>
    <x v="1"/>
    <x v="1"/>
    <x v="1"/>
    <x v="1"/>
    <n v="0.12820512820512819"/>
    <x v="1"/>
    <x v="1"/>
    <n v="39"/>
    <x v="2"/>
    <x v="20"/>
  </r>
  <r>
    <x v="11"/>
    <x v="44"/>
    <x v="2"/>
    <x v="1"/>
    <x v="3"/>
    <x v="1"/>
    <x v="1"/>
    <n v="1"/>
    <x v="1"/>
    <x v="1"/>
    <n v="7"/>
    <x v="1"/>
    <x v="20"/>
  </r>
  <r>
    <x v="11"/>
    <x v="44"/>
    <x v="2"/>
    <x v="1"/>
    <x v="1"/>
    <x v="1"/>
    <x v="1"/>
    <n v="1"/>
    <x v="1"/>
    <x v="1"/>
    <n v="3"/>
    <x v="3"/>
    <x v="20"/>
  </r>
  <r>
    <x v="11"/>
    <x v="44"/>
    <x v="2"/>
    <x v="1"/>
    <x v="5"/>
    <x v="1"/>
    <x v="1"/>
    <n v="0"/>
    <x v="1"/>
    <x v="1"/>
    <n v="1"/>
    <x v="3"/>
    <x v="20"/>
  </r>
  <r>
    <x v="11"/>
    <x v="44"/>
    <x v="2"/>
    <x v="1"/>
    <x v="4"/>
    <x v="1"/>
    <x v="1"/>
    <n v="0.96153846153846156"/>
    <x v="1"/>
    <x v="1"/>
    <n v="26"/>
    <x v="1"/>
    <x v="20"/>
  </r>
  <r>
    <x v="11"/>
    <x v="44"/>
    <x v="2"/>
    <x v="1"/>
    <x v="4"/>
    <x v="1"/>
    <x v="1"/>
    <n v="0.7931034482758621"/>
    <x v="1"/>
    <x v="1"/>
    <n v="58"/>
    <x v="2"/>
    <x v="20"/>
  </r>
  <r>
    <x v="11"/>
    <x v="44"/>
    <x v="2"/>
    <x v="1"/>
    <x v="4"/>
    <x v="1"/>
    <x v="1"/>
    <n v="1"/>
    <x v="1"/>
    <x v="1"/>
    <n v="4"/>
    <x v="3"/>
    <x v="20"/>
  </r>
  <r>
    <x v="11"/>
    <x v="45"/>
    <x v="2"/>
    <x v="1"/>
    <x v="1"/>
    <x v="1"/>
    <x v="1"/>
    <n v="0"/>
    <x v="1"/>
    <x v="1"/>
    <n v="23"/>
    <x v="2"/>
    <x v="20"/>
  </r>
  <r>
    <x v="11"/>
    <x v="45"/>
    <x v="2"/>
    <x v="1"/>
    <x v="2"/>
    <x v="1"/>
    <x v="1"/>
    <n v="0"/>
    <x v="1"/>
    <x v="1"/>
    <n v="25"/>
    <x v="2"/>
    <x v="20"/>
  </r>
  <r>
    <x v="11"/>
    <x v="45"/>
    <x v="2"/>
    <x v="1"/>
    <x v="5"/>
    <x v="1"/>
    <x v="1"/>
    <n v="0"/>
    <x v="1"/>
    <x v="1"/>
    <n v="1"/>
    <x v="3"/>
    <x v="20"/>
  </r>
  <r>
    <x v="11"/>
    <x v="45"/>
    <x v="2"/>
    <x v="1"/>
    <x v="2"/>
    <x v="1"/>
    <x v="1"/>
    <n v="1"/>
    <x v="1"/>
    <x v="1"/>
    <n v="6"/>
    <x v="3"/>
    <x v="20"/>
  </r>
  <r>
    <x v="11"/>
    <x v="45"/>
    <x v="2"/>
    <x v="1"/>
    <x v="1"/>
    <x v="1"/>
    <x v="1"/>
    <n v="0.66666666666666663"/>
    <x v="1"/>
    <x v="1"/>
    <n v="48"/>
    <x v="1"/>
    <x v="20"/>
  </r>
  <r>
    <x v="11"/>
    <x v="45"/>
    <x v="2"/>
    <x v="1"/>
    <x v="2"/>
    <x v="1"/>
    <x v="1"/>
    <n v="1"/>
    <x v="1"/>
    <x v="1"/>
    <n v="28"/>
    <x v="1"/>
    <x v="20"/>
  </r>
  <r>
    <x v="11"/>
    <x v="45"/>
    <x v="2"/>
    <x v="1"/>
    <x v="3"/>
    <x v="1"/>
    <x v="1"/>
    <n v="1"/>
    <x v="1"/>
    <x v="1"/>
    <n v="24"/>
    <x v="1"/>
    <x v="20"/>
  </r>
  <r>
    <x v="11"/>
    <x v="45"/>
    <x v="2"/>
    <x v="1"/>
    <x v="1"/>
    <x v="1"/>
    <x v="1"/>
    <n v="1"/>
    <x v="1"/>
    <x v="1"/>
    <n v="5"/>
    <x v="3"/>
    <x v="20"/>
  </r>
  <r>
    <x v="11"/>
    <x v="45"/>
    <x v="2"/>
    <x v="1"/>
    <x v="3"/>
    <x v="1"/>
    <x v="1"/>
    <n v="1"/>
    <x v="1"/>
    <x v="1"/>
    <n v="5"/>
    <x v="3"/>
    <x v="20"/>
  </r>
  <r>
    <x v="11"/>
    <x v="45"/>
    <x v="2"/>
    <x v="1"/>
    <x v="4"/>
    <x v="1"/>
    <x v="1"/>
    <n v="1"/>
    <x v="1"/>
    <x v="1"/>
    <n v="33"/>
    <x v="1"/>
    <x v="20"/>
  </r>
  <r>
    <x v="11"/>
    <x v="45"/>
    <x v="2"/>
    <x v="1"/>
    <x v="4"/>
    <x v="1"/>
    <x v="1"/>
    <n v="1"/>
    <x v="1"/>
    <x v="1"/>
    <n v="5"/>
    <x v="3"/>
    <x v="20"/>
  </r>
  <r>
    <x v="11"/>
    <x v="46"/>
    <x v="2"/>
    <x v="1"/>
    <x v="1"/>
    <x v="1"/>
    <x v="1"/>
    <n v="0"/>
    <x v="1"/>
    <x v="1"/>
    <n v="23"/>
    <x v="2"/>
    <x v="20"/>
  </r>
  <r>
    <x v="11"/>
    <x v="46"/>
    <x v="2"/>
    <x v="1"/>
    <x v="2"/>
    <x v="1"/>
    <x v="1"/>
    <n v="0"/>
    <x v="1"/>
    <x v="1"/>
    <n v="25"/>
    <x v="2"/>
    <x v="20"/>
  </r>
  <r>
    <x v="11"/>
    <x v="46"/>
    <x v="2"/>
    <x v="1"/>
    <x v="5"/>
    <x v="1"/>
    <x v="1"/>
    <n v="0"/>
    <x v="1"/>
    <x v="1"/>
    <n v="1"/>
    <x v="3"/>
    <x v="20"/>
  </r>
  <r>
    <x v="11"/>
    <x v="46"/>
    <x v="2"/>
    <x v="1"/>
    <x v="2"/>
    <x v="1"/>
    <x v="1"/>
    <n v="0"/>
    <x v="1"/>
    <x v="1"/>
    <n v="1"/>
    <x v="3"/>
    <x v="20"/>
  </r>
  <r>
    <x v="11"/>
    <x v="46"/>
    <x v="2"/>
    <x v="1"/>
    <x v="1"/>
    <x v="1"/>
    <x v="1"/>
    <n v="0.66153846153846152"/>
    <x v="1"/>
    <x v="1"/>
    <n v="65"/>
    <x v="1"/>
    <x v="20"/>
  </r>
  <r>
    <x v="11"/>
    <x v="46"/>
    <x v="2"/>
    <x v="1"/>
    <x v="2"/>
    <x v="1"/>
    <x v="1"/>
    <n v="0.5"/>
    <x v="1"/>
    <x v="1"/>
    <n v="4"/>
    <x v="1"/>
    <x v="20"/>
  </r>
  <r>
    <x v="11"/>
    <x v="46"/>
    <x v="2"/>
    <x v="1"/>
    <x v="1"/>
    <x v="1"/>
    <x v="1"/>
    <n v="1"/>
    <x v="1"/>
    <x v="1"/>
    <n v="1"/>
    <x v="3"/>
    <x v="20"/>
  </r>
  <r>
    <x v="11"/>
    <x v="46"/>
    <x v="2"/>
    <x v="1"/>
    <x v="4"/>
    <x v="1"/>
    <x v="1"/>
    <n v="0.86538461538461542"/>
    <x v="1"/>
    <x v="1"/>
    <n v="52"/>
    <x v="1"/>
    <x v="20"/>
  </r>
  <r>
    <x v="11"/>
    <x v="46"/>
    <x v="2"/>
    <x v="1"/>
    <x v="4"/>
    <x v="1"/>
    <x v="1"/>
    <n v="1"/>
    <x v="1"/>
    <x v="1"/>
    <n v="1"/>
    <x v="3"/>
    <x v="20"/>
  </r>
  <r>
    <x v="11"/>
    <x v="47"/>
    <x v="3"/>
    <x v="1"/>
    <x v="1"/>
    <x v="1"/>
    <x v="1"/>
    <n v="0"/>
    <x v="1"/>
    <x v="1"/>
    <n v="49"/>
    <x v="1"/>
    <x v="21"/>
  </r>
  <r>
    <x v="11"/>
    <x v="47"/>
    <x v="3"/>
    <x v="1"/>
    <x v="2"/>
    <x v="1"/>
    <x v="1"/>
    <n v="0"/>
    <x v="1"/>
    <x v="1"/>
    <n v="2"/>
    <x v="1"/>
    <x v="21"/>
  </r>
  <r>
    <x v="11"/>
    <x v="47"/>
    <x v="3"/>
    <x v="1"/>
    <x v="1"/>
    <x v="1"/>
    <x v="1"/>
    <n v="0.97916666666666663"/>
    <x v="1"/>
    <x v="1"/>
    <n v="48"/>
    <x v="3"/>
    <x v="21"/>
  </r>
  <r>
    <x v="11"/>
    <x v="47"/>
    <x v="3"/>
    <x v="1"/>
    <x v="1"/>
    <x v="1"/>
    <x v="1"/>
    <n v="1"/>
    <x v="1"/>
    <x v="1"/>
    <n v="10"/>
    <x v="2"/>
    <x v="21"/>
  </r>
  <r>
    <x v="11"/>
    <x v="47"/>
    <x v="3"/>
    <x v="1"/>
    <x v="2"/>
    <x v="1"/>
    <x v="1"/>
    <n v="1"/>
    <x v="1"/>
    <x v="1"/>
    <n v="10"/>
    <x v="2"/>
    <x v="21"/>
  </r>
  <r>
    <x v="11"/>
    <x v="47"/>
    <x v="3"/>
    <x v="1"/>
    <x v="3"/>
    <x v="1"/>
    <x v="1"/>
    <n v="1"/>
    <x v="1"/>
    <x v="1"/>
    <n v="8"/>
    <x v="2"/>
    <x v="21"/>
  </r>
  <r>
    <x v="11"/>
    <x v="47"/>
    <x v="3"/>
    <x v="1"/>
    <x v="2"/>
    <x v="1"/>
    <x v="1"/>
    <n v="1"/>
    <x v="1"/>
    <x v="1"/>
    <n v="20"/>
    <x v="3"/>
    <x v="21"/>
  </r>
  <r>
    <x v="11"/>
    <x v="47"/>
    <x v="3"/>
    <x v="1"/>
    <x v="3"/>
    <x v="1"/>
    <x v="1"/>
    <n v="1"/>
    <x v="1"/>
    <x v="1"/>
    <n v="2"/>
    <x v="3"/>
    <x v="21"/>
  </r>
  <r>
    <x v="11"/>
    <x v="47"/>
    <x v="3"/>
    <x v="1"/>
    <x v="4"/>
    <x v="1"/>
    <x v="1"/>
    <n v="0"/>
    <x v="1"/>
    <x v="1"/>
    <n v="1"/>
    <x v="1"/>
    <x v="21"/>
  </r>
  <r>
    <x v="11"/>
    <x v="47"/>
    <x v="3"/>
    <x v="1"/>
    <x v="4"/>
    <x v="1"/>
    <x v="1"/>
    <n v="1"/>
    <x v="1"/>
    <x v="1"/>
    <n v="10"/>
    <x v="2"/>
    <x v="21"/>
  </r>
  <r>
    <x v="11"/>
    <x v="47"/>
    <x v="3"/>
    <x v="1"/>
    <x v="4"/>
    <x v="1"/>
    <x v="1"/>
    <n v="1"/>
    <x v="1"/>
    <x v="1"/>
    <n v="47"/>
    <x v="3"/>
    <x v="21"/>
  </r>
  <r>
    <x v="11"/>
    <x v="48"/>
    <x v="3"/>
    <x v="1"/>
    <x v="1"/>
    <x v="1"/>
    <x v="1"/>
    <n v="0.41666666666666669"/>
    <x v="1"/>
    <x v="1"/>
    <n v="84"/>
    <x v="1"/>
    <x v="21"/>
  </r>
  <r>
    <x v="11"/>
    <x v="48"/>
    <x v="3"/>
    <x v="1"/>
    <x v="2"/>
    <x v="1"/>
    <x v="1"/>
    <n v="0.81818181818181823"/>
    <x v="1"/>
    <x v="1"/>
    <n v="11"/>
    <x v="1"/>
    <x v="21"/>
  </r>
  <r>
    <x v="11"/>
    <x v="48"/>
    <x v="3"/>
    <x v="1"/>
    <x v="1"/>
    <x v="1"/>
    <x v="1"/>
    <n v="0.31707317073170732"/>
    <x v="1"/>
    <x v="1"/>
    <n v="41"/>
    <x v="3"/>
    <x v="21"/>
  </r>
  <r>
    <x v="11"/>
    <x v="48"/>
    <x v="3"/>
    <x v="1"/>
    <x v="2"/>
    <x v="1"/>
    <x v="1"/>
    <n v="1"/>
    <x v="1"/>
    <x v="1"/>
    <n v="28"/>
    <x v="3"/>
    <x v="21"/>
  </r>
  <r>
    <x v="11"/>
    <x v="48"/>
    <x v="3"/>
    <x v="1"/>
    <x v="3"/>
    <x v="1"/>
    <x v="1"/>
    <n v="1"/>
    <x v="1"/>
    <x v="1"/>
    <n v="5"/>
    <x v="3"/>
    <x v="21"/>
  </r>
  <r>
    <x v="11"/>
    <x v="48"/>
    <x v="3"/>
    <x v="1"/>
    <x v="3"/>
    <x v="1"/>
    <x v="1"/>
    <n v="1"/>
    <x v="1"/>
    <x v="1"/>
    <n v="4"/>
    <x v="1"/>
    <x v="21"/>
  </r>
  <r>
    <x v="11"/>
    <x v="48"/>
    <x v="3"/>
    <x v="1"/>
    <x v="1"/>
    <x v="1"/>
    <x v="1"/>
    <n v="1"/>
    <x v="1"/>
    <x v="1"/>
    <n v="8"/>
    <x v="2"/>
    <x v="21"/>
  </r>
  <r>
    <x v="11"/>
    <x v="48"/>
    <x v="3"/>
    <x v="1"/>
    <x v="2"/>
    <x v="1"/>
    <x v="1"/>
    <n v="1"/>
    <x v="1"/>
    <x v="1"/>
    <n v="8"/>
    <x v="2"/>
    <x v="21"/>
  </r>
  <r>
    <x v="11"/>
    <x v="48"/>
    <x v="3"/>
    <x v="1"/>
    <x v="3"/>
    <x v="1"/>
    <x v="1"/>
    <n v="1"/>
    <x v="1"/>
    <x v="1"/>
    <n v="2"/>
    <x v="2"/>
    <x v="21"/>
  </r>
  <r>
    <x v="11"/>
    <x v="48"/>
    <x v="3"/>
    <x v="1"/>
    <x v="5"/>
    <x v="1"/>
    <x v="1"/>
    <n v="1"/>
    <x v="1"/>
    <x v="1"/>
    <n v="3"/>
    <x v="1"/>
    <x v="21"/>
  </r>
  <r>
    <x v="11"/>
    <x v="48"/>
    <x v="3"/>
    <x v="1"/>
    <x v="4"/>
    <x v="1"/>
    <x v="1"/>
    <n v="0.97222222222222221"/>
    <x v="1"/>
    <x v="1"/>
    <n v="36"/>
    <x v="1"/>
    <x v="21"/>
  </r>
  <r>
    <x v="11"/>
    <x v="48"/>
    <x v="3"/>
    <x v="1"/>
    <x v="4"/>
    <x v="1"/>
    <x v="1"/>
    <n v="0.93103448275862066"/>
    <x v="1"/>
    <x v="1"/>
    <n v="58"/>
    <x v="3"/>
    <x v="21"/>
  </r>
  <r>
    <x v="11"/>
    <x v="48"/>
    <x v="3"/>
    <x v="1"/>
    <x v="4"/>
    <x v="1"/>
    <x v="1"/>
    <n v="1"/>
    <x v="1"/>
    <x v="1"/>
    <n v="10"/>
    <x v="2"/>
    <x v="21"/>
  </r>
  <r>
    <x v="11"/>
    <x v="1"/>
    <x v="3"/>
    <x v="1"/>
    <x v="2"/>
    <x v="1"/>
    <x v="1"/>
    <n v="0.7142857142857143"/>
    <x v="1"/>
    <x v="1"/>
    <n v="7"/>
    <x v="2"/>
    <x v="21"/>
  </r>
  <r>
    <x v="11"/>
    <x v="1"/>
    <x v="3"/>
    <x v="1"/>
    <x v="2"/>
    <x v="1"/>
    <x v="1"/>
    <n v="4.1666666666666664E-2"/>
    <x v="1"/>
    <x v="1"/>
    <n v="24"/>
    <x v="3"/>
    <x v="21"/>
  </r>
  <r>
    <x v="11"/>
    <x v="1"/>
    <x v="3"/>
    <x v="1"/>
    <x v="1"/>
    <x v="1"/>
    <x v="1"/>
    <n v="3.2258064516129031E-2"/>
    <x v="1"/>
    <x v="1"/>
    <n v="31"/>
    <x v="3"/>
    <x v="21"/>
  </r>
  <r>
    <x v="11"/>
    <x v="1"/>
    <x v="3"/>
    <x v="1"/>
    <x v="1"/>
    <x v="1"/>
    <x v="1"/>
    <n v="0.48888888888888887"/>
    <x v="1"/>
    <x v="1"/>
    <n v="45"/>
    <x v="1"/>
    <x v="21"/>
  </r>
  <r>
    <x v="11"/>
    <x v="1"/>
    <x v="3"/>
    <x v="1"/>
    <x v="2"/>
    <x v="1"/>
    <x v="1"/>
    <n v="1"/>
    <x v="1"/>
    <x v="1"/>
    <n v="22"/>
    <x v="1"/>
    <x v="21"/>
  </r>
  <r>
    <x v="11"/>
    <x v="1"/>
    <x v="3"/>
    <x v="1"/>
    <x v="5"/>
    <x v="1"/>
    <x v="1"/>
    <n v="0.625"/>
    <x v="1"/>
    <x v="1"/>
    <n v="8"/>
    <x v="1"/>
    <x v="21"/>
  </r>
  <r>
    <x v="11"/>
    <x v="1"/>
    <x v="3"/>
    <x v="1"/>
    <x v="1"/>
    <x v="1"/>
    <x v="1"/>
    <n v="0.33333333333333331"/>
    <x v="1"/>
    <x v="1"/>
    <n v="3"/>
    <x v="2"/>
    <x v="21"/>
  </r>
  <r>
    <x v="11"/>
    <x v="1"/>
    <x v="3"/>
    <x v="1"/>
    <x v="3"/>
    <x v="1"/>
    <x v="1"/>
    <n v="1"/>
    <x v="1"/>
    <x v="1"/>
    <n v="11"/>
    <x v="1"/>
    <x v="21"/>
  </r>
  <r>
    <x v="11"/>
    <x v="1"/>
    <x v="3"/>
    <x v="1"/>
    <x v="3"/>
    <x v="1"/>
    <x v="1"/>
    <n v="1"/>
    <x v="1"/>
    <x v="1"/>
    <n v="1"/>
    <x v="2"/>
    <x v="21"/>
  </r>
  <r>
    <x v="11"/>
    <x v="1"/>
    <x v="3"/>
    <x v="1"/>
    <x v="4"/>
    <x v="1"/>
    <x v="1"/>
    <n v="0.5"/>
    <x v="1"/>
    <x v="1"/>
    <n v="2"/>
    <x v="2"/>
    <x v="21"/>
  </r>
  <r>
    <x v="11"/>
    <x v="1"/>
    <x v="3"/>
    <x v="1"/>
    <x v="4"/>
    <x v="1"/>
    <x v="1"/>
    <n v="1"/>
    <x v="1"/>
    <x v="1"/>
    <n v="22"/>
    <x v="1"/>
    <x v="21"/>
  </r>
  <r>
    <x v="11"/>
    <x v="1"/>
    <x v="3"/>
    <x v="1"/>
    <x v="4"/>
    <x v="1"/>
    <x v="1"/>
    <n v="1"/>
    <x v="1"/>
    <x v="1"/>
    <n v="1"/>
    <x v="3"/>
    <x v="21"/>
  </r>
  <r>
    <x v="11"/>
    <x v="2"/>
    <x v="3"/>
    <x v="1"/>
    <x v="2"/>
    <x v="1"/>
    <x v="1"/>
    <n v="0"/>
    <x v="1"/>
    <x v="1"/>
    <n v="6"/>
    <x v="2"/>
    <x v="21"/>
  </r>
  <r>
    <x v="11"/>
    <x v="2"/>
    <x v="3"/>
    <x v="1"/>
    <x v="2"/>
    <x v="1"/>
    <x v="1"/>
    <n v="0.17857142857142858"/>
    <x v="1"/>
    <x v="1"/>
    <n v="28"/>
    <x v="3"/>
    <x v="21"/>
  </r>
  <r>
    <x v="11"/>
    <x v="2"/>
    <x v="3"/>
    <x v="1"/>
    <x v="1"/>
    <x v="1"/>
    <x v="1"/>
    <n v="0.23076923076923078"/>
    <x v="1"/>
    <x v="1"/>
    <n v="39"/>
    <x v="3"/>
    <x v="21"/>
  </r>
  <r>
    <x v="11"/>
    <x v="2"/>
    <x v="3"/>
    <x v="1"/>
    <x v="1"/>
    <x v="1"/>
    <x v="1"/>
    <n v="0.17647058823529413"/>
    <x v="1"/>
    <x v="1"/>
    <n v="34"/>
    <x v="1"/>
    <x v="21"/>
  </r>
  <r>
    <x v="11"/>
    <x v="2"/>
    <x v="3"/>
    <x v="1"/>
    <x v="2"/>
    <x v="1"/>
    <x v="1"/>
    <n v="0.75"/>
    <x v="1"/>
    <x v="1"/>
    <n v="20"/>
    <x v="1"/>
    <x v="21"/>
  </r>
  <r>
    <x v="11"/>
    <x v="2"/>
    <x v="3"/>
    <x v="1"/>
    <x v="5"/>
    <x v="1"/>
    <x v="1"/>
    <n v="0"/>
    <x v="1"/>
    <x v="1"/>
    <n v="8"/>
    <x v="1"/>
    <x v="21"/>
  </r>
  <r>
    <x v="11"/>
    <x v="2"/>
    <x v="3"/>
    <x v="1"/>
    <x v="1"/>
    <x v="1"/>
    <x v="1"/>
    <n v="0.88235294117647056"/>
    <x v="1"/>
    <x v="1"/>
    <n v="17"/>
    <x v="2"/>
    <x v="21"/>
  </r>
  <r>
    <x v="11"/>
    <x v="2"/>
    <x v="3"/>
    <x v="1"/>
    <x v="3"/>
    <x v="1"/>
    <x v="1"/>
    <n v="1"/>
    <x v="1"/>
    <x v="1"/>
    <n v="1"/>
    <x v="1"/>
    <x v="21"/>
  </r>
  <r>
    <x v="11"/>
    <x v="2"/>
    <x v="3"/>
    <x v="1"/>
    <x v="4"/>
    <x v="1"/>
    <x v="1"/>
    <n v="0.9375"/>
    <x v="1"/>
    <x v="1"/>
    <n v="16"/>
    <x v="2"/>
    <x v="21"/>
  </r>
  <r>
    <x v="11"/>
    <x v="2"/>
    <x v="3"/>
    <x v="1"/>
    <x v="4"/>
    <x v="1"/>
    <x v="1"/>
    <n v="1"/>
    <x v="1"/>
    <x v="1"/>
    <n v="22"/>
    <x v="1"/>
    <x v="21"/>
  </r>
  <r>
    <x v="11"/>
    <x v="2"/>
    <x v="3"/>
    <x v="1"/>
    <x v="4"/>
    <x v="1"/>
    <x v="1"/>
    <n v="1"/>
    <x v="1"/>
    <x v="1"/>
    <n v="10"/>
    <x v="3"/>
    <x v="21"/>
  </r>
  <r>
    <x v="11"/>
    <x v="3"/>
    <x v="3"/>
    <x v="1"/>
    <x v="2"/>
    <x v="1"/>
    <x v="1"/>
    <n v="0.78260869565217395"/>
    <x v="1"/>
    <x v="1"/>
    <n v="46"/>
    <x v="1"/>
    <x v="21"/>
  </r>
  <r>
    <x v="11"/>
    <x v="3"/>
    <x v="3"/>
    <x v="1"/>
    <x v="5"/>
    <x v="1"/>
    <x v="1"/>
    <n v="0.5"/>
    <x v="1"/>
    <x v="1"/>
    <n v="10"/>
    <x v="1"/>
    <x v="21"/>
  </r>
  <r>
    <x v="11"/>
    <x v="3"/>
    <x v="3"/>
    <x v="1"/>
    <x v="2"/>
    <x v="1"/>
    <x v="1"/>
    <n v="0.92307692307692313"/>
    <x v="1"/>
    <x v="1"/>
    <n v="13"/>
    <x v="3"/>
    <x v="21"/>
  </r>
  <r>
    <x v="11"/>
    <x v="3"/>
    <x v="3"/>
    <x v="1"/>
    <x v="1"/>
    <x v="1"/>
    <x v="1"/>
    <n v="0.96"/>
    <x v="1"/>
    <x v="1"/>
    <n v="50"/>
    <x v="1"/>
    <x v="21"/>
  </r>
  <r>
    <x v="11"/>
    <x v="3"/>
    <x v="3"/>
    <x v="1"/>
    <x v="1"/>
    <x v="1"/>
    <x v="1"/>
    <n v="0.5"/>
    <x v="1"/>
    <x v="1"/>
    <n v="30"/>
    <x v="2"/>
    <x v="21"/>
  </r>
  <r>
    <x v="11"/>
    <x v="3"/>
    <x v="3"/>
    <x v="1"/>
    <x v="1"/>
    <x v="1"/>
    <x v="1"/>
    <n v="0.78260869565217395"/>
    <x v="1"/>
    <x v="1"/>
    <n v="23"/>
    <x v="3"/>
    <x v="21"/>
  </r>
  <r>
    <x v="11"/>
    <x v="3"/>
    <x v="3"/>
    <x v="1"/>
    <x v="3"/>
    <x v="1"/>
    <x v="1"/>
    <n v="1"/>
    <x v="1"/>
    <x v="1"/>
    <n v="24"/>
    <x v="1"/>
    <x v="21"/>
  </r>
  <r>
    <x v="11"/>
    <x v="3"/>
    <x v="3"/>
    <x v="1"/>
    <x v="2"/>
    <x v="1"/>
    <x v="1"/>
    <n v="1"/>
    <x v="1"/>
    <x v="1"/>
    <n v="15"/>
    <x v="2"/>
    <x v="21"/>
  </r>
  <r>
    <x v="11"/>
    <x v="3"/>
    <x v="3"/>
    <x v="1"/>
    <x v="3"/>
    <x v="1"/>
    <x v="1"/>
    <n v="1"/>
    <x v="1"/>
    <x v="1"/>
    <n v="16"/>
    <x v="2"/>
    <x v="21"/>
  </r>
  <r>
    <x v="11"/>
    <x v="3"/>
    <x v="3"/>
    <x v="1"/>
    <x v="6"/>
    <x v="1"/>
    <x v="1"/>
    <n v="1"/>
    <x v="1"/>
    <x v="1"/>
    <n v="4"/>
    <x v="2"/>
    <x v="21"/>
  </r>
  <r>
    <x v="11"/>
    <x v="3"/>
    <x v="3"/>
    <x v="1"/>
    <x v="4"/>
    <x v="1"/>
    <x v="1"/>
    <n v="0.94736842105263153"/>
    <x v="1"/>
    <x v="1"/>
    <n v="19"/>
    <x v="3"/>
    <x v="21"/>
  </r>
  <r>
    <x v="11"/>
    <x v="3"/>
    <x v="3"/>
    <x v="1"/>
    <x v="4"/>
    <x v="1"/>
    <x v="1"/>
    <n v="1"/>
    <x v="1"/>
    <x v="1"/>
    <n v="44"/>
    <x v="1"/>
    <x v="21"/>
  </r>
  <r>
    <x v="11"/>
    <x v="3"/>
    <x v="3"/>
    <x v="1"/>
    <x v="4"/>
    <x v="1"/>
    <x v="1"/>
    <n v="1"/>
    <x v="1"/>
    <x v="1"/>
    <n v="19"/>
    <x v="2"/>
    <x v="21"/>
  </r>
  <r>
    <x v="11"/>
    <x v="4"/>
    <x v="3"/>
    <x v="1"/>
    <x v="2"/>
    <x v="1"/>
    <x v="1"/>
    <n v="0.5757575757575758"/>
    <x v="1"/>
    <x v="1"/>
    <n v="33"/>
    <x v="1"/>
    <x v="21"/>
  </r>
  <r>
    <x v="11"/>
    <x v="4"/>
    <x v="3"/>
    <x v="1"/>
    <x v="5"/>
    <x v="1"/>
    <x v="1"/>
    <n v="0"/>
    <x v="1"/>
    <x v="1"/>
    <n v="8"/>
    <x v="1"/>
    <x v="21"/>
  </r>
  <r>
    <x v="11"/>
    <x v="4"/>
    <x v="3"/>
    <x v="1"/>
    <x v="2"/>
    <x v="1"/>
    <x v="1"/>
    <n v="0.81481481481481477"/>
    <x v="1"/>
    <x v="1"/>
    <n v="27"/>
    <x v="3"/>
    <x v="21"/>
  </r>
  <r>
    <x v="11"/>
    <x v="4"/>
    <x v="3"/>
    <x v="1"/>
    <x v="1"/>
    <x v="1"/>
    <x v="1"/>
    <n v="0.42307692307692307"/>
    <x v="1"/>
    <x v="1"/>
    <n v="26"/>
    <x v="1"/>
    <x v="21"/>
  </r>
  <r>
    <x v="11"/>
    <x v="4"/>
    <x v="3"/>
    <x v="1"/>
    <x v="1"/>
    <x v="1"/>
    <x v="1"/>
    <n v="0"/>
    <x v="1"/>
    <x v="1"/>
    <n v="15"/>
    <x v="2"/>
    <x v="21"/>
  </r>
  <r>
    <x v="11"/>
    <x v="4"/>
    <x v="3"/>
    <x v="1"/>
    <x v="1"/>
    <x v="1"/>
    <x v="1"/>
    <n v="0.48275862068965519"/>
    <x v="1"/>
    <x v="1"/>
    <n v="29"/>
    <x v="3"/>
    <x v="21"/>
  </r>
  <r>
    <x v="11"/>
    <x v="4"/>
    <x v="3"/>
    <x v="1"/>
    <x v="3"/>
    <x v="1"/>
    <x v="1"/>
    <n v="1"/>
    <x v="1"/>
    <x v="1"/>
    <n v="10"/>
    <x v="1"/>
    <x v="21"/>
  </r>
  <r>
    <x v="11"/>
    <x v="4"/>
    <x v="3"/>
    <x v="1"/>
    <x v="3"/>
    <x v="1"/>
    <x v="1"/>
    <n v="1"/>
    <x v="1"/>
    <x v="1"/>
    <n v="4"/>
    <x v="3"/>
    <x v="21"/>
  </r>
  <r>
    <x v="11"/>
    <x v="4"/>
    <x v="3"/>
    <x v="1"/>
    <x v="6"/>
    <x v="1"/>
    <x v="1"/>
    <n v="1"/>
    <x v="1"/>
    <x v="1"/>
    <n v="1"/>
    <x v="2"/>
    <x v="21"/>
  </r>
  <r>
    <x v="11"/>
    <x v="4"/>
    <x v="3"/>
    <x v="1"/>
    <x v="3"/>
    <x v="1"/>
    <x v="1"/>
    <n v="1"/>
    <x v="1"/>
    <x v="1"/>
    <n v="2"/>
    <x v="2"/>
    <x v="21"/>
  </r>
  <r>
    <x v="11"/>
    <x v="4"/>
    <x v="3"/>
    <x v="1"/>
    <x v="2"/>
    <x v="1"/>
    <x v="1"/>
    <n v="1"/>
    <x v="1"/>
    <x v="1"/>
    <n v="2"/>
    <x v="2"/>
    <x v="21"/>
  </r>
  <r>
    <x v="11"/>
    <x v="4"/>
    <x v="3"/>
    <x v="1"/>
    <x v="4"/>
    <x v="1"/>
    <x v="1"/>
    <n v="0.96969696969696972"/>
    <x v="1"/>
    <x v="1"/>
    <n v="33"/>
    <x v="3"/>
    <x v="21"/>
  </r>
  <r>
    <x v="11"/>
    <x v="4"/>
    <x v="3"/>
    <x v="1"/>
    <x v="4"/>
    <x v="1"/>
    <x v="1"/>
    <n v="1"/>
    <x v="1"/>
    <x v="1"/>
    <n v="33"/>
    <x v="1"/>
    <x v="21"/>
  </r>
  <r>
    <x v="11"/>
    <x v="4"/>
    <x v="3"/>
    <x v="1"/>
    <x v="4"/>
    <x v="1"/>
    <x v="1"/>
    <n v="1"/>
    <x v="1"/>
    <x v="1"/>
    <n v="4"/>
    <x v="2"/>
    <x v="21"/>
  </r>
  <r>
    <x v="11"/>
    <x v="5"/>
    <x v="3"/>
    <x v="1"/>
    <x v="5"/>
    <x v="1"/>
    <x v="1"/>
    <n v="0.5"/>
    <x v="1"/>
    <x v="1"/>
    <n v="6"/>
    <x v="1"/>
    <x v="21"/>
  </r>
  <r>
    <x v="11"/>
    <x v="5"/>
    <x v="3"/>
    <x v="1"/>
    <x v="3"/>
    <x v="1"/>
    <x v="1"/>
    <n v="1"/>
    <x v="1"/>
    <x v="1"/>
    <n v="6"/>
    <x v="2"/>
    <x v="21"/>
  </r>
  <r>
    <x v="11"/>
    <x v="5"/>
    <x v="3"/>
    <x v="1"/>
    <x v="2"/>
    <x v="1"/>
    <x v="1"/>
    <n v="0.8"/>
    <x v="1"/>
    <x v="1"/>
    <n v="10"/>
    <x v="2"/>
    <x v="21"/>
  </r>
  <r>
    <x v="11"/>
    <x v="5"/>
    <x v="3"/>
    <x v="1"/>
    <x v="1"/>
    <x v="1"/>
    <x v="1"/>
    <n v="0.16666666666666666"/>
    <x v="1"/>
    <x v="1"/>
    <n v="12"/>
    <x v="3"/>
    <x v="21"/>
  </r>
  <r>
    <x v="11"/>
    <x v="5"/>
    <x v="3"/>
    <x v="1"/>
    <x v="2"/>
    <x v="1"/>
    <x v="1"/>
    <n v="0.1"/>
    <x v="1"/>
    <x v="1"/>
    <n v="20"/>
    <x v="3"/>
    <x v="21"/>
  </r>
  <r>
    <x v="11"/>
    <x v="5"/>
    <x v="3"/>
    <x v="1"/>
    <x v="1"/>
    <x v="1"/>
    <x v="1"/>
    <n v="0.45"/>
    <x v="1"/>
    <x v="1"/>
    <n v="20"/>
    <x v="1"/>
    <x v="21"/>
  </r>
  <r>
    <x v="11"/>
    <x v="5"/>
    <x v="3"/>
    <x v="1"/>
    <x v="2"/>
    <x v="1"/>
    <x v="1"/>
    <n v="0.35714285714285715"/>
    <x v="1"/>
    <x v="1"/>
    <n v="14"/>
    <x v="1"/>
    <x v="21"/>
  </r>
  <r>
    <x v="11"/>
    <x v="5"/>
    <x v="3"/>
    <x v="1"/>
    <x v="3"/>
    <x v="1"/>
    <x v="1"/>
    <n v="1"/>
    <x v="1"/>
    <x v="1"/>
    <n v="4"/>
    <x v="1"/>
    <x v="21"/>
  </r>
  <r>
    <x v="11"/>
    <x v="5"/>
    <x v="3"/>
    <x v="1"/>
    <x v="1"/>
    <x v="1"/>
    <x v="1"/>
    <n v="1"/>
    <x v="1"/>
    <x v="1"/>
    <n v="8"/>
    <x v="2"/>
    <x v="21"/>
  </r>
  <r>
    <x v="11"/>
    <x v="5"/>
    <x v="3"/>
    <x v="1"/>
    <x v="3"/>
    <x v="1"/>
    <x v="1"/>
    <n v="1"/>
    <x v="1"/>
    <x v="1"/>
    <n v="2"/>
    <x v="3"/>
    <x v="21"/>
  </r>
  <r>
    <x v="11"/>
    <x v="5"/>
    <x v="3"/>
    <x v="1"/>
    <x v="6"/>
    <x v="1"/>
    <x v="1"/>
    <n v="1"/>
    <x v="1"/>
    <x v="1"/>
    <n v="2"/>
    <x v="2"/>
    <x v="21"/>
  </r>
  <r>
    <x v="11"/>
    <x v="5"/>
    <x v="3"/>
    <x v="1"/>
    <x v="4"/>
    <x v="1"/>
    <x v="1"/>
    <n v="0.875"/>
    <x v="1"/>
    <x v="1"/>
    <n v="8"/>
    <x v="1"/>
    <x v="21"/>
  </r>
  <r>
    <x v="11"/>
    <x v="5"/>
    <x v="3"/>
    <x v="1"/>
    <x v="4"/>
    <x v="1"/>
    <x v="1"/>
    <n v="1"/>
    <x v="1"/>
    <x v="1"/>
    <n v="10"/>
    <x v="2"/>
    <x v="21"/>
  </r>
  <r>
    <x v="11"/>
    <x v="5"/>
    <x v="3"/>
    <x v="1"/>
    <x v="4"/>
    <x v="1"/>
    <x v="1"/>
    <n v="1"/>
    <x v="1"/>
    <x v="1"/>
    <n v="2"/>
    <x v="3"/>
    <x v="21"/>
  </r>
  <r>
    <x v="11"/>
    <x v="6"/>
    <x v="3"/>
    <x v="1"/>
    <x v="5"/>
    <x v="1"/>
    <x v="1"/>
    <n v="0"/>
    <x v="1"/>
    <x v="1"/>
    <n v="4"/>
    <x v="1"/>
    <x v="21"/>
  </r>
  <r>
    <x v="11"/>
    <x v="6"/>
    <x v="3"/>
    <x v="1"/>
    <x v="3"/>
    <x v="1"/>
    <x v="1"/>
    <n v="1"/>
    <x v="1"/>
    <x v="1"/>
    <n v="1"/>
    <x v="2"/>
    <x v="21"/>
  </r>
  <r>
    <x v="11"/>
    <x v="6"/>
    <x v="3"/>
    <x v="1"/>
    <x v="2"/>
    <x v="1"/>
    <x v="1"/>
    <n v="0.6"/>
    <x v="1"/>
    <x v="1"/>
    <n v="5"/>
    <x v="2"/>
    <x v="21"/>
  </r>
  <r>
    <x v="11"/>
    <x v="6"/>
    <x v="3"/>
    <x v="1"/>
    <x v="1"/>
    <x v="1"/>
    <x v="1"/>
    <n v="9.0909090909090912E-2"/>
    <x v="1"/>
    <x v="1"/>
    <n v="11"/>
    <x v="3"/>
    <x v="21"/>
  </r>
  <r>
    <x v="11"/>
    <x v="6"/>
    <x v="3"/>
    <x v="1"/>
    <x v="2"/>
    <x v="1"/>
    <x v="1"/>
    <n v="5.2631578947368418E-2"/>
    <x v="1"/>
    <x v="1"/>
    <n v="19"/>
    <x v="3"/>
    <x v="21"/>
  </r>
  <r>
    <x v="11"/>
    <x v="6"/>
    <x v="3"/>
    <x v="1"/>
    <x v="1"/>
    <x v="1"/>
    <x v="1"/>
    <n v="0.66666666666666663"/>
    <x v="1"/>
    <x v="1"/>
    <n v="36"/>
    <x v="1"/>
    <x v="21"/>
  </r>
  <r>
    <x v="11"/>
    <x v="6"/>
    <x v="3"/>
    <x v="1"/>
    <x v="2"/>
    <x v="1"/>
    <x v="1"/>
    <n v="0.30769230769230771"/>
    <x v="1"/>
    <x v="1"/>
    <n v="13"/>
    <x v="1"/>
    <x v="21"/>
  </r>
  <r>
    <x v="11"/>
    <x v="6"/>
    <x v="3"/>
    <x v="1"/>
    <x v="3"/>
    <x v="1"/>
    <x v="1"/>
    <n v="1"/>
    <x v="1"/>
    <x v="1"/>
    <n v="1"/>
    <x v="1"/>
    <x v="21"/>
  </r>
  <r>
    <x v="11"/>
    <x v="6"/>
    <x v="3"/>
    <x v="1"/>
    <x v="6"/>
    <x v="1"/>
    <x v="1"/>
    <n v="1"/>
    <x v="1"/>
    <x v="1"/>
    <n v="2"/>
    <x v="2"/>
    <x v="21"/>
  </r>
  <r>
    <x v="11"/>
    <x v="6"/>
    <x v="3"/>
    <x v="1"/>
    <x v="4"/>
    <x v="1"/>
    <x v="1"/>
    <n v="0.9285714285714286"/>
    <x v="1"/>
    <x v="1"/>
    <n v="28"/>
    <x v="1"/>
    <x v="21"/>
  </r>
  <r>
    <x v="11"/>
    <x v="6"/>
    <x v="3"/>
    <x v="1"/>
    <x v="4"/>
    <x v="1"/>
    <x v="1"/>
    <n v="1"/>
    <x v="1"/>
    <x v="1"/>
    <n v="5"/>
    <x v="2"/>
    <x v="21"/>
  </r>
  <r>
    <x v="11"/>
    <x v="6"/>
    <x v="3"/>
    <x v="1"/>
    <x v="4"/>
    <x v="1"/>
    <x v="1"/>
    <n v="1"/>
    <x v="1"/>
    <x v="1"/>
    <n v="1"/>
    <x v="3"/>
    <x v="21"/>
  </r>
  <r>
    <x v="11"/>
    <x v="7"/>
    <x v="3"/>
    <x v="1"/>
    <x v="5"/>
    <x v="1"/>
    <x v="1"/>
    <n v="0.94117647058823528"/>
    <x v="1"/>
    <x v="1"/>
    <n v="17"/>
    <x v="1"/>
    <x v="21"/>
  </r>
  <r>
    <x v="11"/>
    <x v="7"/>
    <x v="3"/>
    <x v="1"/>
    <x v="6"/>
    <x v="1"/>
    <x v="1"/>
    <n v="0.88888888888888884"/>
    <x v="1"/>
    <x v="1"/>
    <n v="18"/>
    <x v="2"/>
    <x v="21"/>
  </r>
  <r>
    <x v="11"/>
    <x v="7"/>
    <x v="3"/>
    <x v="1"/>
    <x v="1"/>
    <x v="1"/>
    <x v="1"/>
    <n v="0.65079365079365081"/>
    <x v="1"/>
    <x v="1"/>
    <n v="63"/>
    <x v="1"/>
    <x v="21"/>
  </r>
  <r>
    <x v="11"/>
    <x v="7"/>
    <x v="3"/>
    <x v="1"/>
    <x v="2"/>
    <x v="1"/>
    <x v="1"/>
    <n v="0.84210526315789469"/>
    <x v="1"/>
    <x v="1"/>
    <n v="19"/>
    <x v="2"/>
    <x v="21"/>
  </r>
  <r>
    <x v="11"/>
    <x v="7"/>
    <x v="3"/>
    <x v="1"/>
    <x v="2"/>
    <x v="1"/>
    <x v="1"/>
    <n v="1"/>
    <x v="1"/>
    <x v="1"/>
    <n v="26"/>
    <x v="1"/>
    <x v="21"/>
  </r>
  <r>
    <x v="11"/>
    <x v="7"/>
    <x v="3"/>
    <x v="1"/>
    <x v="2"/>
    <x v="1"/>
    <x v="1"/>
    <n v="1"/>
    <x v="1"/>
    <x v="1"/>
    <n v="11"/>
    <x v="3"/>
    <x v="21"/>
  </r>
  <r>
    <x v="11"/>
    <x v="7"/>
    <x v="3"/>
    <x v="1"/>
    <x v="3"/>
    <x v="1"/>
    <x v="1"/>
    <n v="1"/>
    <x v="1"/>
    <x v="1"/>
    <n v="18"/>
    <x v="1"/>
    <x v="21"/>
  </r>
  <r>
    <x v="11"/>
    <x v="7"/>
    <x v="3"/>
    <x v="1"/>
    <x v="1"/>
    <x v="1"/>
    <x v="1"/>
    <n v="1"/>
    <x v="1"/>
    <x v="1"/>
    <n v="16"/>
    <x v="2"/>
    <x v="21"/>
  </r>
  <r>
    <x v="11"/>
    <x v="7"/>
    <x v="3"/>
    <x v="1"/>
    <x v="3"/>
    <x v="1"/>
    <x v="1"/>
    <n v="1"/>
    <x v="1"/>
    <x v="1"/>
    <n v="20"/>
    <x v="2"/>
    <x v="21"/>
  </r>
  <r>
    <x v="11"/>
    <x v="7"/>
    <x v="3"/>
    <x v="1"/>
    <x v="1"/>
    <x v="1"/>
    <x v="1"/>
    <n v="1"/>
    <x v="1"/>
    <x v="1"/>
    <n v="10"/>
    <x v="3"/>
    <x v="21"/>
  </r>
  <r>
    <x v="11"/>
    <x v="7"/>
    <x v="3"/>
    <x v="1"/>
    <x v="3"/>
    <x v="1"/>
    <x v="1"/>
    <n v="1"/>
    <x v="1"/>
    <x v="1"/>
    <n v="9"/>
    <x v="3"/>
    <x v="21"/>
  </r>
  <r>
    <x v="11"/>
    <x v="7"/>
    <x v="3"/>
    <x v="1"/>
    <x v="4"/>
    <x v="1"/>
    <x v="1"/>
    <n v="1"/>
    <x v="1"/>
    <x v="1"/>
    <n v="11"/>
    <x v="3"/>
    <x v="21"/>
  </r>
  <r>
    <x v="11"/>
    <x v="7"/>
    <x v="3"/>
    <x v="1"/>
    <x v="4"/>
    <x v="1"/>
    <x v="1"/>
    <n v="1"/>
    <x v="1"/>
    <x v="1"/>
    <n v="25"/>
    <x v="1"/>
    <x v="21"/>
  </r>
  <r>
    <x v="11"/>
    <x v="7"/>
    <x v="3"/>
    <x v="1"/>
    <x v="4"/>
    <x v="1"/>
    <x v="1"/>
    <n v="1"/>
    <x v="1"/>
    <x v="1"/>
    <n v="32"/>
    <x v="2"/>
    <x v="21"/>
  </r>
  <r>
    <x v="11"/>
    <x v="8"/>
    <x v="3"/>
    <x v="1"/>
    <x v="5"/>
    <x v="1"/>
    <x v="1"/>
    <n v="0"/>
    <x v="1"/>
    <x v="1"/>
    <n v="1"/>
    <x v="1"/>
    <x v="21"/>
  </r>
  <r>
    <x v="11"/>
    <x v="8"/>
    <x v="3"/>
    <x v="1"/>
    <x v="6"/>
    <x v="1"/>
    <x v="1"/>
    <n v="0.8571428571428571"/>
    <x v="1"/>
    <x v="1"/>
    <n v="14"/>
    <x v="2"/>
    <x v="21"/>
  </r>
  <r>
    <x v="11"/>
    <x v="8"/>
    <x v="3"/>
    <x v="1"/>
    <x v="1"/>
    <x v="1"/>
    <x v="1"/>
    <n v="0.5357142857142857"/>
    <x v="1"/>
    <x v="1"/>
    <n v="56"/>
    <x v="1"/>
    <x v="21"/>
  </r>
  <r>
    <x v="11"/>
    <x v="8"/>
    <x v="3"/>
    <x v="1"/>
    <x v="2"/>
    <x v="1"/>
    <x v="1"/>
    <n v="0.5714285714285714"/>
    <x v="1"/>
    <x v="1"/>
    <n v="7"/>
    <x v="2"/>
    <x v="21"/>
  </r>
  <r>
    <x v="11"/>
    <x v="8"/>
    <x v="3"/>
    <x v="1"/>
    <x v="2"/>
    <x v="1"/>
    <x v="1"/>
    <n v="0.8125"/>
    <x v="1"/>
    <x v="1"/>
    <n v="16"/>
    <x v="1"/>
    <x v="21"/>
  </r>
  <r>
    <x v="11"/>
    <x v="8"/>
    <x v="3"/>
    <x v="1"/>
    <x v="2"/>
    <x v="1"/>
    <x v="1"/>
    <n v="0.66666666666666663"/>
    <x v="1"/>
    <x v="1"/>
    <n v="3"/>
    <x v="3"/>
    <x v="21"/>
  </r>
  <r>
    <x v="11"/>
    <x v="8"/>
    <x v="3"/>
    <x v="1"/>
    <x v="3"/>
    <x v="1"/>
    <x v="1"/>
    <n v="1"/>
    <x v="1"/>
    <x v="1"/>
    <n v="6"/>
    <x v="2"/>
    <x v="21"/>
  </r>
  <r>
    <x v="11"/>
    <x v="8"/>
    <x v="3"/>
    <x v="1"/>
    <x v="1"/>
    <x v="1"/>
    <x v="1"/>
    <n v="1"/>
    <x v="1"/>
    <x v="1"/>
    <n v="10"/>
    <x v="2"/>
    <x v="21"/>
  </r>
  <r>
    <x v="11"/>
    <x v="8"/>
    <x v="3"/>
    <x v="1"/>
    <x v="3"/>
    <x v="1"/>
    <x v="1"/>
    <n v="1"/>
    <x v="1"/>
    <x v="1"/>
    <n v="10"/>
    <x v="1"/>
    <x v="21"/>
  </r>
  <r>
    <x v="11"/>
    <x v="8"/>
    <x v="3"/>
    <x v="1"/>
    <x v="3"/>
    <x v="1"/>
    <x v="1"/>
    <n v="1"/>
    <x v="1"/>
    <x v="1"/>
    <n v="4"/>
    <x v="3"/>
    <x v="21"/>
  </r>
  <r>
    <x v="11"/>
    <x v="8"/>
    <x v="3"/>
    <x v="1"/>
    <x v="1"/>
    <x v="1"/>
    <x v="1"/>
    <n v="1"/>
    <x v="1"/>
    <x v="1"/>
    <n v="9"/>
    <x v="3"/>
    <x v="21"/>
  </r>
  <r>
    <x v="11"/>
    <x v="8"/>
    <x v="3"/>
    <x v="1"/>
    <x v="4"/>
    <x v="1"/>
    <x v="1"/>
    <n v="0.93333333333333335"/>
    <x v="1"/>
    <x v="1"/>
    <n v="15"/>
    <x v="3"/>
    <x v="21"/>
  </r>
  <r>
    <x v="11"/>
    <x v="8"/>
    <x v="3"/>
    <x v="1"/>
    <x v="4"/>
    <x v="1"/>
    <x v="1"/>
    <n v="1"/>
    <x v="1"/>
    <x v="1"/>
    <n v="24"/>
    <x v="2"/>
    <x v="21"/>
  </r>
  <r>
    <x v="11"/>
    <x v="8"/>
    <x v="3"/>
    <x v="1"/>
    <x v="4"/>
    <x v="1"/>
    <x v="1"/>
    <n v="0.94871794871794868"/>
    <x v="1"/>
    <x v="1"/>
    <n v="39"/>
    <x v="1"/>
    <x v="21"/>
  </r>
  <r>
    <x v="11"/>
    <x v="9"/>
    <x v="3"/>
    <x v="1"/>
    <x v="6"/>
    <x v="1"/>
    <x v="1"/>
    <n v="0"/>
    <x v="1"/>
    <x v="1"/>
    <n v="10"/>
    <x v="2"/>
    <x v="21"/>
  </r>
  <r>
    <x v="11"/>
    <x v="9"/>
    <x v="3"/>
    <x v="1"/>
    <x v="1"/>
    <x v="1"/>
    <x v="1"/>
    <n v="0.10344827586206896"/>
    <x v="1"/>
    <x v="1"/>
    <n v="29"/>
    <x v="1"/>
    <x v="21"/>
  </r>
  <r>
    <x v="11"/>
    <x v="9"/>
    <x v="3"/>
    <x v="1"/>
    <x v="2"/>
    <x v="1"/>
    <x v="1"/>
    <n v="0.93333333333333335"/>
    <x v="1"/>
    <x v="1"/>
    <n v="15"/>
    <x v="3"/>
    <x v="21"/>
  </r>
  <r>
    <x v="11"/>
    <x v="9"/>
    <x v="3"/>
    <x v="1"/>
    <x v="3"/>
    <x v="1"/>
    <x v="1"/>
    <n v="1"/>
    <x v="1"/>
    <x v="1"/>
    <n v="10"/>
    <x v="3"/>
    <x v="21"/>
  </r>
  <r>
    <x v="11"/>
    <x v="9"/>
    <x v="3"/>
    <x v="1"/>
    <x v="2"/>
    <x v="1"/>
    <x v="1"/>
    <n v="1"/>
    <x v="1"/>
    <x v="1"/>
    <n v="6"/>
    <x v="1"/>
    <x v="21"/>
  </r>
  <r>
    <x v="11"/>
    <x v="9"/>
    <x v="3"/>
    <x v="1"/>
    <x v="1"/>
    <x v="1"/>
    <x v="1"/>
    <n v="0.8"/>
    <x v="1"/>
    <x v="1"/>
    <n v="40"/>
    <x v="3"/>
    <x v="21"/>
  </r>
  <r>
    <x v="11"/>
    <x v="9"/>
    <x v="3"/>
    <x v="1"/>
    <x v="1"/>
    <x v="1"/>
    <x v="1"/>
    <n v="0.14285714285714285"/>
    <x v="1"/>
    <x v="1"/>
    <n v="7"/>
    <x v="2"/>
    <x v="21"/>
  </r>
  <r>
    <x v="11"/>
    <x v="9"/>
    <x v="3"/>
    <x v="1"/>
    <x v="2"/>
    <x v="1"/>
    <x v="1"/>
    <n v="1"/>
    <x v="1"/>
    <x v="1"/>
    <n v="2"/>
    <x v="2"/>
    <x v="21"/>
  </r>
  <r>
    <x v="11"/>
    <x v="9"/>
    <x v="3"/>
    <x v="1"/>
    <x v="4"/>
    <x v="1"/>
    <x v="1"/>
    <n v="0.5"/>
    <x v="1"/>
    <x v="1"/>
    <n v="2"/>
    <x v="2"/>
    <x v="21"/>
  </r>
  <r>
    <x v="11"/>
    <x v="9"/>
    <x v="3"/>
    <x v="1"/>
    <x v="4"/>
    <x v="1"/>
    <x v="1"/>
    <n v="1"/>
    <x v="1"/>
    <x v="1"/>
    <n v="3"/>
    <x v="1"/>
    <x v="21"/>
  </r>
  <r>
    <x v="11"/>
    <x v="9"/>
    <x v="3"/>
    <x v="1"/>
    <x v="4"/>
    <x v="1"/>
    <x v="1"/>
    <n v="1"/>
    <x v="1"/>
    <x v="1"/>
    <n v="32"/>
    <x v="3"/>
    <x v="21"/>
  </r>
  <r>
    <x v="11"/>
    <x v="10"/>
    <x v="3"/>
    <x v="1"/>
    <x v="6"/>
    <x v="1"/>
    <x v="1"/>
    <n v="0"/>
    <x v="1"/>
    <x v="1"/>
    <n v="10"/>
    <x v="2"/>
    <x v="21"/>
  </r>
  <r>
    <x v="11"/>
    <x v="10"/>
    <x v="3"/>
    <x v="1"/>
    <x v="1"/>
    <x v="1"/>
    <x v="1"/>
    <n v="0.46"/>
    <x v="1"/>
    <x v="1"/>
    <n v="50"/>
    <x v="1"/>
    <x v="21"/>
  </r>
  <r>
    <x v="11"/>
    <x v="10"/>
    <x v="3"/>
    <x v="1"/>
    <x v="2"/>
    <x v="1"/>
    <x v="1"/>
    <n v="0.8"/>
    <x v="1"/>
    <x v="1"/>
    <n v="10"/>
    <x v="3"/>
    <x v="21"/>
  </r>
  <r>
    <x v="11"/>
    <x v="10"/>
    <x v="3"/>
    <x v="1"/>
    <x v="3"/>
    <x v="1"/>
    <x v="1"/>
    <n v="1"/>
    <x v="1"/>
    <x v="1"/>
    <n v="16"/>
    <x v="3"/>
    <x v="21"/>
  </r>
  <r>
    <x v="11"/>
    <x v="10"/>
    <x v="3"/>
    <x v="1"/>
    <x v="2"/>
    <x v="1"/>
    <x v="1"/>
    <n v="0.76923076923076927"/>
    <x v="1"/>
    <x v="1"/>
    <n v="13"/>
    <x v="1"/>
    <x v="21"/>
  </r>
  <r>
    <x v="11"/>
    <x v="10"/>
    <x v="3"/>
    <x v="1"/>
    <x v="1"/>
    <x v="1"/>
    <x v="1"/>
    <n v="6.4516129032258063E-2"/>
    <x v="1"/>
    <x v="1"/>
    <n v="31"/>
    <x v="3"/>
    <x v="21"/>
  </r>
  <r>
    <x v="11"/>
    <x v="10"/>
    <x v="3"/>
    <x v="1"/>
    <x v="1"/>
    <x v="1"/>
    <x v="1"/>
    <n v="0.36363636363636365"/>
    <x v="1"/>
    <x v="1"/>
    <n v="11"/>
    <x v="2"/>
    <x v="21"/>
  </r>
  <r>
    <x v="11"/>
    <x v="10"/>
    <x v="3"/>
    <x v="1"/>
    <x v="2"/>
    <x v="1"/>
    <x v="1"/>
    <n v="0"/>
    <x v="1"/>
    <x v="1"/>
    <n v="2"/>
    <x v="2"/>
    <x v="21"/>
  </r>
  <r>
    <x v="11"/>
    <x v="10"/>
    <x v="3"/>
    <x v="1"/>
    <x v="3"/>
    <x v="1"/>
    <x v="1"/>
    <n v="1"/>
    <x v="1"/>
    <x v="1"/>
    <n v="3"/>
    <x v="1"/>
    <x v="21"/>
  </r>
  <r>
    <x v="11"/>
    <x v="10"/>
    <x v="3"/>
    <x v="1"/>
    <x v="4"/>
    <x v="1"/>
    <x v="1"/>
    <n v="0.66666666666666663"/>
    <x v="1"/>
    <x v="1"/>
    <n v="6"/>
    <x v="2"/>
    <x v="21"/>
  </r>
  <r>
    <x v="11"/>
    <x v="10"/>
    <x v="3"/>
    <x v="1"/>
    <x v="4"/>
    <x v="1"/>
    <x v="1"/>
    <n v="1"/>
    <x v="1"/>
    <x v="1"/>
    <n v="27"/>
    <x v="1"/>
    <x v="21"/>
  </r>
  <r>
    <x v="11"/>
    <x v="10"/>
    <x v="3"/>
    <x v="1"/>
    <x v="4"/>
    <x v="1"/>
    <x v="1"/>
    <n v="0.47222222222222221"/>
    <x v="1"/>
    <x v="1"/>
    <n v="36"/>
    <x v="3"/>
    <x v="21"/>
  </r>
  <r>
    <x v="11"/>
    <x v="11"/>
    <x v="3"/>
    <x v="1"/>
    <x v="1"/>
    <x v="1"/>
    <x v="1"/>
    <n v="0.33333333333333331"/>
    <x v="1"/>
    <x v="1"/>
    <n v="30"/>
    <x v="3"/>
    <x v="21"/>
  </r>
  <r>
    <x v="11"/>
    <x v="11"/>
    <x v="3"/>
    <x v="1"/>
    <x v="3"/>
    <x v="1"/>
    <x v="1"/>
    <n v="1"/>
    <x v="1"/>
    <x v="1"/>
    <n v="23"/>
    <x v="3"/>
    <x v="21"/>
  </r>
  <r>
    <x v="11"/>
    <x v="11"/>
    <x v="3"/>
    <x v="1"/>
    <x v="2"/>
    <x v="1"/>
    <x v="1"/>
    <n v="0.89473684210526316"/>
    <x v="1"/>
    <x v="1"/>
    <n v="19"/>
    <x v="1"/>
    <x v="21"/>
  </r>
  <r>
    <x v="11"/>
    <x v="11"/>
    <x v="3"/>
    <x v="1"/>
    <x v="1"/>
    <x v="1"/>
    <x v="1"/>
    <n v="0.58333333333333337"/>
    <x v="1"/>
    <x v="1"/>
    <n v="12"/>
    <x v="2"/>
    <x v="21"/>
  </r>
  <r>
    <x v="11"/>
    <x v="11"/>
    <x v="3"/>
    <x v="1"/>
    <x v="2"/>
    <x v="1"/>
    <x v="1"/>
    <n v="0.83333333333333337"/>
    <x v="1"/>
    <x v="1"/>
    <n v="12"/>
    <x v="3"/>
    <x v="21"/>
  </r>
  <r>
    <x v="11"/>
    <x v="11"/>
    <x v="3"/>
    <x v="1"/>
    <x v="1"/>
    <x v="1"/>
    <x v="1"/>
    <n v="0.45161290322580644"/>
    <x v="1"/>
    <x v="1"/>
    <n v="31"/>
    <x v="1"/>
    <x v="21"/>
  </r>
  <r>
    <x v="11"/>
    <x v="11"/>
    <x v="3"/>
    <x v="1"/>
    <x v="2"/>
    <x v="1"/>
    <x v="1"/>
    <n v="1"/>
    <x v="1"/>
    <x v="1"/>
    <n v="5"/>
    <x v="2"/>
    <x v="21"/>
  </r>
  <r>
    <x v="11"/>
    <x v="11"/>
    <x v="3"/>
    <x v="1"/>
    <x v="3"/>
    <x v="1"/>
    <x v="1"/>
    <n v="1"/>
    <x v="1"/>
    <x v="1"/>
    <n v="4"/>
    <x v="2"/>
    <x v="21"/>
  </r>
  <r>
    <x v="11"/>
    <x v="11"/>
    <x v="3"/>
    <x v="1"/>
    <x v="3"/>
    <x v="1"/>
    <x v="1"/>
    <n v="1"/>
    <x v="1"/>
    <x v="1"/>
    <n v="2"/>
    <x v="1"/>
    <x v="21"/>
  </r>
  <r>
    <x v="11"/>
    <x v="11"/>
    <x v="3"/>
    <x v="1"/>
    <x v="4"/>
    <x v="1"/>
    <x v="1"/>
    <n v="0.875"/>
    <x v="1"/>
    <x v="1"/>
    <n v="8"/>
    <x v="2"/>
    <x v="21"/>
  </r>
  <r>
    <x v="11"/>
    <x v="11"/>
    <x v="3"/>
    <x v="1"/>
    <x v="4"/>
    <x v="1"/>
    <x v="1"/>
    <n v="1"/>
    <x v="1"/>
    <x v="1"/>
    <n v="10"/>
    <x v="3"/>
    <x v="21"/>
  </r>
  <r>
    <x v="11"/>
    <x v="11"/>
    <x v="3"/>
    <x v="1"/>
    <x v="4"/>
    <x v="1"/>
    <x v="1"/>
    <n v="1"/>
    <x v="1"/>
    <x v="1"/>
    <n v="14"/>
    <x v="1"/>
    <x v="21"/>
  </r>
  <r>
    <x v="11"/>
    <x v="12"/>
    <x v="3"/>
    <x v="1"/>
    <x v="1"/>
    <x v="1"/>
    <x v="1"/>
    <n v="0.48717948717948717"/>
    <x v="1"/>
    <x v="1"/>
    <n v="39"/>
    <x v="3"/>
    <x v="21"/>
  </r>
  <r>
    <x v="11"/>
    <x v="12"/>
    <x v="3"/>
    <x v="1"/>
    <x v="3"/>
    <x v="1"/>
    <x v="1"/>
    <n v="1"/>
    <x v="1"/>
    <x v="1"/>
    <n v="15"/>
    <x v="3"/>
    <x v="21"/>
  </r>
  <r>
    <x v="11"/>
    <x v="12"/>
    <x v="3"/>
    <x v="1"/>
    <x v="2"/>
    <x v="1"/>
    <x v="1"/>
    <n v="0.76666666666666672"/>
    <x v="1"/>
    <x v="1"/>
    <n v="30"/>
    <x v="1"/>
    <x v="21"/>
  </r>
  <r>
    <x v="11"/>
    <x v="12"/>
    <x v="3"/>
    <x v="1"/>
    <x v="1"/>
    <x v="1"/>
    <x v="1"/>
    <n v="0.33333333333333331"/>
    <x v="1"/>
    <x v="1"/>
    <n v="15"/>
    <x v="2"/>
    <x v="21"/>
  </r>
  <r>
    <x v="11"/>
    <x v="12"/>
    <x v="3"/>
    <x v="1"/>
    <x v="2"/>
    <x v="1"/>
    <x v="1"/>
    <n v="0.77777777777777779"/>
    <x v="1"/>
    <x v="1"/>
    <n v="9"/>
    <x v="3"/>
    <x v="21"/>
  </r>
  <r>
    <x v="11"/>
    <x v="12"/>
    <x v="3"/>
    <x v="1"/>
    <x v="1"/>
    <x v="1"/>
    <x v="1"/>
    <n v="0.64814814814814814"/>
    <x v="1"/>
    <x v="1"/>
    <n v="54"/>
    <x v="1"/>
    <x v="21"/>
  </r>
  <r>
    <x v="11"/>
    <x v="12"/>
    <x v="3"/>
    <x v="1"/>
    <x v="3"/>
    <x v="1"/>
    <x v="1"/>
    <n v="1"/>
    <x v="1"/>
    <x v="1"/>
    <n v="10"/>
    <x v="1"/>
    <x v="21"/>
  </r>
  <r>
    <x v="11"/>
    <x v="12"/>
    <x v="3"/>
    <x v="1"/>
    <x v="2"/>
    <x v="1"/>
    <x v="1"/>
    <n v="1"/>
    <x v="1"/>
    <x v="1"/>
    <n v="6"/>
    <x v="2"/>
    <x v="21"/>
  </r>
  <r>
    <x v="11"/>
    <x v="12"/>
    <x v="3"/>
    <x v="1"/>
    <x v="3"/>
    <x v="1"/>
    <x v="1"/>
    <n v="1"/>
    <x v="1"/>
    <x v="1"/>
    <n v="4"/>
    <x v="2"/>
    <x v="21"/>
  </r>
  <r>
    <x v="11"/>
    <x v="12"/>
    <x v="3"/>
    <x v="1"/>
    <x v="4"/>
    <x v="1"/>
    <x v="1"/>
    <n v="0.75"/>
    <x v="1"/>
    <x v="1"/>
    <n v="12"/>
    <x v="2"/>
    <x v="21"/>
  </r>
  <r>
    <x v="11"/>
    <x v="12"/>
    <x v="3"/>
    <x v="1"/>
    <x v="4"/>
    <x v="1"/>
    <x v="1"/>
    <n v="0.95744680851063835"/>
    <x v="1"/>
    <x v="1"/>
    <n v="47"/>
    <x v="1"/>
    <x v="21"/>
  </r>
  <r>
    <x v="11"/>
    <x v="12"/>
    <x v="3"/>
    <x v="1"/>
    <x v="4"/>
    <x v="1"/>
    <x v="1"/>
    <n v="1"/>
    <x v="1"/>
    <x v="1"/>
    <n v="20"/>
    <x v="3"/>
    <x v="2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30"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number_of_tasks" cacheId="3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6:H8" firstHeaderRow="1" firstDataRow="2" firstDataCol="1" rowPageCount="4" colPageCount="1"/>
  <pivotFields count="13">
    <pivotField subtotalTop="0" showAll="0"/>
    <pivotField subtotalTop="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subtotalTop="0" showAll="0">
      <items count="6">
        <item x="0"/>
        <item x="1"/>
        <item x="4"/>
        <item x="2"/>
        <item x="3"/>
        <item t="default"/>
      </items>
    </pivotField>
    <pivotField axis="axisPage" subtotalTop="0" showAll="0">
      <items count="3">
        <item h="1" x="0"/>
        <item x="1"/>
        <item t="default"/>
      </items>
    </pivotField>
    <pivotField axis="axisCol" subtotalTop="0" showAll="0">
      <items count="9">
        <item x="0"/>
        <item x="1"/>
        <item x="2"/>
        <item x="3"/>
        <item x="4"/>
        <item x="5"/>
        <item x="6"/>
        <item x="7"/>
        <item t="default"/>
      </items>
    </pivotField>
    <pivotField axis="axisPage" subtotalTop="0" showAll="0">
      <items count="3">
        <item h="1" x="0"/>
        <item x="1"/>
        <item t="default"/>
      </items>
    </pivotField>
    <pivotField subtotalTop="0" showAll="0"/>
    <pivotField subtotalTop="0" showAll="0"/>
    <pivotField subtotalTop="0" showAll="0"/>
    <pivotField subtotalTop="0" showAll="0"/>
    <pivotField dataField="1" subtotalTop="0" showAll="0"/>
    <pivotField axis="axisPage" subtotalTop="0" showAll="0">
      <items count="6">
        <item x="0"/>
        <item x="2"/>
        <item x="3"/>
        <item x="1"/>
        <item x="4"/>
        <item t="default"/>
      </items>
    </pivotField>
    <pivotField axis="axisPage" subtotalTop="0" showAll="0">
      <items count="24">
        <item x="0"/>
        <item m="1" x="22"/>
        <item x="1"/>
        <item x="2"/>
        <item x="3"/>
        <item x="4"/>
        <item x="5"/>
        <item x="6"/>
        <item x="8"/>
        <item x="7"/>
        <item x="10"/>
        <item x="9"/>
        <item x="12"/>
        <item x="11"/>
        <item x="14"/>
        <item x="13"/>
        <item x="16"/>
        <item x="15"/>
        <item x="18"/>
        <item x="17"/>
        <item x="19"/>
        <item x="20"/>
        <item x="21"/>
        <item t="default"/>
      </items>
    </pivotField>
  </pivotFields>
  <rowItems count="1">
    <i/>
  </rowItems>
  <colFields count="1">
    <field x="4"/>
  </colFields>
  <colItems count="7">
    <i>
      <x v="1"/>
    </i>
    <i>
      <x v="2"/>
    </i>
    <i>
      <x v="3"/>
    </i>
    <i>
      <x v="4"/>
    </i>
    <i>
      <x v="5"/>
    </i>
    <i>
      <x v="6"/>
    </i>
    <i t="grand">
      <x/>
    </i>
  </colItems>
  <pageFields count="4">
    <pageField fld="3" hier="-1"/>
    <pageField fld="5" hier="-1"/>
    <pageField fld="11" item="2" hier="-1"/>
    <pageField fld="1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inbound_ppot_lvl1" cacheId="35"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C19" firstHeaderRow="1" firstDataRow="3" firstDataCol="1" rowPageCount="3" colPageCount="1"/>
  <pivotFields count="13">
    <pivotField axis="axisRow" showAll="0">
      <items count="15">
        <item x="0"/>
        <item m="1" x="12"/>
        <item m="1" x="13"/>
        <item x="1"/>
        <item x="2"/>
        <item x="3"/>
        <item x="4"/>
        <item x="5"/>
        <item x="6"/>
        <item x="7"/>
        <item x="8"/>
        <item x="9"/>
        <item x="10"/>
        <item x="11"/>
        <item t="default"/>
      </items>
    </pivotField>
    <pivotField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axis="axisPage" showAll="0">
      <items count="6">
        <item x="0"/>
        <item x="3"/>
        <item x="1"/>
        <item x="2"/>
        <item x="4"/>
        <item t="default"/>
      </items>
    </pivotField>
    <pivotField showAll="0"/>
    <pivotField axis="axisPage" multipleItemSelectionAllowed="1" showAll="0">
      <items count="9">
        <item h="1" x="0"/>
        <item h="1" x="1"/>
        <item h="1" x="2"/>
        <item h="1" x="3"/>
        <item x="4"/>
        <item h="1" x="5"/>
        <item h="1" x="6"/>
        <item h="1" x="7"/>
        <item t="default"/>
      </items>
    </pivotField>
    <pivotField axis="axisCol" showAll="0">
      <items count="3">
        <item x="0"/>
        <item x="1"/>
        <item t="default"/>
      </items>
    </pivotField>
    <pivotField dataField="1" showAll="0"/>
    <pivotField dataField="1" showAll="0"/>
    <pivotField showAll="0"/>
    <pivotField showAll="0"/>
    <pivotField showAll="0"/>
    <pivotField showAll="0"/>
    <pivotField axis="axisPage"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1">
    <field x="0"/>
  </rowFields>
  <rowItems count="12">
    <i>
      <x v="3"/>
    </i>
    <i>
      <x v="4"/>
    </i>
    <i>
      <x v="5"/>
    </i>
    <i>
      <x v="6"/>
    </i>
    <i>
      <x v="7"/>
    </i>
    <i>
      <x v="8"/>
    </i>
    <i>
      <x v="9"/>
    </i>
    <i>
      <x v="10"/>
    </i>
    <i>
      <x v="11"/>
    </i>
    <i>
      <x v="12"/>
    </i>
    <i>
      <x v="13"/>
    </i>
    <i t="grand">
      <x/>
    </i>
  </rowItems>
  <colFields count="2">
    <field x="5"/>
    <field x="-2"/>
  </colFields>
  <colItems count="2">
    <i>
      <x v="1"/>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t.inbound_ppot_lvl2" cacheId="35"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J20" firstHeaderRow="1" firstDataRow="3" firstDataCol="1" rowPageCount="4" colPageCount="1"/>
  <pivotFields count="13">
    <pivotField axis="axisRow" compact="0" outline="0" showAll="0">
      <items count="15">
        <item x="0"/>
        <item m="1" x="12"/>
        <item m="1" x="13"/>
        <item x="1"/>
        <item x="2"/>
        <item x="3"/>
        <item x="4"/>
        <item x="5"/>
        <item x="6"/>
        <item x="7"/>
        <item x="8"/>
        <item x="9"/>
        <item x="10"/>
        <item x="11"/>
        <item t="default"/>
      </items>
    </pivotField>
    <pivotField compact="0" outline="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h="1" x="3"/>
        <item x="4"/>
        <item h="1" x="5"/>
        <item h="1" x="6"/>
        <item h="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6">
        <item x="2"/>
        <item x="3"/>
        <item x="1"/>
        <item x="0"/>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1">
    <field x="0"/>
  </rowFields>
  <rowItems count="12">
    <i>
      <x v="3"/>
    </i>
    <i>
      <x v="4"/>
    </i>
    <i>
      <x v="5"/>
    </i>
    <i>
      <x v="6"/>
    </i>
    <i>
      <x v="7"/>
    </i>
    <i>
      <x v="8"/>
    </i>
    <i>
      <x v="9"/>
    </i>
    <i>
      <x v="10"/>
    </i>
    <i>
      <x v="11"/>
    </i>
    <i>
      <x v="12"/>
    </i>
    <i>
      <x v="13"/>
    </i>
    <i t="grand">
      <x/>
    </i>
  </rowItems>
  <colFields count="2">
    <field x="11"/>
    <field x="-2"/>
  </colFields>
  <colItems count="8">
    <i>
      <x/>
      <x/>
    </i>
    <i r="1" i="1">
      <x v="1"/>
    </i>
    <i>
      <x v="1"/>
      <x/>
    </i>
    <i r="1" i="1">
      <x v="1"/>
    </i>
    <i>
      <x v="2"/>
      <x/>
    </i>
    <i r="1" i="1">
      <x v="1"/>
    </i>
    <i>
      <x v="4"/>
      <x/>
    </i>
    <i r="1" i="1">
      <x v="1"/>
    </i>
  </colItem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lvl3_generic_1"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492"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x="1"/>
        <item h="1" x="2"/>
        <item h="1" x="3"/>
        <item h="1" x="4"/>
        <item h="1" x="5"/>
        <item h="1" x="6"/>
        <item h="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85">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51"/>
    </i>
    <i r="1">
      <x v="53"/>
    </i>
    <i r="1">
      <x v="55"/>
    </i>
    <i r="1">
      <x v="57"/>
    </i>
    <i r="1">
      <x v="59"/>
    </i>
    <i r="1">
      <x v="61"/>
    </i>
    <i r="1">
      <x v="63"/>
    </i>
    <i r="1">
      <x v="65"/>
    </i>
    <i r="1">
      <x v="67"/>
    </i>
    <i r="1">
      <x v="69"/>
    </i>
    <i r="1">
      <x v="70"/>
    </i>
    <i r="1">
      <x v="71"/>
    </i>
    <i r="1">
      <x v="73"/>
    </i>
    <i>
      <x v="8"/>
      <x v="1"/>
    </i>
    <i r="1">
      <x v="3"/>
    </i>
    <i r="1">
      <x v="4"/>
    </i>
    <i r="1">
      <x v="5"/>
    </i>
    <i r="1">
      <x v="6"/>
    </i>
    <i r="1">
      <x v="7"/>
    </i>
    <i r="1">
      <x v="8"/>
    </i>
    <i r="1">
      <x v="9"/>
    </i>
    <i r="1">
      <x v="10"/>
    </i>
    <i r="1">
      <x v="11"/>
    </i>
    <i r="1">
      <x v="12"/>
    </i>
    <i r="1">
      <x v="13"/>
    </i>
    <i r="1">
      <x v="14"/>
    </i>
    <i r="1">
      <x v="15"/>
    </i>
    <i r="1">
      <x v="16"/>
    </i>
    <i r="1">
      <x v="17"/>
    </i>
    <i r="1">
      <x v="18"/>
    </i>
    <i r="1">
      <x v="19"/>
    </i>
    <i r="1">
      <x v="20"/>
    </i>
    <i r="1">
      <x v="21"/>
    </i>
    <i r="1">
      <x v="23"/>
    </i>
    <i r="1">
      <x v="25"/>
    </i>
    <i r="1">
      <x v="31"/>
    </i>
    <i r="1">
      <x v="33"/>
    </i>
    <i r="1">
      <x v="35"/>
    </i>
    <i r="1">
      <x v="37"/>
    </i>
    <i r="1">
      <x v="39"/>
    </i>
    <i r="1">
      <x v="41"/>
    </i>
    <i r="1">
      <x v="43"/>
    </i>
    <i r="1">
      <x v="45"/>
    </i>
    <i r="1">
      <x v="47"/>
    </i>
    <i r="1">
      <x v="49"/>
    </i>
    <i r="1">
      <x v="51"/>
    </i>
    <i r="1">
      <x v="53"/>
    </i>
    <i r="1">
      <x v="55"/>
    </i>
    <i r="1">
      <x v="57"/>
    </i>
    <i r="1">
      <x v="59"/>
    </i>
    <i r="1">
      <x v="61"/>
    </i>
    <i r="1">
      <x v="63"/>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051">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95">
      <pivotArea type="data" outline="0" fieldPosition="0">
        <references count="3">
          <reference field="4294967294" count="1" selected="0">
            <x v="0"/>
          </reference>
          <reference field="0" count="1" selected="0">
            <x v="0"/>
          </reference>
          <reference field="1" count="1" selected="0">
            <x v="0"/>
          </reference>
        </references>
      </pivotArea>
    </chartFormat>
    <chartFormat chart="0" format="196">
      <pivotArea type="data" outline="0" fieldPosition="0">
        <references count="3">
          <reference field="4294967294" count="1" selected="0">
            <x v="2"/>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1"/>
          </reference>
          <reference field="1" count="1" selected="0">
            <x v="72"/>
          </reference>
        </references>
      </pivotArea>
    </chartFormat>
    <chartFormat chart="0" format="200">
      <pivotArea type="data" outline="0" fieldPosition="0">
        <references count="3">
          <reference field="4294967294" count="1" selected="0">
            <x v="2"/>
          </reference>
          <reference field="0" count="1" selected="0">
            <x v="1"/>
          </reference>
          <reference field="1" count="1" selected="0">
            <x v="74"/>
          </reference>
        </references>
      </pivotArea>
    </chartFormat>
    <chartFormat chart="0" format="201">
      <pivotArea type="data" outline="0" fieldPosition="0">
        <references count="3">
          <reference field="4294967294" count="1" selected="0">
            <x v="0"/>
          </reference>
          <reference field="0" count="1" selected="0">
            <x v="2"/>
          </reference>
          <reference field="1" count="1" selected="0">
            <x v="22"/>
          </reference>
        </references>
      </pivotArea>
    </chartFormat>
    <chartFormat chart="0" format="202">
      <pivotArea type="data" outline="0" fieldPosition="0">
        <references count="3">
          <reference field="4294967294" count="1" selected="0">
            <x v="0"/>
          </reference>
          <reference field="0" count="1" selected="0">
            <x v="2"/>
          </reference>
          <reference field="1" count="1" selected="0">
            <x v="2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6"/>
          </reference>
        </references>
      </pivotArea>
    </chartFormat>
    <chartFormat chart="0" format="204">
      <pivotArea type="data" outline="0" fieldPosition="0">
        <references count="3">
          <reference field="4294967294" count="1" selected="0">
            <x v="0"/>
          </reference>
          <reference field="0" count="1" selected="0">
            <x v="2"/>
          </reference>
          <reference field="1" count="1" selected="0">
            <x v="28"/>
          </reference>
        </references>
      </pivotArea>
    </chartFormat>
    <chartFormat chart="0" format="205">
      <pivotArea type="data" outline="0" fieldPosition="0">
        <references count="3">
          <reference field="4294967294" count="1" selected="0">
            <x v="0"/>
          </reference>
          <reference field="0" count="1" selected="0">
            <x v="2"/>
          </reference>
          <reference field="1" count="1" selected="0">
            <x v="30"/>
          </reference>
        </references>
      </pivotArea>
    </chartFormat>
    <chartFormat chart="0" format="206">
      <pivotArea type="data" outline="0" fieldPosition="0">
        <references count="3">
          <reference field="4294967294" count="1" selected="0">
            <x v="0"/>
          </reference>
          <reference field="0" count="1" selected="0">
            <x v="2"/>
          </reference>
          <reference field="1" count="1" selected="0">
            <x v="32"/>
          </reference>
        </references>
      </pivotArea>
    </chartFormat>
    <chartFormat chart="0" format="207">
      <pivotArea type="data" outline="0" fieldPosition="0">
        <references count="3">
          <reference field="4294967294" count="1" selected="0">
            <x v="0"/>
          </reference>
          <reference field="0" count="1" selected="0">
            <x v="2"/>
          </reference>
          <reference field="1" count="1" selected="0">
            <x v="34"/>
          </reference>
        </references>
      </pivotArea>
    </chartFormat>
    <chartFormat chart="0" format="208">
      <pivotArea type="data" outline="0" fieldPosition="0">
        <references count="3">
          <reference field="4294967294" count="1" selected="0">
            <x v="0"/>
          </reference>
          <reference field="0" count="1" selected="0">
            <x v="2"/>
          </reference>
          <reference field="1" count="1" selected="0">
            <x v="36"/>
          </reference>
        </references>
      </pivotArea>
    </chartFormat>
    <chartFormat chart="0" format="209">
      <pivotArea type="data" outline="0" fieldPosition="0">
        <references count="3">
          <reference field="4294967294" count="1" selected="0">
            <x v="0"/>
          </reference>
          <reference field="0" count="1" selected="0">
            <x v="2"/>
          </reference>
          <reference field="1" count="1" selected="0">
            <x v="38"/>
          </reference>
        </references>
      </pivotArea>
    </chartFormat>
    <chartFormat chart="0" format="210">
      <pivotArea type="data" outline="0" fieldPosition="0">
        <references count="3">
          <reference field="4294967294" count="1" selected="0">
            <x v="0"/>
          </reference>
          <reference field="0" count="1" selected="0">
            <x v="2"/>
          </reference>
          <reference field="1" count="1" selected="0">
            <x v="40"/>
          </reference>
        </references>
      </pivotArea>
    </chartFormat>
    <chartFormat chart="0" format="211">
      <pivotArea type="data" outline="0" fieldPosition="0">
        <references count="3">
          <reference field="4294967294" count="1" selected="0">
            <x v="0"/>
          </reference>
          <reference field="0" count="1" selected="0">
            <x v="2"/>
          </reference>
          <reference field="1" count="1" selected="0">
            <x v="42"/>
          </reference>
        </references>
      </pivotArea>
    </chartFormat>
    <chartFormat chart="0" format="212">
      <pivotArea type="data" outline="0" fieldPosition="0">
        <references count="3">
          <reference field="4294967294" count="1" selected="0">
            <x v="0"/>
          </reference>
          <reference field="0" count="1" selected="0">
            <x v="2"/>
          </reference>
          <reference field="1" count="1" selected="0">
            <x v="44"/>
          </reference>
        </references>
      </pivotArea>
    </chartFormat>
    <chartFormat chart="0" format="213">
      <pivotArea type="data" outline="0" fieldPosition="0">
        <references count="3">
          <reference field="4294967294" count="1" selected="0">
            <x v="0"/>
          </reference>
          <reference field="0" count="1" selected="0">
            <x v="2"/>
          </reference>
          <reference field="1" count="1" selected="0">
            <x v="46"/>
          </reference>
        </references>
      </pivotArea>
    </chartFormat>
    <chartFormat chart="0" format="214">
      <pivotArea type="data" outline="0" fieldPosition="0">
        <references count="3">
          <reference field="4294967294" count="1" selected="0">
            <x v="0"/>
          </reference>
          <reference field="0" count="1" selected="0">
            <x v="2"/>
          </reference>
          <reference field="1" count="1" selected="0">
            <x v="48"/>
          </reference>
        </references>
      </pivotArea>
    </chartFormat>
    <chartFormat chart="0" format="215">
      <pivotArea type="data" outline="0" fieldPosition="0">
        <references count="3">
          <reference field="4294967294" count="1" selected="0">
            <x v="0"/>
          </reference>
          <reference field="0" count="1" selected="0">
            <x v="2"/>
          </reference>
          <reference field="1" count="1" selected="0">
            <x v="50"/>
          </reference>
        </references>
      </pivotArea>
    </chartFormat>
    <chartFormat chart="0" format="216">
      <pivotArea type="data" outline="0" fieldPosition="0">
        <references count="3">
          <reference field="4294967294" count="1" selected="0">
            <x v="0"/>
          </reference>
          <reference field="0" count="1" selected="0">
            <x v="2"/>
          </reference>
          <reference field="1" count="1" selected="0">
            <x v="52"/>
          </reference>
        </references>
      </pivotArea>
    </chartFormat>
    <chartFormat chart="0" format="217">
      <pivotArea type="data" outline="0" fieldPosition="0">
        <references count="3">
          <reference field="4294967294" count="1" selected="0">
            <x v="0"/>
          </reference>
          <reference field="0" count="1" selected="0">
            <x v="2"/>
          </reference>
          <reference field="1" count="1" selected="0">
            <x v="54"/>
          </reference>
        </references>
      </pivotArea>
    </chartFormat>
    <chartFormat chart="0" format="218">
      <pivotArea type="data" outline="0" fieldPosition="0">
        <references count="3">
          <reference field="4294967294" count="1" selected="0">
            <x v="0"/>
          </reference>
          <reference field="0" count="1" selected="0">
            <x v="2"/>
          </reference>
          <reference field="1" count="1" selected="0">
            <x v="56"/>
          </reference>
        </references>
      </pivotArea>
    </chartFormat>
    <chartFormat chart="0" format="219">
      <pivotArea type="data" outline="0" fieldPosition="0">
        <references count="3">
          <reference field="4294967294" count="1" selected="0">
            <x v="0"/>
          </reference>
          <reference field="0" count="1" selected="0">
            <x v="2"/>
          </reference>
          <reference field="1" count="1" selected="0">
            <x v="58"/>
          </reference>
        </references>
      </pivotArea>
    </chartFormat>
    <chartFormat chart="0" format="220">
      <pivotArea type="data" outline="0" fieldPosition="0">
        <references count="3">
          <reference field="4294967294" count="1" selected="0">
            <x v="0"/>
          </reference>
          <reference field="0" count="1" selected="0">
            <x v="2"/>
          </reference>
          <reference field="1" count="1" selected="0">
            <x v="60"/>
          </reference>
        </references>
      </pivotArea>
    </chartFormat>
    <chartFormat chart="0" format="221">
      <pivotArea type="data" outline="0" fieldPosition="0">
        <references count="3">
          <reference field="4294967294" count="1" selected="0">
            <x v="0"/>
          </reference>
          <reference field="0" count="1" selected="0">
            <x v="2"/>
          </reference>
          <reference field="1" count="1" selected="0">
            <x v="75"/>
          </reference>
        </references>
      </pivotArea>
    </chartFormat>
    <chartFormat chart="0" format="222">
      <pivotArea type="data" outline="0" fieldPosition="0">
        <references count="3">
          <reference field="4294967294" count="1" selected="0">
            <x v="0"/>
          </reference>
          <reference field="0" count="1" selected="0">
            <x v="2"/>
          </reference>
          <reference field="1" count="1" selected="0">
            <x v="76"/>
          </reference>
        </references>
      </pivotArea>
    </chartFormat>
    <chartFormat chart="0" format="223">
      <pivotArea type="data" outline="0" fieldPosition="0">
        <references count="3">
          <reference field="4294967294" count="1" selected="0">
            <x v="0"/>
          </reference>
          <reference field="0" count="1" selected="0">
            <x v="2"/>
          </reference>
          <reference field="1" count="1" selected="0">
            <x v="77"/>
          </reference>
        </references>
      </pivotArea>
    </chartFormat>
    <chartFormat chart="0" format="224">
      <pivotArea type="data" outline="0" fieldPosition="0">
        <references count="3">
          <reference field="4294967294" count="1" selected="0">
            <x v="0"/>
          </reference>
          <reference field="0" count="1" selected="0">
            <x v="2"/>
          </reference>
          <reference field="1" count="1" selected="0">
            <x v="78"/>
          </reference>
        </references>
      </pivotArea>
    </chartFormat>
    <chartFormat chart="0" format="225">
      <pivotArea type="data" outline="0" fieldPosition="0">
        <references count="3">
          <reference field="4294967294" count="1" selected="0">
            <x v="2"/>
          </reference>
          <reference field="0" count="1" selected="0">
            <x v="2"/>
          </reference>
          <reference field="1" count="1" selected="0">
            <x v="22"/>
          </reference>
        </references>
      </pivotArea>
    </chartFormat>
    <chartFormat chart="0" format="226">
      <pivotArea type="data" outline="0" fieldPosition="0">
        <references count="3">
          <reference field="4294967294" count="1" selected="0">
            <x v="2"/>
          </reference>
          <reference field="0" count="1" selected="0">
            <x v="2"/>
          </reference>
          <reference field="1" count="1" selected="0">
            <x v="24"/>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2"/>
          </reference>
          <reference field="0" count="1" selected="0">
            <x v="2"/>
          </reference>
          <reference field="1" count="1" selected="0">
            <x v="28"/>
          </reference>
        </references>
      </pivotArea>
    </chartFormat>
    <chartFormat chart="0" format="229">
      <pivotArea type="data" outline="0" fieldPosition="0">
        <references count="3">
          <reference field="4294967294" count="1" selected="0">
            <x v="2"/>
          </reference>
          <reference field="0" count="1" selected="0">
            <x v="2"/>
          </reference>
          <reference field="1" count="1" selected="0">
            <x v="30"/>
          </reference>
        </references>
      </pivotArea>
    </chartFormat>
    <chartFormat chart="0" format="230">
      <pivotArea type="data" outline="0" fieldPosition="0">
        <references count="3">
          <reference field="4294967294" count="1" selected="0">
            <x v="2"/>
          </reference>
          <reference field="0" count="1" selected="0">
            <x v="2"/>
          </reference>
          <reference field="1" count="1" selected="0">
            <x v="32"/>
          </reference>
        </references>
      </pivotArea>
    </chartFormat>
    <chartFormat chart="0" format="231">
      <pivotArea type="data" outline="0" fieldPosition="0">
        <references count="3">
          <reference field="4294967294" count="1" selected="0">
            <x v="2"/>
          </reference>
          <reference field="0" count="1" selected="0">
            <x v="2"/>
          </reference>
          <reference field="1" count="1" selected="0">
            <x v="34"/>
          </reference>
        </references>
      </pivotArea>
    </chartFormat>
    <chartFormat chart="0" format="232">
      <pivotArea type="data" outline="0" fieldPosition="0">
        <references count="3">
          <reference field="4294967294" count="1" selected="0">
            <x v="2"/>
          </reference>
          <reference field="0" count="1" selected="0">
            <x v="2"/>
          </reference>
          <reference field="1" count="1" selected="0">
            <x v="36"/>
          </reference>
        </references>
      </pivotArea>
    </chartFormat>
    <chartFormat chart="0" format="233">
      <pivotArea type="data" outline="0" fieldPosition="0">
        <references count="3">
          <reference field="4294967294" count="1" selected="0">
            <x v="2"/>
          </reference>
          <reference field="0" count="1" selected="0">
            <x v="2"/>
          </reference>
          <reference field="1" count="1" selected="0">
            <x v="38"/>
          </reference>
        </references>
      </pivotArea>
    </chartFormat>
    <chartFormat chart="0" format="234">
      <pivotArea type="data" outline="0" fieldPosition="0">
        <references count="3">
          <reference field="4294967294" count="1" selected="0">
            <x v="2"/>
          </reference>
          <reference field="0" count="1" selected="0">
            <x v="2"/>
          </reference>
          <reference field="1" count="1" selected="0">
            <x v="40"/>
          </reference>
        </references>
      </pivotArea>
    </chartFormat>
    <chartFormat chart="0" format="235">
      <pivotArea type="data" outline="0" fieldPosition="0">
        <references count="3">
          <reference field="4294967294" count="1" selected="0">
            <x v="2"/>
          </reference>
          <reference field="0" count="1" selected="0">
            <x v="2"/>
          </reference>
          <reference field="1" count="1" selected="0">
            <x v="42"/>
          </reference>
        </references>
      </pivotArea>
    </chartFormat>
    <chartFormat chart="0" format="236">
      <pivotArea type="data" outline="0" fieldPosition="0">
        <references count="3">
          <reference field="4294967294" count="1" selected="0">
            <x v="2"/>
          </reference>
          <reference field="0" count="1" selected="0">
            <x v="2"/>
          </reference>
          <reference field="1" count="1" selected="0">
            <x v="44"/>
          </reference>
        </references>
      </pivotArea>
    </chartFormat>
    <chartFormat chart="0" format="237">
      <pivotArea type="data" outline="0" fieldPosition="0">
        <references count="3">
          <reference field="4294967294" count="1" selected="0">
            <x v="2"/>
          </reference>
          <reference field="0" count="1" selected="0">
            <x v="2"/>
          </reference>
          <reference field="1" count="1" selected="0">
            <x v="46"/>
          </reference>
        </references>
      </pivotArea>
    </chartFormat>
    <chartFormat chart="0" format="238">
      <pivotArea type="data" outline="0" fieldPosition="0">
        <references count="3">
          <reference field="4294967294" count="1" selected="0">
            <x v="2"/>
          </reference>
          <reference field="0" count="1" selected="0">
            <x v="2"/>
          </reference>
          <reference field="1" count="1" selected="0">
            <x v="48"/>
          </reference>
        </references>
      </pivotArea>
    </chartFormat>
    <chartFormat chart="0" format="239">
      <pivotArea type="data" outline="0" fieldPosition="0">
        <references count="3">
          <reference field="4294967294" count="1" selected="0">
            <x v="2"/>
          </reference>
          <reference field="0" count="1" selected="0">
            <x v="2"/>
          </reference>
          <reference field="1" count="1" selected="0">
            <x v="50"/>
          </reference>
        </references>
      </pivotArea>
    </chartFormat>
    <chartFormat chart="0" format="240">
      <pivotArea type="data" outline="0" fieldPosition="0">
        <references count="3">
          <reference field="4294967294" count="1" selected="0">
            <x v="2"/>
          </reference>
          <reference field="0" count="1" selected="0">
            <x v="2"/>
          </reference>
          <reference field="1" count="1" selected="0">
            <x v="52"/>
          </reference>
        </references>
      </pivotArea>
    </chartFormat>
    <chartFormat chart="0" format="241">
      <pivotArea type="data" outline="0" fieldPosition="0">
        <references count="3">
          <reference field="4294967294" count="1" selected="0">
            <x v="2"/>
          </reference>
          <reference field="0" count="1" selected="0">
            <x v="2"/>
          </reference>
          <reference field="1" count="1" selected="0">
            <x v="54"/>
          </reference>
        </references>
      </pivotArea>
    </chartFormat>
    <chartFormat chart="0" format="242">
      <pivotArea type="data" outline="0" fieldPosition="0">
        <references count="3">
          <reference field="4294967294" count="1" selected="0">
            <x v="2"/>
          </reference>
          <reference field="0" count="1" selected="0">
            <x v="2"/>
          </reference>
          <reference field="1" count="1" selected="0">
            <x v="56"/>
          </reference>
        </references>
      </pivotArea>
    </chartFormat>
    <chartFormat chart="0" format="243">
      <pivotArea type="data" outline="0" fieldPosition="0">
        <references count="3">
          <reference field="4294967294" count="1" selected="0">
            <x v="2"/>
          </reference>
          <reference field="0" count="1" selected="0">
            <x v="2"/>
          </reference>
          <reference field="1" count="1" selected="0">
            <x v="58"/>
          </reference>
        </references>
      </pivotArea>
    </chartFormat>
    <chartFormat chart="0" format="244">
      <pivotArea type="data" outline="0" fieldPosition="0">
        <references count="3">
          <reference field="4294967294" count="1" selected="0">
            <x v="2"/>
          </reference>
          <reference field="0" count="1" selected="0">
            <x v="2"/>
          </reference>
          <reference field="1" count="1" selected="0">
            <x v="60"/>
          </reference>
        </references>
      </pivotArea>
    </chartFormat>
    <chartFormat chart="0" format="245">
      <pivotArea type="data" outline="0" fieldPosition="0">
        <references count="3">
          <reference field="4294967294" count="1" selected="0">
            <x v="2"/>
          </reference>
          <reference field="0" count="1" selected="0">
            <x v="2"/>
          </reference>
          <reference field="1" count="1" selected="0">
            <x v="75"/>
          </reference>
        </references>
      </pivotArea>
    </chartFormat>
    <chartFormat chart="0" format="246">
      <pivotArea type="data" outline="0" fieldPosition="0">
        <references count="3">
          <reference field="4294967294" count="1" selected="0">
            <x v="2"/>
          </reference>
          <reference field="0" count="1" selected="0">
            <x v="2"/>
          </reference>
          <reference field="1" count="1" selected="0">
            <x v="76"/>
          </reference>
        </references>
      </pivotArea>
    </chartFormat>
    <chartFormat chart="0" format="247">
      <pivotArea type="data" outline="0" fieldPosition="0">
        <references count="3">
          <reference field="4294967294" count="1" selected="0">
            <x v="2"/>
          </reference>
          <reference field="0" count="1" selected="0">
            <x v="2"/>
          </reference>
          <reference field="1" count="1" selected="0">
            <x v="77"/>
          </reference>
        </references>
      </pivotArea>
    </chartFormat>
    <chartFormat chart="0" format="248">
      <pivotArea type="data" outline="0" fieldPosition="0">
        <references count="3">
          <reference field="4294967294" count="1" selected="0">
            <x v="2"/>
          </reference>
          <reference field="0" count="1" selected="0">
            <x v="2"/>
          </reference>
          <reference field="1" count="1" selected="0">
            <x v="7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2"/>
          </reference>
        </references>
      </pivotArea>
    </chartFormat>
    <chartFormat chart="0" format="250">
      <pivotArea type="data" outline="0" fieldPosition="0">
        <references count="3">
          <reference field="4294967294" count="1" selected="0">
            <x v="0"/>
          </reference>
          <reference field="0" count="1" selected="0">
            <x v="2"/>
          </reference>
          <reference field="1" count="1" selected="0">
            <x v="64"/>
          </reference>
        </references>
      </pivotArea>
    </chartFormat>
    <chartFormat chart="0" format="251">
      <pivotArea type="data" outline="0" fieldPosition="0">
        <references count="3">
          <reference field="4294967294" count="1" selected="0">
            <x v="2"/>
          </reference>
          <reference field="0" count="1" selected="0">
            <x v="2"/>
          </reference>
          <reference field="1" count="1" selected="0">
            <x v="62"/>
          </reference>
        </references>
      </pivotArea>
    </chartFormat>
    <chartFormat chart="0" format="252">
      <pivotArea type="data" outline="0" fieldPosition="0">
        <references count="3">
          <reference field="4294967294" count="1" selected="0">
            <x v="2"/>
          </reference>
          <reference field="0" count="1" selected="0">
            <x v="2"/>
          </reference>
          <reference field="1" count="1" selected="0">
            <x v="64"/>
          </reference>
        </references>
      </pivotArea>
    </chartFormat>
    <chartFormat chart="0" format="253">
      <pivotArea type="data" outline="0" fieldPosition="0">
        <references count="3">
          <reference field="4294967294" count="1" selected="0">
            <x v="0"/>
          </reference>
          <reference field="0" count="1" selected="0">
            <x v="2"/>
          </reference>
          <reference field="1" count="1" selected="0">
            <x v="66"/>
          </reference>
        </references>
      </pivotArea>
    </chartFormat>
    <chartFormat chart="0" format="254">
      <pivotArea type="data" outline="0" fieldPosition="0">
        <references count="3">
          <reference field="4294967294" count="1" selected="0">
            <x v="0"/>
          </reference>
          <reference field="0" count="1" selected="0">
            <x v="2"/>
          </reference>
          <reference field="1" count="1" selected="0">
            <x v="68"/>
          </reference>
        </references>
      </pivotArea>
    </chartFormat>
    <chartFormat chart="0" format="255">
      <pivotArea type="data" outline="0" fieldPosition="0">
        <references count="3">
          <reference field="4294967294" count="1" selected="0">
            <x v="2"/>
          </reference>
          <reference field="0" count="1" selected="0">
            <x v="2"/>
          </reference>
          <reference field="1" count="1" selected="0">
            <x v="66"/>
          </reference>
        </references>
      </pivotArea>
    </chartFormat>
    <chartFormat chart="0" format="256">
      <pivotArea type="data" outline="0" fieldPosition="0">
        <references count="3">
          <reference field="4294967294" count="1" selected="0">
            <x v="2"/>
          </reference>
          <reference field="0" count="1" selected="0">
            <x v="2"/>
          </reference>
          <reference field="1" count="1" selected="0">
            <x v="68"/>
          </reference>
        </references>
      </pivotArea>
    </chartFormat>
    <chartFormat chart="0" format="257">
      <pivotArea type="data" outline="0" fieldPosition="0">
        <references count="3">
          <reference field="4294967294" count="1" selected="0">
            <x v="0"/>
          </reference>
          <reference field="0" count="1" selected="0">
            <x v="3"/>
          </reference>
          <reference field="1" count="1" selected="0">
            <x v="19"/>
          </reference>
        </references>
      </pivotArea>
    </chartFormat>
    <chartFormat chart="0" format="258">
      <pivotArea type="data" outline="0" fieldPosition="0">
        <references count="3">
          <reference field="4294967294" count="1" selected="0">
            <x v="0"/>
          </reference>
          <reference field="0" count="1" selected="0">
            <x v="3"/>
          </reference>
          <reference field="1" count="1" selected="0">
            <x v="20"/>
          </reference>
        </references>
      </pivotArea>
    </chartFormat>
    <chartFormat chart="0" format="259">
      <pivotArea type="data" outline="0" fieldPosition="0">
        <references count="3">
          <reference field="4294967294" count="1" selected="0">
            <x v="0"/>
          </reference>
          <reference field="0" count="1" selected="0">
            <x v="3"/>
          </reference>
          <reference field="1" count="1" selected="0">
            <x v="21"/>
          </reference>
        </references>
      </pivotArea>
    </chartFormat>
    <chartFormat chart="0" format="260">
      <pivotArea type="data" outline="0" fieldPosition="0">
        <references count="3">
          <reference field="4294967294" count="1" selected="0">
            <x v="0"/>
          </reference>
          <reference field="0" count="1" selected="0">
            <x v="3"/>
          </reference>
          <reference field="1" count="1" selected="0">
            <x v="25"/>
          </reference>
        </references>
      </pivotArea>
    </chartFormat>
    <chartFormat chart="0" format="261">
      <pivotArea type="data" outline="0" fieldPosition="0">
        <references count="3">
          <reference field="4294967294" count="1" selected="0">
            <x v="0"/>
          </reference>
          <reference field="0" count="1" selected="0">
            <x v="3"/>
          </reference>
          <reference field="1" count="1" selected="0">
            <x v="27"/>
          </reference>
        </references>
      </pivotArea>
    </chartFormat>
    <chartFormat chart="0" format="262">
      <pivotArea type="data" outline="0" fieldPosition="0">
        <references count="3">
          <reference field="4294967294" count="1" selected="0">
            <x v="0"/>
          </reference>
          <reference field="0" count="1" selected="0">
            <x v="3"/>
          </reference>
          <reference field="1" count="1" selected="0">
            <x v="29"/>
          </reference>
        </references>
      </pivotArea>
    </chartFormat>
    <chartFormat chart="0" format="263">
      <pivotArea type="data" outline="0" fieldPosition="0">
        <references count="3">
          <reference field="4294967294" count="1" selected="0">
            <x v="0"/>
          </reference>
          <reference field="0" count="1" selected="0">
            <x v="3"/>
          </reference>
          <reference field="1" count="1" selected="0">
            <x v="31"/>
          </reference>
        </references>
      </pivotArea>
    </chartFormat>
    <chartFormat chart="0" format="264">
      <pivotArea type="data" outline="0" fieldPosition="0">
        <references count="3">
          <reference field="4294967294" count="1" selected="0">
            <x v="0"/>
          </reference>
          <reference field="0" count="1" selected="0">
            <x v="3"/>
          </reference>
          <reference field="1" count="1" selected="0">
            <x v="33"/>
          </reference>
        </references>
      </pivotArea>
    </chartFormat>
    <chartFormat chart="0" format="265">
      <pivotArea type="data" outline="0" fieldPosition="0">
        <references count="3">
          <reference field="4294967294" count="1" selected="0">
            <x v="0"/>
          </reference>
          <reference field="0" count="1" selected="0">
            <x v="3"/>
          </reference>
          <reference field="1" count="1" selected="0">
            <x v="35"/>
          </reference>
        </references>
      </pivotArea>
    </chartFormat>
    <chartFormat chart="0" format="266">
      <pivotArea type="data" outline="0" fieldPosition="0">
        <references count="3">
          <reference field="4294967294" count="1" selected="0">
            <x v="0"/>
          </reference>
          <reference field="0" count="1" selected="0">
            <x v="3"/>
          </reference>
          <reference field="1" count="1" selected="0">
            <x v="37"/>
          </reference>
        </references>
      </pivotArea>
    </chartFormat>
    <chartFormat chart="0" format="267">
      <pivotArea type="data" outline="0" fieldPosition="0">
        <references count="3">
          <reference field="4294967294" count="1" selected="0">
            <x v="2"/>
          </reference>
          <reference field="0" count="1" selected="0">
            <x v="3"/>
          </reference>
          <reference field="1" count="1" selected="0">
            <x v="19"/>
          </reference>
        </references>
      </pivotArea>
    </chartFormat>
    <chartFormat chart="0" format="268">
      <pivotArea type="data" outline="0" fieldPosition="0">
        <references count="3">
          <reference field="4294967294" count="1" selected="0">
            <x v="2"/>
          </reference>
          <reference field="0" count="1" selected="0">
            <x v="3"/>
          </reference>
          <reference field="1" count="1" selected="0">
            <x v="20"/>
          </reference>
        </references>
      </pivotArea>
    </chartFormat>
    <chartFormat chart="0" format="269">
      <pivotArea type="data" outline="0" fieldPosition="0">
        <references count="3">
          <reference field="4294967294" count="1" selected="0">
            <x v="2"/>
          </reference>
          <reference field="0" count="1" selected="0">
            <x v="3"/>
          </reference>
          <reference field="1" count="1" selected="0">
            <x v="21"/>
          </reference>
        </references>
      </pivotArea>
    </chartFormat>
    <chartFormat chart="0" format="270">
      <pivotArea type="data" outline="0" fieldPosition="0">
        <references count="3">
          <reference field="4294967294" count="1" selected="0">
            <x v="2"/>
          </reference>
          <reference field="0" count="1" selected="0">
            <x v="3"/>
          </reference>
          <reference field="1" count="1" selected="0">
            <x v="25"/>
          </reference>
        </references>
      </pivotArea>
    </chartFormat>
    <chartFormat chart="0" format="271">
      <pivotArea type="data" outline="0" fieldPosition="0">
        <references count="3">
          <reference field="4294967294" count="1" selected="0">
            <x v="2"/>
          </reference>
          <reference field="0" count="1" selected="0">
            <x v="3"/>
          </reference>
          <reference field="1" count="1" selected="0">
            <x v="27"/>
          </reference>
        </references>
      </pivotArea>
    </chartFormat>
    <chartFormat chart="0" format="272">
      <pivotArea type="data" outline="0" fieldPosition="0">
        <references count="3">
          <reference field="4294967294" count="1" selected="0">
            <x v="2"/>
          </reference>
          <reference field="0" count="1" selected="0">
            <x v="3"/>
          </reference>
          <reference field="1" count="1" selected="0">
            <x v="29"/>
          </reference>
        </references>
      </pivotArea>
    </chartFormat>
    <chartFormat chart="0" format="273">
      <pivotArea type="data" outline="0" fieldPosition="0">
        <references count="3">
          <reference field="4294967294" count="1" selected="0">
            <x v="2"/>
          </reference>
          <reference field="0" count="1" selected="0">
            <x v="3"/>
          </reference>
          <reference field="1" count="1" selected="0">
            <x v="31"/>
          </reference>
        </references>
      </pivotArea>
    </chartFormat>
    <chartFormat chart="0" format="274">
      <pivotArea type="data" outline="0" fieldPosition="0">
        <references count="3">
          <reference field="4294967294" count="1" selected="0">
            <x v="2"/>
          </reference>
          <reference field="0" count="1" selected="0">
            <x v="3"/>
          </reference>
          <reference field="1" count="1" selected="0">
            <x v="33"/>
          </reference>
        </references>
      </pivotArea>
    </chartFormat>
    <chartFormat chart="0" format="275">
      <pivotArea type="data" outline="0" fieldPosition="0">
        <references count="3">
          <reference field="4294967294" count="1" selected="0">
            <x v="2"/>
          </reference>
          <reference field="0" count="1" selected="0">
            <x v="3"/>
          </reference>
          <reference field="1" count="1" selected="0">
            <x v="35"/>
          </reference>
        </references>
      </pivotArea>
    </chartFormat>
    <chartFormat chart="0" format="276">
      <pivotArea type="data" outline="0" fieldPosition="0">
        <references count="3">
          <reference field="4294967294" count="1" selected="0">
            <x v="2"/>
          </reference>
          <reference field="0" count="1" selected="0">
            <x v="3"/>
          </reference>
          <reference field="1" count="1" selected="0">
            <x v="37"/>
          </reference>
        </references>
      </pivotArea>
    </chartFormat>
    <chartFormat chart="0" format="277">
      <pivotArea type="data" outline="0" fieldPosition="0">
        <references count="3">
          <reference field="4294967294" count="1" selected="0">
            <x v="0"/>
          </reference>
          <reference field="0" count="1" selected="0">
            <x v="3"/>
          </reference>
          <reference field="1" count="1" selected="0">
            <x v="17"/>
          </reference>
        </references>
      </pivotArea>
    </chartFormat>
    <chartFormat chart="0" format="278">
      <pivotArea type="data" outline="0" fieldPosition="0">
        <references count="3">
          <reference field="4294967294" count="1" selected="0">
            <x v="0"/>
          </reference>
          <reference field="0" count="1" selected="0">
            <x v="3"/>
          </reference>
          <reference field="1" count="1" selected="0">
            <x v="18"/>
          </reference>
        </references>
      </pivotArea>
    </chartFormat>
    <chartFormat chart="0" format="279">
      <pivotArea type="data" outline="0" fieldPosition="0">
        <references count="3">
          <reference field="4294967294" count="1" selected="0">
            <x v="0"/>
          </reference>
          <reference field="0" count="1" selected="0">
            <x v="3"/>
          </reference>
          <reference field="1" count="1" selected="0">
            <x v="23"/>
          </reference>
        </references>
      </pivotArea>
    </chartFormat>
    <chartFormat chart="0" format="280">
      <pivotArea type="data" outline="0" fieldPosition="0">
        <references count="3">
          <reference field="4294967294" count="1" selected="0">
            <x v="0"/>
          </reference>
          <reference field="0" count="1" selected="0">
            <x v="3"/>
          </reference>
          <reference field="1" count="1" selected="0">
            <x v="39"/>
          </reference>
        </references>
      </pivotArea>
    </chartFormat>
    <chartFormat chart="0" format="281">
      <pivotArea type="data" outline="0" fieldPosition="0">
        <references count="3">
          <reference field="4294967294" count="1" selected="0">
            <x v="2"/>
          </reference>
          <reference field="0" count="1" selected="0">
            <x v="3"/>
          </reference>
          <reference field="1" count="1" selected="0">
            <x v="17"/>
          </reference>
        </references>
      </pivotArea>
    </chartFormat>
    <chartFormat chart="0" format="282">
      <pivotArea type="data" outline="0" fieldPosition="0">
        <references count="3">
          <reference field="4294967294" count="1" selected="0">
            <x v="2"/>
          </reference>
          <reference field="0" count="1" selected="0">
            <x v="3"/>
          </reference>
          <reference field="1" count="1" selected="0">
            <x v="18"/>
          </reference>
        </references>
      </pivotArea>
    </chartFormat>
    <chartFormat chart="0" format="283">
      <pivotArea type="data" outline="0" fieldPosition="0">
        <references count="3">
          <reference field="4294967294" count="1" selected="0">
            <x v="2"/>
          </reference>
          <reference field="0" count="1" selected="0">
            <x v="3"/>
          </reference>
          <reference field="1" count="1" selected="0">
            <x v="23"/>
          </reference>
        </references>
      </pivotArea>
    </chartFormat>
    <chartFormat chart="0" format="284">
      <pivotArea type="data" outline="0" fieldPosition="0">
        <references count="3">
          <reference field="4294967294" count="1" selected="0">
            <x v="2"/>
          </reference>
          <reference field="0" count="1" selected="0">
            <x v="3"/>
          </reference>
          <reference field="1" count="1" selected="0">
            <x v="39"/>
          </reference>
        </references>
      </pivotArea>
    </chartFormat>
    <chartFormat chart="0" format="285">
      <pivotArea type="data" outline="0" fieldPosition="0">
        <references count="3">
          <reference field="4294967294" count="1" selected="0">
            <x v="0"/>
          </reference>
          <reference field="0" count="1" selected="0">
            <x v="3"/>
          </reference>
          <reference field="1" count="1" selected="0">
            <x v="41"/>
          </reference>
        </references>
      </pivotArea>
    </chartFormat>
    <chartFormat chart="0" format="286">
      <pivotArea type="data" outline="0" fieldPosition="0">
        <references count="3">
          <reference field="4294967294" count="1" selected="0">
            <x v="0"/>
          </reference>
          <reference field="0" count="1" selected="0">
            <x v="3"/>
          </reference>
          <reference field="1" count="1" selected="0">
            <x v="43"/>
          </reference>
        </references>
      </pivotArea>
    </chartFormat>
    <chartFormat chart="0" format="287">
      <pivotArea type="data" outline="0" fieldPosition="0">
        <references count="3">
          <reference field="4294967294" count="1" selected="0">
            <x v="0"/>
          </reference>
          <reference field="0" count="1" selected="0">
            <x v="3"/>
          </reference>
          <reference field="1" count="1" selected="0">
            <x v="45"/>
          </reference>
        </references>
      </pivotArea>
    </chartFormat>
    <chartFormat chart="0" format="288">
      <pivotArea type="data" outline="0" fieldPosition="0">
        <references count="3">
          <reference field="4294967294" count="1" selected="0">
            <x v="0"/>
          </reference>
          <reference field="0" count="1" selected="0">
            <x v="3"/>
          </reference>
          <reference field="1" count="1" selected="0">
            <x v="47"/>
          </reference>
        </references>
      </pivotArea>
    </chartFormat>
    <chartFormat chart="0" format="289">
      <pivotArea type="data" outline="0" fieldPosition="0">
        <references count="3">
          <reference field="4294967294" count="1" selected="0">
            <x v="0"/>
          </reference>
          <reference field="0" count="1" selected="0">
            <x v="3"/>
          </reference>
          <reference field="1" count="1" selected="0">
            <x v="49"/>
          </reference>
        </references>
      </pivotArea>
    </chartFormat>
    <chartFormat chart="0" format="290">
      <pivotArea type="data" outline="0" fieldPosition="0">
        <references count="3">
          <reference field="4294967294" count="1" selected="0">
            <x v="0"/>
          </reference>
          <reference field="0" count="1" selected="0">
            <x v="3"/>
          </reference>
          <reference field="1" count="1" selected="0">
            <x v="51"/>
          </reference>
        </references>
      </pivotArea>
    </chartFormat>
    <chartFormat chart="0" format="291">
      <pivotArea type="data" outline="0" fieldPosition="0">
        <references count="3">
          <reference field="4294967294" count="1" selected="0">
            <x v="0"/>
          </reference>
          <reference field="0" count="1" selected="0">
            <x v="3"/>
          </reference>
          <reference field="1" count="1" selected="0">
            <x v="53"/>
          </reference>
        </references>
      </pivotArea>
    </chartFormat>
    <chartFormat chart="0" format="292">
      <pivotArea type="data" outline="0" fieldPosition="0">
        <references count="3">
          <reference field="4294967294" count="1" selected="0">
            <x v="0"/>
          </reference>
          <reference field="0" count="1" selected="0">
            <x v="3"/>
          </reference>
          <reference field="1" count="1" selected="0">
            <x v="57"/>
          </reference>
        </references>
      </pivotArea>
    </chartFormat>
    <chartFormat chart="0" format="293">
      <pivotArea type="data" outline="0" fieldPosition="0">
        <references count="3">
          <reference field="4294967294" count="1" selected="0">
            <x v="0"/>
          </reference>
          <reference field="0" count="1" selected="0">
            <x v="3"/>
          </reference>
          <reference field="1" count="1" selected="0">
            <x v="59"/>
          </reference>
        </references>
      </pivotArea>
    </chartFormat>
    <chartFormat chart="0" format="294">
      <pivotArea type="data" outline="0" fieldPosition="0">
        <references count="3">
          <reference field="4294967294" count="1" selected="0">
            <x v="0"/>
          </reference>
          <reference field="0" count="1" selected="0">
            <x v="3"/>
          </reference>
          <reference field="1" count="1" selected="0">
            <x v="61"/>
          </reference>
        </references>
      </pivotArea>
    </chartFormat>
    <chartFormat chart="0" format="295">
      <pivotArea type="data" outline="0" fieldPosition="0">
        <references count="3">
          <reference field="4294967294" count="1" selected="0">
            <x v="0"/>
          </reference>
          <reference field="0" count="1" selected="0">
            <x v="3"/>
          </reference>
          <reference field="1" count="1" selected="0">
            <x v="63"/>
          </reference>
        </references>
      </pivotArea>
    </chartFormat>
    <chartFormat chart="0" format="296">
      <pivotArea type="data" outline="0" fieldPosition="0">
        <references count="3">
          <reference field="4294967294" count="1" selected="0">
            <x v="0"/>
          </reference>
          <reference field="0" count="1" selected="0">
            <x v="3"/>
          </reference>
          <reference field="1" count="1" selected="0">
            <x v="65"/>
          </reference>
        </references>
      </pivotArea>
    </chartFormat>
    <chartFormat chart="0" format="297">
      <pivotArea type="data" outline="0" fieldPosition="0">
        <references count="3">
          <reference field="4294967294" count="1" selected="0">
            <x v="0"/>
          </reference>
          <reference field="0" count="1" selected="0">
            <x v="3"/>
          </reference>
          <reference field="1" count="1" selected="0">
            <x v="67"/>
          </reference>
        </references>
      </pivotArea>
    </chartFormat>
    <chartFormat chart="0" format="298">
      <pivotArea type="data" outline="0" fieldPosition="0">
        <references count="3">
          <reference field="4294967294" count="1" selected="0">
            <x v="0"/>
          </reference>
          <reference field="0" count="1" selected="0">
            <x v="3"/>
          </reference>
          <reference field="1" count="1" selected="0">
            <x v="69"/>
          </reference>
        </references>
      </pivotArea>
    </chartFormat>
    <chartFormat chart="0" format="299">
      <pivotArea type="data" outline="0" fieldPosition="0">
        <references count="3">
          <reference field="4294967294" count="1" selected="0">
            <x v="0"/>
          </reference>
          <reference field="0" count="1" selected="0">
            <x v="3"/>
          </reference>
          <reference field="1" count="1" selected="0">
            <x v="70"/>
          </reference>
        </references>
      </pivotArea>
    </chartFormat>
    <chartFormat chart="0" format="300">
      <pivotArea type="data" outline="0" fieldPosition="0">
        <references count="3">
          <reference field="4294967294" count="1" selected="0">
            <x v="0"/>
          </reference>
          <reference field="0" count="1" selected="0">
            <x v="3"/>
          </reference>
          <reference field="1" count="1" selected="0">
            <x v="71"/>
          </reference>
        </references>
      </pivotArea>
    </chartFormat>
    <chartFormat chart="0" format="301">
      <pivotArea type="data" outline="0" fieldPosition="0">
        <references count="3">
          <reference field="4294967294" count="1" selected="0">
            <x v="0"/>
          </reference>
          <reference field="0" count="1" selected="0">
            <x v="3"/>
          </reference>
          <reference field="1" count="1" selected="0">
            <x v="73"/>
          </reference>
        </references>
      </pivotArea>
    </chartFormat>
    <chartFormat chart="0" format="302">
      <pivotArea type="data" outline="0" fieldPosition="0">
        <references count="3">
          <reference field="4294967294" count="1" selected="0">
            <x v="0"/>
          </reference>
          <reference field="0" count="1" selected="0">
            <x v="4"/>
          </reference>
          <reference field="1" count="1" selected="0">
            <x v="1"/>
          </reference>
        </references>
      </pivotArea>
    </chartFormat>
    <chartFormat chart="0" format="303">
      <pivotArea type="data" outline="0" fieldPosition="0">
        <references count="3">
          <reference field="4294967294" count="1" selected="0">
            <x v="0"/>
          </reference>
          <reference field="0" count="1" selected="0">
            <x v="4"/>
          </reference>
          <reference field="1" count="1" selected="0">
            <x v="2"/>
          </reference>
        </references>
      </pivotArea>
    </chartFormat>
    <chartFormat chart="0" format="304">
      <pivotArea type="data" outline="0" fieldPosition="0">
        <references count="3">
          <reference field="4294967294" count="1" selected="0">
            <x v="0"/>
          </reference>
          <reference field="0" count="1" selected="0">
            <x v="4"/>
          </reference>
          <reference field="1" count="1" selected="0">
            <x v="3"/>
          </reference>
        </references>
      </pivotArea>
    </chartFormat>
    <chartFormat chart="0" format="305">
      <pivotArea type="data" outline="0" fieldPosition="0">
        <references count="3">
          <reference field="4294967294" count="1" selected="0">
            <x v="0"/>
          </reference>
          <reference field="0" count="1" selected="0">
            <x v="4"/>
          </reference>
          <reference field="1" count="1" selected="0">
            <x v="4"/>
          </reference>
        </references>
      </pivotArea>
    </chartFormat>
    <chartFormat chart="0" format="306">
      <pivotArea type="data" outline="0" fieldPosition="0">
        <references count="3">
          <reference field="4294967294" count="1" selected="0">
            <x v="0"/>
          </reference>
          <reference field="0" count="1" selected="0">
            <x v="4"/>
          </reference>
          <reference field="1" count="1" selected="0">
            <x v="5"/>
          </reference>
        </references>
      </pivotArea>
    </chartFormat>
    <chartFormat chart="0" format="307">
      <pivotArea type="data" outline="0" fieldPosition="0">
        <references count="3">
          <reference field="4294967294" count="1" selected="0">
            <x v="0"/>
          </reference>
          <reference field="0" count="1" selected="0">
            <x v="4"/>
          </reference>
          <reference field="1" count="1" selected="0">
            <x v="7"/>
          </reference>
        </references>
      </pivotArea>
    </chartFormat>
    <chartFormat chart="0" format="308">
      <pivotArea type="data" outline="0" fieldPosition="0">
        <references count="3">
          <reference field="4294967294" count="1" selected="0">
            <x v="0"/>
          </reference>
          <reference field="0" count="1" selected="0">
            <x v="4"/>
          </reference>
          <reference field="1" count="1" selected="0">
            <x v="8"/>
          </reference>
        </references>
      </pivotArea>
    </chartFormat>
    <chartFormat chart="0" format="309">
      <pivotArea type="data" outline="0" fieldPosition="0">
        <references count="3">
          <reference field="4294967294" count="1" selected="0">
            <x v="0"/>
          </reference>
          <reference field="0" count="1" selected="0">
            <x v="4"/>
          </reference>
          <reference field="1" count="1" selected="0">
            <x v="9"/>
          </reference>
        </references>
      </pivotArea>
    </chartFormat>
    <chartFormat chart="0" format="310">
      <pivotArea type="data" outline="0" fieldPosition="0">
        <references count="3">
          <reference field="4294967294" count="1" selected="0">
            <x v="0"/>
          </reference>
          <reference field="0" count="1" selected="0">
            <x v="4"/>
          </reference>
          <reference field="1" count="1" selected="0">
            <x v="10"/>
          </reference>
        </references>
      </pivotArea>
    </chartFormat>
    <chartFormat chart="0" format="311">
      <pivotArea type="data" outline="0" fieldPosition="0">
        <references count="3">
          <reference field="4294967294" count="1" selected="0">
            <x v="0"/>
          </reference>
          <reference field="0" count="1" selected="0">
            <x v="4"/>
          </reference>
          <reference field="1" count="1" selected="0">
            <x v="11"/>
          </reference>
        </references>
      </pivotArea>
    </chartFormat>
    <chartFormat chart="0" format="312">
      <pivotArea type="data" outline="0" fieldPosition="0">
        <references count="3">
          <reference field="4294967294" count="1" selected="0">
            <x v="0"/>
          </reference>
          <reference field="0" count="1" selected="0">
            <x v="4"/>
          </reference>
          <reference field="1" count="1" selected="0">
            <x v="12"/>
          </reference>
        </references>
      </pivotArea>
    </chartFormat>
    <chartFormat chart="0" format="313">
      <pivotArea type="data" outline="0" fieldPosition="0">
        <references count="3">
          <reference field="4294967294" count="1" selected="0">
            <x v="0"/>
          </reference>
          <reference field="0" count="1" selected="0">
            <x v="4"/>
          </reference>
          <reference field="1" count="1" selected="0">
            <x v="13"/>
          </reference>
        </references>
      </pivotArea>
    </chartFormat>
    <chartFormat chart="0" format="314">
      <pivotArea type="data" outline="0" fieldPosition="0">
        <references count="3">
          <reference field="4294967294" count="1" selected="0">
            <x v="0"/>
          </reference>
          <reference field="0" count="1" selected="0">
            <x v="4"/>
          </reference>
          <reference field="1" count="1" selected="0">
            <x v="14"/>
          </reference>
        </references>
      </pivotArea>
    </chartFormat>
    <chartFormat chart="0" format="315">
      <pivotArea type="data" outline="0" fieldPosition="0">
        <references count="3">
          <reference field="4294967294" count="1" selected="0">
            <x v="0"/>
          </reference>
          <reference field="0" count="1" selected="0">
            <x v="4"/>
          </reference>
          <reference field="1" count="1" selected="0">
            <x v="15"/>
          </reference>
        </references>
      </pivotArea>
    </chartFormat>
    <chartFormat chart="0" format="316">
      <pivotArea type="data" outline="0" fieldPosition="0">
        <references count="3">
          <reference field="4294967294" count="1" selected="0">
            <x v="0"/>
          </reference>
          <reference field="0" count="1" selected="0">
            <x v="4"/>
          </reference>
          <reference field="1" count="1" selected="0">
            <x v="16"/>
          </reference>
        </references>
      </pivotArea>
    </chartFormat>
    <chartFormat chart="0" format="317">
      <pivotArea type="data" outline="0" fieldPosition="0">
        <references count="3">
          <reference field="4294967294" count="1" selected="0">
            <x v="0"/>
          </reference>
          <reference field="0" count="1" selected="0">
            <x v="4"/>
          </reference>
          <reference field="1" count="1" selected="0">
            <x v="17"/>
          </reference>
        </references>
      </pivotArea>
    </chartFormat>
    <chartFormat chart="0" format="318">
      <pivotArea type="data" outline="0" fieldPosition="0">
        <references count="3">
          <reference field="4294967294" count="1" selected="0">
            <x v="0"/>
          </reference>
          <reference field="0" count="1" selected="0">
            <x v="4"/>
          </reference>
          <reference field="1" count="1" selected="0">
            <x v="18"/>
          </reference>
        </references>
      </pivotArea>
    </chartFormat>
    <chartFormat chart="0" format="319">
      <pivotArea type="data" outline="0" fieldPosition="0">
        <references count="3">
          <reference field="4294967294" count="1" selected="0">
            <x v="0"/>
          </reference>
          <reference field="0" count="1" selected="0">
            <x v="4"/>
          </reference>
          <reference field="1" count="1" selected="0">
            <x v="19"/>
          </reference>
        </references>
      </pivotArea>
    </chartFormat>
    <chartFormat chart="0" format="320">
      <pivotArea type="data" outline="0" fieldPosition="0">
        <references count="3">
          <reference field="4294967294" count="1" selected="0">
            <x v="0"/>
          </reference>
          <reference field="0" count="1" selected="0">
            <x v="4"/>
          </reference>
          <reference field="1" count="1" selected="0">
            <x v="20"/>
          </reference>
        </references>
      </pivotArea>
    </chartFormat>
    <chartFormat chart="0" format="321">
      <pivotArea type="data" outline="0" fieldPosition="0">
        <references count="3">
          <reference field="4294967294" count="1" selected="0">
            <x v="0"/>
          </reference>
          <reference field="0" count="1" selected="0">
            <x v="4"/>
          </reference>
          <reference field="1" count="1" selected="0">
            <x v="21"/>
          </reference>
        </references>
      </pivotArea>
    </chartFormat>
    <chartFormat chart="0" format="322">
      <pivotArea type="data" outline="0" fieldPosition="0">
        <references count="3">
          <reference field="4294967294" count="1" selected="0">
            <x v="0"/>
          </reference>
          <reference field="0" count="1" selected="0">
            <x v="4"/>
          </reference>
          <reference field="1" count="1" selected="0">
            <x v="23"/>
          </reference>
        </references>
      </pivotArea>
    </chartFormat>
    <chartFormat chart="0" format="323">
      <pivotArea type="data" outline="0" fieldPosition="0">
        <references count="3">
          <reference field="4294967294" count="1" selected="0">
            <x v="0"/>
          </reference>
          <reference field="0" count="1" selected="0">
            <x v="4"/>
          </reference>
          <reference field="1" count="1" selected="0">
            <x v="25"/>
          </reference>
        </references>
      </pivotArea>
    </chartFormat>
    <chartFormat chart="0" format="324">
      <pivotArea type="data" outline="0" fieldPosition="0">
        <references count="3">
          <reference field="4294967294" count="1" selected="0">
            <x v="0"/>
          </reference>
          <reference field="0" count="1" selected="0">
            <x v="4"/>
          </reference>
          <reference field="1" count="1" selected="0">
            <x v="27"/>
          </reference>
        </references>
      </pivotArea>
    </chartFormat>
    <chartFormat chart="0" format="325">
      <pivotArea type="data" outline="0" fieldPosition="0">
        <references count="3">
          <reference field="4294967294" count="1" selected="0">
            <x v="0"/>
          </reference>
          <reference field="0" count="1" selected="0">
            <x v="4"/>
          </reference>
          <reference field="1" count="1" selected="0">
            <x v="29"/>
          </reference>
        </references>
      </pivotArea>
    </chartFormat>
    <chartFormat chart="0" format="326">
      <pivotArea type="data" outline="0" fieldPosition="0">
        <references count="3">
          <reference field="4294967294" count="1" selected="0">
            <x v="0"/>
          </reference>
          <reference field="0" count="1" selected="0">
            <x v="4"/>
          </reference>
          <reference field="1" count="1" selected="0">
            <x v="33"/>
          </reference>
        </references>
      </pivotArea>
    </chartFormat>
    <chartFormat chart="0" format="327">
      <pivotArea type="data" outline="0" fieldPosition="0">
        <references count="3">
          <reference field="4294967294" count="1" selected="0">
            <x v="0"/>
          </reference>
          <reference field="0" count="1" selected="0">
            <x v="4"/>
          </reference>
          <reference field="1" count="1" selected="0">
            <x v="35"/>
          </reference>
        </references>
      </pivotArea>
    </chartFormat>
    <chartFormat chart="0" format="328">
      <pivotArea type="data" outline="0" fieldPosition="0">
        <references count="3">
          <reference field="4294967294" count="1" selected="0">
            <x v="0"/>
          </reference>
          <reference field="0" count="1" selected="0">
            <x v="4"/>
          </reference>
          <reference field="1" count="1" selected="0">
            <x v="39"/>
          </reference>
        </references>
      </pivotArea>
    </chartFormat>
    <chartFormat chart="0" format="329">
      <pivotArea type="data" outline="0" fieldPosition="0">
        <references count="3">
          <reference field="4294967294" count="1" selected="0">
            <x v="0"/>
          </reference>
          <reference field="0" count="1" selected="0">
            <x v="4"/>
          </reference>
          <reference field="1" count="1" selected="0">
            <x v="41"/>
          </reference>
        </references>
      </pivotArea>
    </chartFormat>
    <chartFormat chart="0" format="330">
      <pivotArea type="data" outline="0" fieldPosition="0">
        <references count="3">
          <reference field="4294967294" count="1" selected="0">
            <x v="0"/>
          </reference>
          <reference field="0" count="1" selected="0">
            <x v="4"/>
          </reference>
          <reference field="1" count="1" selected="0">
            <x v="43"/>
          </reference>
        </references>
      </pivotArea>
    </chartFormat>
    <chartFormat chart="0" format="331">
      <pivotArea type="data" outline="0" fieldPosition="0">
        <references count="3">
          <reference field="4294967294" count="1" selected="0">
            <x v="0"/>
          </reference>
          <reference field="0" count="1" selected="0">
            <x v="4"/>
          </reference>
          <reference field="1" count="1" selected="0">
            <x v="45"/>
          </reference>
        </references>
      </pivotArea>
    </chartFormat>
    <chartFormat chart="0" format="332">
      <pivotArea type="data" outline="0" fieldPosition="0">
        <references count="3">
          <reference field="4294967294" count="1" selected="0">
            <x v="0"/>
          </reference>
          <reference field="0" count="1" selected="0">
            <x v="4"/>
          </reference>
          <reference field="1" count="1" selected="0">
            <x v="47"/>
          </reference>
        </references>
      </pivotArea>
    </chartFormat>
    <chartFormat chart="0" format="333">
      <pivotArea type="data" outline="0" fieldPosition="0">
        <references count="3">
          <reference field="4294967294" count="1" selected="0">
            <x v="0"/>
          </reference>
          <reference field="0" count="1" selected="0">
            <x v="4"/>
          </reference>
          <reference field="1" count="1" selected="0">
            <x v="49"/>
          </reference>
        </references>
      </pivotArea>
    </chartFormat>
    <chartFormat chart="0" format="334">
      <pivotArea type="data" outline="0" fieldPosition="0">
        <references count="3">
          <reference field="4294967294" count="1" selected="0">
            <x v="0"/>
          </reference>
          <reference field="0" count="1" selected="0">
            <x v="4"/>
          </reference>
          <reference field="1" count="1" selected="0">
            <x v="51"/>
          </reference>
        </references>
      </pivotArea>
    </chartFormat>
    <chartFormat chart="0" format="335">
      <pivotArea type="data" outline="0" fieldPosition="0">
        <references count="3">
          <reference field="4294967294" count="1" selected="0">
            <x v="0"/>
          </reference>
          <reference field="0" count="1" selected="0">
            <x v="4"/>
          </reference>
          <reference field="1" count="1" selected="0">
            <x v="53"/>
          </reference>
        </references>
      </pivotArea>
    </chartFormat>
    <chartFormat chart="0" format="336">
      <pivotArea type="data" outline="0" fieldPosition="0">
        <references count="3">
          <reference field="4294967294" count="1" selected="0">
            <x v="0"/>
          </reference>
          <reference field="0" count="1" selected="0">
            <x v="4"/>
          </reference>
          <reference field="1" count="1" selected="0">
            <x v="55"/>
          </reference>
        </references>
      </pivotArea>
    </chartFormat>
    <chartFormat chart="0" format="337">
      <pivotArea type="data" outline="0" fieldPosition="0">
        <references count="3">
          <reference field="4294967294" count="1" selected="0">
            <x v="0"/>
          </reference>
          <reference field="0" count="1" selected="0">
            <x v="4"/>
          </reference>
          <reference field="1" count="1" selected="0">
            <x v="57"/>
          </reference>
        </references>
      </pivotArea>
    </chartFormat>
    <chartFormat chart="0" format="338">
      <pivotArea type="data" outline="0" fieldPosition="0">
        <references count="3">
          <reference field="4294967294" count="1" selected="0">
            <x v="0"/>
          </reference>
          <reference field="0" count="1" selected="0">
            <x v="4"/>
          </reference>
          <reference field="1" count="1" selected="0">
            <x v="59"/>
          </reference>
        </references>
      </pivotArea>
    </chartFormat>
    <chartFormat chart="0" format="339">
      <pivotArea type="data" outline="0" fieldPosition="0">
        <references count="3">
          <reference field="4294967294" count="1" selected="0">
            <x v="0"/>
          </reference>
          <reference field="0" count="1" selected="0">
            <x v="4"/>
          </reference>
          <reference field="1" count="1" selected="0">
            <x v="61"/>
          </reference>
        </references>
      </pivotArea>
    </chartFormat>
    <chartFormat chart="0" format="340">
      <pivotArea type="data" outline="0" fieldPosition="0">
        <references count="3">
          <reference field="4294967294" count="1" selected="0">
            <x v="0"/>
          </reference>
          <reference field="0" count="1" selected="0">
            <x v="4"/>
          </reference>
          <reference field="1" count="1" selected="0">
            <x v="63"/>
          </reference>
        </references>
      </pivotArea>
    </chartFormat>
    <chartFormat chart="0" format="341">
      <pivotArea type="data" outline="0" fieldPosition="0">
        <references count="3">
          <reference field="4294967294" count="1" selected="0">
            <x v="0"/>
          </reference>
          <reference field="0" count="1" selected="0">
            <x v="4"/>
          </reference>
          <reference field="1" count="1" selected="0">
            <x v="65"/>
          </reference>
        </references>
      </pivotArea>
    </chartFormat>
    <chartFormat chart="0" format="342">
      <pivotArea type="data" outline="0" fieldPosition="0">
        <references count="3">
          <reference field="4294967294" count="1" selected="0">
            <x v="0"/>
          </reference>
          <reference field="0" count="1" selected="0">
            <x v="4"/>
          </reference>
          <reference field="1" count="1" selected="0">
            <x v="67"/>
          </reference>
        </references>
      </pivotArea>
    </chartFormat>
    <chartFormat chart="0" format="343">
      <pivotArea type="data" outline="0" fieldPosition="0">
        <references count="3">
          <reference field="4294967294" count="1" selected="0">
            <x v="0"/>
          </reference>
          <reference field="0" count="1" selected="0">
            <x v="4"/>
          </reference>
          <reference field="1" count="1" selected="0">
            <x v="69"/>
          </reference>
        </references>
      </pivotArea>
    </chartFormat>
    <chartFormat chart="0" format="344">
      <pivotArea type="data" outline="0" fieldPosition="0">
        <references count="3">
          <reference field="4294967294" count="1" selected="0">
            <x v="0"/>
          </reference>
          <reference field="0" count="1" selected="0">
            <x v="4"/>
          </reference>
          <reference field="1" count="1" selected="0">
            <x v="70"/>
          </reference>
        </references>
      </pivotArea>
    </chartFormat>
    <chartFormat chart="0" format="345">
      <pivotArea type="data" outline="0" fieldPosition="0">
        <references count="3">
          <reference field="4294967294" count="1" selected="0">
            <x v="2"/>
          </reference>
          <reference field="0" count="1" selected="0">
            <x v="3"/>
          </reference>
          <reference field="1" count="1" selected="0">
            <x v="41"/>
          </reference>
        </references>
      </pivotArea>
    </chartFormat>
    <chartFormat chart="0" format="346">
      <pivotArea type="data" outline="0" fieldPosition="0">
        <references count="3">
          <reference field="4294967294" count="1" selected="0">
            <x v="2"/>
          </reference>
          <reference field="0" count="1" selected="0">
            <x v="3"/>
          </reference>
          <reference field="1" count="1" selected="0">
            <x v="43"/>
          </reference>
        </references>
      </pivotArea>
    </chartFormat>
    <chartFormat chart="0" format="347">
      <pivotArea type="data" outline="0" fieldPosition="0">
        <references count="3">
          <reference field="4294967294" count="1" selected="0">
            <x v="2"/>
          </reference>
          <reference field="0" count="1" selected="0">
            <x v="3"/>
          </reference>
          <reference field="1" count="1" selected="0">
            <x v="45"/>
          </reference>
        </references>
      </pivotArea>
    </chartFormat>
    <chartFormat chart="0" format="348">
      <pivotArea type="data" outline="0" fieldPosition="0">
        <references count="3">
          <reference field="4294967294" count="1" selected="0">
            <x v="2"/>
          </reference>
          <reference field="0" count="1" selected="0">
            <x v="3"/>
          </reference>
          <reference field="1" count="1" selected="0">
            <x v="47"/>
          </reference>
        </references>
      </pivotArea>
    </chartFormat>
    <chartFormat chart="0" format="349">
      <pivotArea type="data" outline="0" fieldPosition="0">
        <references count="3">
          <reference field="4294967294" count="1" selected="0">
            <x v="2"/>
          </reference>
          <reference field="0" count="1" selected="0">
            <x v="3"/>
          </reference>
          <reference field="1" count="1" selected="0">
            <x v="49"/>
          </reference>
        </references>
      </pivotArea>
    </chartFormat>
    <chartFormat chart="0" format="350">
      <pivotArea type="data" outline="0" fieldPosition="0">
        <references count="3">
          <reference field="4294967294" count="1" selected="0">
            <x v="2"/>
          </reference>
          <reference field="0" count="1" selected="0">
            <x v="3"/>
          </reference>
          <reference field="1" count="1" selected="0">
            <x v="51"/>
          </reference>
        </references>
      </pivotArea>
    </chartFormat>
    <chartFormat chart="0" format="351">
      <pivotArea type="data" outline="0" fieldPosition="0">
        <references count="3">
          <reference field="4294967294" count="1" selected="0">
            <x v="2"/>
          </reference>
          <reference field="0" count="1" selected="0">
            <x v="3"/>
          </reference>
          <reference field="1" count="1" selected="0">
            <x v="53"/>
          </reference>
        </references>
      </pivotArea>
    </chartFormat>
    <chartFormat chart="0" format="352">
      <pivotArea type="data" outline="0" fieldPosition="0">
        <references count="3">
          <reference field="4294967294" count="1" selected="0">
            <x v="2"/>
          </reference>
          <reference field="0" count="1" selected="0">
            <x v="3"/>
          </reference>
          <reference field="1" count="1" selected="0">
            <x v="57"/>
          </reference>
        </references>
      </pivotArea>
    </chartFormat>
    <chartFormat chart="0" format="353">
      <pivotArea type="data" outline="0" fieldPosition="0">
        <references count="3">
          <reference field="4294967294" count="1" selected="0">
            <x v="2"/>
          </reference>
          <reference field="0" count="1" selected="0">
            <x v="3"/>
          </reference>
          <reference field="1" count="1" selected="0">
            <x v="59"/>
          </reference>
        </references>
      </pivotArea>
    </chartFormat>
    <chartFormat chart="0" format="354">
      <pivotArea type="data" outline="0" fieldPosition="0">
        <references count="3">
          <reference field="4294967294" count="1" selected="0">
            <x v="2"/>
          </reference>
          <reference field="0" count="1" selected="0">
            <x v="3"/>
          </reference>
          <reference field="1" count="1" selected="0">
            <x v="61"/>
          </reference>
        </references>
      </pivotArea>
    </chartFormat>
    <chartFormat chart="0" format="355">
      <pivotArea type="data" outline="0" fieldPosition="0">
        <references count="3">
          <reference field="4294967294" count="1" selected="0">
            <x v="2"/>
          </reference>
          <reference field="0" count="1" selected="0">
            <x v="3"/>
          </reference>
          <reference field="1" count="1" selected="0">
            <x v="63"/>
          </reference>
        </references>
      </pivotArea>
    </chartFormat>
    <chartFormat chart="0" format="356">
      <pivotArea type="data" outline="0" fieldPosition="0">
        <references count="3">
          <reference field="4294967294" count="1" selected="0">
            <x v="2"/>
          </reference>
          <reference field="0" count="1" selected="0">
            <x v="3"/>
          </reference>
          <reference field="1" count="1" selected="0">
            <x v="65"/>
          </reference>
        </references>
      </pivotArea>
    </chartFormat>
    <chartFormat chart="0" format="357">
      <pivotArea type="data" outline="0" fieldPosition="0">
        <references count="3">
          <reference field="4294967294" count="1" selected="0">
            <x v="2"/>
          </reference>
          <reference field="0" count="1" selected="0">
            <x v="3"/>
          </reference>
          <reference field="1" count="1" selected="0">
            <x v="67"/>
          </reference>
        </references>
      </pivotArea>
    </chartFormat>
    <chartFormat chart="0" format="358">
      <pivotArea type="data" outline="0" fieldPosition="0">
        <references count="3">
          <reference field="4294967294" count="1" selected="0">
            <x v="2"/>
          </reference>
          <reference field="0" count="1" selected="0">
            <x v="3"/>
          </reference>
          <reference field="1" count="1" selected="0">
            <x v="69"/>
          </reference>
        </references>
      </pivotArea>
    </chartFormat>
    <chartFormat chart="0" format="359">
      <pivotArea type="data" outline="0" fieldPosition="0">
        <references count="3">
          <reference field="4294967294" count="1" selected="0">
            <x v="2"/>
          </reference>
          <reference field="0" count="1" selected="0">
            <x v="3"/>
          </reference>
          <reference field="1" count="1" selected="0">
            <x v="70"/>
          </reference>
        </references>
      </pivotArea>
    </chartFormat>
    <chartFormat chart="0" format="360">
      <pivotArea type="data" outline="0" fieldPosition="0">
        <references count="3">
          <reference field="4294967294" count="1" selected="0">
            <x v="2"/>
          </reference>
          <reference field="0" count="1" selected="0">
            <x v="3"/>
          </reference>
          <reference field="1" count="1" selected="0">
            <x v="71"/>
          </reference>
        </references>
      </pivotArea>
    </chartFormat>
    <chartFormat chart="0" format="361">
      <pivotArea type="data" outline="0" fieldPosition="0">
        <references count="3">
          <reference field="4294967294" count="1" selected="0">
            <x v="2"/>
          </reference>
          <reference field="0" count="1" selected="0">
            <x v="3"/>
          </reference>
          <reference field="1" count="1" selected="0">
            <x v="73"/>
          </reference>
        </references>
      </pivotArea>
    </chartFormat>
    <chartFormat chart="0" format="362">
      <pivotArea type="data" outline="0" fieldPosition="0">
        <references count="3">
          <reference field="4294967294" count="1" selected="0">
            <x v="2"/>
          </reference>
          <reference field="0" count="1" selected="0">
            <x v="4"/>
          </reference>
          <reference field="1" count="1" selected="0">
            <x v="1"/>
          </reference>
        </references>
      </pivotArea>
    </chartFormat>
    <chartFormat chart="0" format="363">
      <pivotArea type="data" outline="0" fieldPosition="0">
        <references count="3">
          <reference field="4294967294" count="1" selected="0">
            <x v="2"/>
          </reference>
          <reference field="0" count="1" selected="0">
            <x v="4"/>
          </reference>
          <reference field="1" count="1" selected="0">
            <x v="2"/>
          </reference>
        </references>
      </pivotArea>
    </chartFormat>
    <chartFormat chart="0" format="364">
      <pivotArea type="data" outline="0" fieldPosition="0">
        <references count="3">
          <reference field="4294967294" count="1" selected="0">
            <x v="2"/>
          </reference>
          <reference field="0" count="1" selected="0">
            <x v="4"/>
          </reference>
          <reference field="1" count="1" selected="0">
            <x v="3"/>
          </reference>
        </references>
      </pivotArea>
    </chartFormat>
    <chartFormat chart="0" format="365">
      <pivotArea type="data" outline="0" fieldPosition="0">
        <references count="3">
          <reference field="4294967294" count="1" selected="0">
            <x v="2"/>
          </reference>
          <reference field="0" count="1" selected="0">
            <x v="4"/>
          </reference>
          <reference field="1" count="1" selected="0">
            <x v="4"/>
          </reference>
        </references>
      </pivotArea>
    </chartFormat>
    <chartFormat chart="0" format="366">
      <pivotArea type="data" outline="0" fieldPosition="0">
        <references count="3">
          <reference field="4294967294" count="1" selected="0">
            <x v="2"/>
          </reference>
          <reference field="0" count="1" selected="0">
            <x v="4"/>
          </reference>
          <reference field="1" count="1" selected="0">
            <x v="5"/>
          </reference>
        </references>
      </pivotArea>
    </chartFormat>
    <chartFormat chart="0" format="367">
      <pivotArea type="data" outline="0" fieldPosition="0">
        <references count="3">
          <reference field="4294967294" count="1" selected="0">
            <x v="2"/>
          </reference>
          <reference field="0" count="1" selected="0">
            <x v="4"/>
          </reference>
          <reference field="1" count="1" selected="0">
            <x v="7"/>
          </reference>
        </references>
      </pivotArea>
    </chartFormat>
    <chartFormat chart="0" format="368">
      <pivotArea type="data" outline="0" fieldPosition="0">
        <references count="3">
          <reference field="4294967294" count="1" selected="0">
            <x v="2"/>
          </reference>
          <reference field="0" count="1" selected="0">
            <x v="4"/>
          </reference>
          <reference field="1" count="1" selected="0">
            <x v="8"/>
          </reference>
        </references>
      </pivotArea>
    </chartFormat>
    <chartFormat chart="0" format="369">
      <pivotArea type="data" outline="0" fieldPosition="0">
        <references count="3">
          <reference field="4294967294" count="1" selected="0">
            <x v="2"/>
          </reference>
          <reference field="0" count="1" selected="0">
            <x v="4"/>
          </reference>
          <reference field="1" count="1" selected="0">
            <x v="9"/>
          </reference>
        </references>
      </pivotArea>
    </chartFormat>
    <chartFormat chart="0" format="370">
      <pivotArea type="data" outline="0" fieldPosition="0">
        <references count="3">
          <reference field="4294967294" count="1" selected="0">
            <x v="2"/>
          </reference>
          <reference field="0" count="1" selected="0">
            <x v="4"/>
          </reference>
          <reference field="1" count="1" selected="0">
            <x v="10"/>
          </reference>
        </references>
      </pivotArea>
    </chartFormat>
    <chartFormat chart="0" format="371">
      <pivotArea type="data" outline="0" fieldPosition="0">
        <references count="3">
          <reference field="4294967294" count="1" selected="0">
            <x v="2"/>
          </reference>
          <reference field="0" count="1" selected="0">
            <x v="4"/>
          </reference>
          <reference field="1" count="1" selected="0">
            <x v="11"/>
          </reference>
        </references>
      </pivotArea>
    </chartFormat>
    <chartFormat chart="0" format="372">
      <pivotArea type="data" outline="0" fieldPosition="0">
        <references count="3">
          <reference field="4294967294" count="1" selected="0">
            <x v="2"/>
          </reference>
          <reference field="0" count="1" selected="0">
            <x v="4"/>
          </reference>
          <reference field="1" count="1" selected="0">
            <x v="12"/>
          </reference>
        </references>
      </pivotArea>
    </chartFormat>
    <chartFormat chart="0" format="373">
      <pivotArea type="data" outline="0" fieldPosition="0">
        <references count="3">
          <reference field="4294967294" count="1" selected="0">
            <x v="2"/>
          </reference>
          <reference field="0" count="1" selected="0">
            <x v="4"/>
          </reference>
          <reference field="1" count="1" selected="0">
            <x v="13"/>
          </reference>
        </references>
      </pivotArea>
    </chartFormat>
    <chartFormat chart="0" format="374">
      <pivotArea type="data" outline="0" fieldPosition="0">
        <references count="3">
          <reference field="4294967294" count="1" selected="0">
            <x v="2"/>
          </reference>
          <reference field="0" count="1" selected="0">
            <x v="4"/>
          </reference>
          <reference field="1" count="1" selected="0">
            <x v="14"/>
          </reference>
        </references>
      </pivotArea>
    </chartFormat>
    <chartFormat chart="0" format="375">
      <pivotArea type="data" outline="0" fieldPosition="0">
        <references count="3">
          <reference field="4294967294" count="1" selected="0">
            <x v="2"/>
          </reference>
          <reference field="0" count="1" selected="0">
            <x v="4"/>
          </reference>
          <reference field="1" count="1" selected="0">
            <x v="15"/>
          </reference>
        </references>
      </pivotArea>
    </chartFormat>
    <chartFormat chart="0" format="376">
      <pivotArea type="data" outline="0" fieldPosition="0">
        <references count="3">
          <reference field="4294967294" count="1" selected="0">
            <x v="2"/>
          </reference>
          <reference field="0" count="1" selected="0">
            <x v="4"/>
          </reference>
          <reference field="1" count="1" selected="0">
            <x v="16"/>
          </reference>
        </references>
      </pivotArea>
    </chartFormat>
    <chartFormat chart="0" format="377">
      <pivotArea type="data" outline="0" fieldPosition="0">
        <references count="3">
          <reference field="4294967294" count="1" selected="0">
            <x v="2"/>
          </reference>
          <reference field="0" count="1" selected="0">
            <x v="4"/>
          </reference>
          <reference field="1" count="1" selected="0">
            <x v="17"/>
          </reference>
        </references>
      </pivotArea>
    </chartFormat>
    <chartFormat chart="0" format="378">
      <pivotArea type="data" outline="0" fieldPosition="0">
        <references count="3">
          <reference field="4294967294" count="1" selected="0">
            <x v="2"/>
          </reference>
          <reference field="0" count="1" selected="0">
            <x v="4"/>
          </reference>
          <reference field="1" count="1" selected="0">
            <x v="18"/>
          </reference>
        </references>
      </pivotArea>
    </chartFormat>
    <chartFormat chart="0" format="379">
      <pivotArea type="data" outline="0" fieldPosition="0">
        <references count="3">
          <reference field="4294967294" count="1" selected="0">
            <x v="2"/>
          </reference>
          <reference field="0" count="1" selected="0">
            <x v="4"/>
          </reference>
          <reference field="1" count="1" selected="0">
            <x v="19"/>
          </reference>
        </references>
      </pivotArea>
    </chartFormat>
    <chartFormat chart="0" format="380">
      <pivotArea type="data" outline="0" fieldPosition="0">
        <references count="3">
          <reference field="4294967294" count="1" selected="0">
            <x v="2"/>
          </reference>
          <reference field="0" count="1" selected="0">
            <x v="4"/>
          </reference>
          <reference field="1" count="1" selected="0">
            <x v="20"/>
          </reference>
        </references>
      </pivotArea>
    </chartFormat>
    <chartFormat chart="0" format="381">
      <pivotArea type="data" outline="0" fieldPosition="0">
        <references count="3">
          <reference field="4294967294" count="1" selected="0">
            <x v="2"/>
          </reference>
          <reference field="0" count="1" selected="0">
            <x v="4"/>
          </reference>
          <reference field="1" count="1" selected="0">
            <x v="21"/>
          </reference>
        </references>
      </pivotArea>
    </chartFormat>
    <chartFormat chart="0" format="382">
      <pivotArea type="data" outline="0" fieldPosition="0">
        <references count="3">
          <reference field="4294967294" count="1" selected="0">
            <x v="2"/>
          </reference>
          <reference field="0" count="1" selected="0">
            <x v="4"/>
          </reference>
          <reference field="1" count="1" selected="0">
            <x v="23"/>
          </reference>
        </references>
      </pivotArea>
    </chartFormat>
    <chartFormat chart="0" format="383">
      <pivotArea type="data" outline="0" fieldPosition="0">
        <references count="3">
          <reference field="4294967294" count="1" selected="0">
            <x v="2"/>
          </reference>
          <reference field="0" count="1" selected="0">
            <x v="4"/>
          </reference>
          <reference field="1" count="1" selected="0">
            <x v="25"/>
          </reference>
        </references>
      </pivotArea>
    </chartFormat>
    <chartFormat chart="0" format="384">
      <pivotArea type="data" outline="0" fieldPosition="0">
        <references count="3">
          <reference field="4294967294" count="1" selected="0">
            <x v="2"/>
          </reference>
          <reference field="0" count="1" selected="0">
            <x v="4"/>
          </reference>
          <reference field="1" count="1" selected="0">
            <x v="27"/>
          </reference>
        </references>
      </pivotArea>
    </chartFormat>
    <chartFormat chart="0" format="385">
      <pivotArea type="data" outline="0" fieldPosition="0">
        <references count="3">
          <reference field="4294967294" count="1" selected="0">
            <x v="2"/>
          </reference>
          <reference field="0" count="1" selected="0">
            <x v="4"/>
          </reference>
          <reference field="1" count="1" selected="0">
            <x v="29"/>
          </reference>
        </references>
      </pivotArea>
    </chartFormat>
    <chartFormat chart="0" format="386">
      <pivotArea type="data" outline="0" fieldPosition="0">
        <references count="3">
          <reference field="4294967294" count="1" selected="0">
            <x v="2"/>
          </reference>
          <reference field="0" count="1" selected="0">
            <x v="4"/>
          </reference>
          <reference field="1" count="1" selected="0">
            <x v="33"/>
          </reference>
        </references>
      </pivotArea>
    </chartFormat>
    <chartFormat chart="0" format="387">
      <pivotArea type="data" outline="0" fieldPosition="0">
        <references count="3">
          <reference field="4294967294" count="1" selected="0">
            <x v="2"/>
          </reference>
          <reference field="0" count="1" selected="0">
            <x v="4"/>
          </reference>
          <reference field="1" count="1" selected="0">
            <x v="35"/>
          </reference>
        </references>
      </pivotArea>
    </chartFormat>
    <chartFormat chart="0" format="388">
      <pivotArea type="data" outline="0" fieldPosition="0">
        <references count="3">
          <reference field="4294967294" count="1" selected="0">
            <x v="2"/>
          </reference>
          <reference field="0" count="1" selected="0">
            <x v="4"/>
          </reference>
          <reference field="1" count="1" selected="0">
            <x v="39"/>
          </reference>
        </references>
      </pivotArea>
    </chartFormat>
    <chartFormat chart="0" format="389">
      <pivotArea type="data" outline="0" fieldPosition="0">
        <references count="3">
          <reference field="4294967294" count="1" selected="0">
            <x v="2"/>
          </reference>
          <reference field="0" count="1" selected="0">
            <x v="4"/>
          </reference>
          <reference field="1" count="1" selected="0">
            <x v="41"/>
          </reference>
        </references>
      </pivotArea>
    </chartFormat>
    <chartFormat chart="0" format="390">
      <pivotArea type="data" outline="0" fieldPosition="0">
        <references count="3">
          <reference field="4294967294" count="1" selected="0">
            <x v="2"/>
          </reference>
          <reference field="0" count="1" selected="0">
            <x v="4"/>
          </reference>
          <reference field="1" count="1" selected="0">
            <x v="43"/>
          </reference>
        </references>
      </pivotArea>
    </chartFormat>
    <chartFormat chart="0" format="391">
      <pivotArea type="data" outline="0" fieldPosition="0">
        <references count="3">
          <reference field="4294967294" count="1" selected="0">
            <x v="2"/>
          </reference>
          <reference field="0" count="1" selected="0">
            <x v="4"/>
          </reference>
          <reference field="1" count="1" selected="0">
            <x v="45"/>
          </reference>
        </references>
      </pivotArea>
    </chartFormat>
    <chartFormat chart="0" format="392">
      <pivotArea type="data" outline="0" fieldPosition="0">
        <references count="3">
          <reference field="4294967294" count="1" selected="0">
            <x v="2"/>
          </reference>
          <reference field="0" count="1" selected="0">
            <x v="4"/>
          </reference>
          <reference field="1" count="1" selected="0">
            <x v="47"/>
          </reference>
        </references>
      </pivotArea>
    </chartFormat>
    <chartFormat chart="0" format="393">
      <pivotArea type="data" outline="0" fieldPosition="0">
        <references count="3">
          <reference field="4294967294" count="1" selected="0">
            <x v="2"/>
          </reference>
          <reference field="0" count="1" selected="0">
            <x v="4"/>
          </reference>
          <reference field="1" count="1" selected="0">
            <x v="49"/>
          </reference>
        </references>
      </pivotArea>
    </chartFormat>
    <chartFormat chart="0" format="394">
      <pivotArea type="data" outline="0" fieldPosition="0">
        <references count="3">
          <reference field="4294967294" count="1" selected="0">
            <x v="2"/>
          </reference>
          <reference field="0" count="1" selected="0">
            <x v="4"/>
          </reference>
          <reference field="1" count="1" selected="0">
            <x v="51"/>
          </reference>
        </references>
      </pivotArea>
    </chartFormat>
    <chartFormat chart="0" format="395">
      <pivotArea type="data" outline="0" fieldPosition="0">
        <references count="3">
          <reference field="4294967294" count="1" selected="0">
            <x v="2"/>
          </reference>
          <reference field="0" count="1" selected="0">
            <x v="4"/>
          </reference>
          <reference field="1" count="1" selected="0">
            <x v="53"/>
          </reference>
        </references>
      </pivotArea>
    </chartFormat>
    <chartFormat chart="0" format="396">
      <pivotArea type="data" outline="0" fieldPosition="0">
        <references count="3">
          <reference field="4294967294" count="1" selected="0">
            <x v="2"/>
          </reference>
          <reference field="0" count="1" selected="0">
            <x v="4"/>
          </reference>
          <reference field="1" count="1" selected="0">
            <x v="55"/>
          </reference>
        </references>
      </pivotArea>
    </chartFormat>
    <chartFormat chart="0" format="397">
      <pivotArea type="data" outline="0" fieldPosition="0">
        <references count="3">
          <reference field="4294967294" count="1" selected="0">
            <x v="2"/>
          </reference>
          <reference field="0" count="1" selected="0">
            <x v="4"/>
          </reference>
          <reference field="1" count="1" selected="0">
            <x v="57"/>
          </reference>
        </references>
      </pivotArea>
    </chartFormat>
    <chartFormat chart="0" format="398">
      <pivotArea type="data" outline="0" fieldPosition="0">
        <references count="3">
          <reference field="4294967294" count="1" selected="0">
            <x v="2"/>
          </reference>
          <reference field="0" count="1" selected="0">
            <x v="4"/>
          </reference>
          <reference field="1" count="1" selected="0">
            <x v="59"/>
          </reference>
        </references>
      </pivotArea>
    </chartFormat>
    <chartFormat chart="0" format="399">
      <pivotArea type="data" outline="0" fieldPosition="0">
        <references count="3">
          <reference field="4294967294" count="1" selected="0">
            <x v="2"/>
          </reference>
          <reference field="0" count="1" selected="0">
            <x v="4"/>
          </reference>
          <reference field="1" count="1" selected="0">
            <x v="61"/>
          </reference>
        </references>
      </pivotArea>
    </chartFormat>
    <chartFormat chart="0" format="400">
      <pivotArea type="data" outline="0" fieldPosition="0">
        <references count="3">
          <reference field="4294967294" count="1" selected="0">
            <x v="2"/>
          </reference>
          <reference field="0" count="1" selected="0">
            <x v="4"/>
          </reference>
          <reference field="1" count="1" selected="0">
            <x v="63"/>
          </reference>
        </references>
      </pivotArea>
    </chartFormat>
    <chartFormat chart="0" format="401">
      <pivotArea type="data" outline="0" fieldPosition="0">
        <references count="3">
          <reference field="4294967294" count="1" selected="0">
            <x v="2"/>
          </reference>
          <reference field="0" count="1" selected="0">
            <x v="4"/>
          </reference>
          <reference field="1" count="1" selected="0">
            <x v="65"/>
          </reference>
        </references>
      </pivotArea>
    </chartFormat>
    <chartFormat chart="0" format="402">
      <pivotArea type="data" outline="0" fieldPosition="0">
        <references count="3">
          <reference field="4294967294" count="1" selected="0">
            <x v="2"/>
          </reference>
          <reference field="0" count="1" selected="0">
            <x v="4"/>
          </reference>
          <reference field="1" count="1" selected="0">
            <x v="67"/>
          </reference>
        </references>
      </pivotArea>
    </chartFormat>
    <chartFormat chart="0" format="403">
      <pivotArea type="data" outline="0" fieldPosition="0">
        <references count="3">
          <reference field="4294967294" count="1" selected="0">
            <x v="2"/>
          </reference>
          <reference field="0" count="1" selected="0">
            <x v="4"/>
          </reference>
          <reference field="1" count="1" selected="0">
            <x v="69"/>
          </reference>
        </references>
      </pivotArea>
    </chartFormat>
    <chartFormat chart="0" format="404">
      <pivotArea type="data" outline="0" fieldPosition="0">
        <references count="3">
          <reference field="4294967294" count="1" selected="0">
            <x v="2"/>
          </reference>
          <reference field="0" count="1" selected="0">
            <x v="4"/>
          </reference>
          <reference field="1" count="1" selected="0">
            <x v="70"/>
          </reference>
        </references>
      </pivotArea>
    </chartFormat>
    <chartFormat chart="0" format="405">
      <pivotArea type="data" outline="0" fieldPosition="0">
        <references count="3">
          <reference field="4294967294" count="1" selected="0">
            <x v="0"/>
          </reference>
          <reference field="0" count="1" selected="0">
            <x v="3"/>
          </reference>
          <reference field="1" count="1" selected="0">
            <x v="55"/>
          </reference>
        </references>
      </pivotArea>
    </chartFormat>
    <chartFormat chart="0" format="406">
      <pivotArea type="data" outline="0" fieldPosition="0">
        <references count="3">
          <reference field="4294967294" count="1" selected="0">
            <x v="0"/>
          </reference>
          <reference field="0" count="1" selected="0">
            <x v="4"/>
          </reference>
          <reference field="1" count="1" selected="0">
            <x v="6"/>
          </reference>
        </references>
      </pivotArea>
    </chartFormat>
    <chartFormat chart="0" format="407">
      <pivotArea type="data" outline="0" fieldPosition="0">
        <references count="3">
          <reference field="4294967294" count="1" selected="0">
            <x v="0"/>
          </reference>
          <reference field="0" count="1" selected="0">
            <x v="4"/>
          </reference>
          <reference field="1" count="1" selected="0">
            <x v="31"/>
          </reference>
        </references>
      </pivotArea>
    </chartFormat>
    <chartFormat chart="0" format="408">
      <pivotArea type="data" outline="0" fieldPosition="0">
        <references count="3">
          <reference field="4294967294" count="1" selected="0">
            <x v="0"/>
          </reference>
          <reference field="0" count="1" selected="0">
            <x v="4"/>
          </reference>
          <reference field="1" count="1" selected="0">
            <x v="37"/>
          </reference>
        </references>
      </pivotArea>
    </chartFormat>
    <chartFormat chart="0" format="409">
      <pivotArea type="data" outline="0" fieldPosition="0">
        <references count="3">
          <reference field="4294967294" count="1" selected="0">
            <x v="2"/>
          </reference>
          <reference field="0" count="1" selected="0">
            <x v="3"/>
          </reference>
          <reference field="1" count="1" selected="0">
            <x v="5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
          </reference>
        </references>
      </pivotArea>
    </chartFormat>
    <chartFormat chart="0" format="411">
      <pivotArea type="data" outline="0" fieldPosition="0">
        <references count="3">
          <reference field="4294967294" count="1" selected="0">
            <x v="2"/>
          </reference>
          <reference field="0" count="1" selected="0">
            <x v="4"/>
          </reference>
          <reference field="1" count="1" selected="0">
            <x v="31"/>
          </reference>
        </references>
      </pivotArea>
    </chartFormat>
    <chartFormat chart="0" format="412">
      <pivotArea type="data" outline="0" fieldPosition="0">
        <references count="3">
          <reference field="4294967294" count="1" selected="0">
            <x v="2"/>
          </reference>
          <reference field="0" count="1" selected="0">
            <x v="4"/>
          </reference>
          <reference field="1" count="1" selected="0">
            <x v="37"/>
          </reference>
        </references>
      </pivotArea>
    </chartFormat>
    <chartFormat chart="0" format="413">
      <pivotArea type="data" outline="0" fieldPosition="0">
        <references count="3">
          <reference field="4294967294" count="1" selected="0">
            <x v="0"/>
          </reference>
          <reference field="0" count="1" selected="0">
            <x v="4"/>
          </reference>
          <reference field="1" count="1" selected="0">
            <x v="71"/>
          </reference>
        </references>
      </pivotArea>
    </chartFormat>
    <chartFormat chart="0" format="414">
      <pivotArea type="data" outline="0" fieldPosition="0">
        <references count="3">
          <reference field="4294967294" count="1" selected="0">
            <x v="0"/>
          </reference>
          <reference field="0" count="1" selected="0">
            <x v="4"/>
          </reference>
          <reference field="1" count="1" selected="0">
            <x v="73"/>
          </reference>
        </references>
      </pivotArea>
    </chartFormat>
    <chartFormat chart="0" format="415">
      <pivotArea type="data" outline="0" fieldPosition="0">
        <references count="3">
          <reference field="4294967294" count="1" selected="0">
            <x v="0"/>
          </reference>
          <reference field="0" count="1" selected="0">
            <x v="5"/>
          </reference>
          <reference field="1" count="1" selected="0">
            <x v="1"/>
          </reference>
        </references>
      </pivotArea>
    </chartFormat>
    <chartFormat chart="0" format="416">
      <pivotArea type="data" outline="0" fieldPosition="0">
        <references count="3">
          <reference field="4294967294" count="1" selected="0">
            <x v="0"/>
          </reference>
          <reference field="0" count="1" selected="0">
            <x v="5"/>
          </reference>
          <reference field="1" count="1" selected="0">
            <x v="2"/>
          </reference>
        </references>
      </pivotArea>
    </chartFormat>
    <chartFormat chart="0" format="417">
      <pivotArea type="data" outline="0" fieldPosition="0">
        <references count="3">
          <reference field="4294967294" count="1" selected="0">
            <x v="0"/>
          </reference>
          <reference field="0" count="1" selected="0">
            <x v="5"/>
          </reference>
          <reference field="1" count="1" selected="0">
            <x v="3"/>
          </reference>
        </references>
      </pivotArea>
    </chartFormat>
    <chartFormat chart="0" format="418">
      <pivotArea type="data" outline="0" fieldPosition="0">
        <references count="3">
          <reference field="4294967294" count="1" selected="0">
            <x v="0"/>
          </reference>
          <reference field="0" count="1" selected="0">
            <x v="5"/>
          </reference>
          <reference field="1" count="1" selected="0">
            <x v="4"/>
          </reference>
        </references>
      </pivotArea>
    </chartFormat>
    <chartFormat chart="0" format="419">
      <pivotArea type="data" outline="0" fieldPosition="0">
        <references count="3">
          <reference field="4294967294" count="1" selected="0">
            <x v="0"/>
          </reference>
          <reference field="0" count="1" selected="0">
            <x v="5"/>
          </reference>
          <reference field="1" count="1" selected="0">
            <x v="5"/>
          </reference>
        </references>
      </pivotArea>
    </chartFormat>
    <chartFormat chart="0" format="420">
      <pivotArea type="data" outline="0" fieldPosition="0">
        <references count="3">
          <reference field="4294967294" count="1" selected="0">
            <x v="0"/>
          </reference>
          <reference field="0" count="1" selected="0">
            <x v="5"/>
          </reference>
          <reference field="1" count="1" selected="0">
            <x v="6"/>
          </reference>
        </references>
      </pivotArea>
    </chartFormat>
    <chartFormat chart="0" format="421">
      <pivotArea type="data" outline="0" fieldPosition="0">
        <references count="3">
          <reference field="4294967294" count="1" selected="0">
            <x v="0"/>
          </reference>
          <reference field="0" count="1" selected="0">
            <x v="5"/>
          </reference>
          <reference field="1" count="1" selected="0">
            <x v="7"/>
          </reference>
        </references>
      </pivotArea>
    </chartFormat>
    <chartFormat chart="0" format="422">
      <pivotArea type="data" outline="0" fieldPosition="0">
        <references count="3">
          <reference field="4294967294" count="1" selected="0">
            <x v="0"/>
          </reference>
          <reference field="0" count="1" selected="0">
            <x v="5"/>
          </reference>
          <reference field="1" count="1" selected="0">
            <x v="8"/>
          </reference>
        </references>
      </pivotArea>
    </chartFormat>
    <chartFormat chart="0" format="423">
      <pivotArea type="data" outline="0" fieldPosition="0">
        <references count="3">
          <reference field="4294967294" count="1" selected="0">
            <x v="0"/>
          </reference>
          <reference field="0" count="1" selected="0">
            <x v="5"/>
          </reference>
          <reference field="1" count="1" selected="0">
            <x v="9"/>
          </reference>
        </references>
      </pivotArea>
    </chartFormat>
    <chartFormat chart="0" format="424">
      <pivotArea type="data" outline="0" fieldPosition="0">
        <references count="3">
          <reference field="4294967294" count="1" selected="0">
            <x v="0"/>
          </reference>
          <reference field="0" count="1" selected="0">
            <x v="5"/>
          </reference>
          <reference field="1" count="1" selected="0">
            <x v="10"/>
          </reference>
        </references>
      </pivotArea>
    </chartFormat>
    <chartFormat chart="0" format="425">
      <pivotArea type="data" outline="0" fieldPosition="0">
        <references count="3">
          <reference field="4294967294" count="1" selected="0">
            <x v="0"/>
          </reference>
          <reference field="0" count="1" selected="0">
            <x v="5"/>
          </reference>
          <reference field="1" count="1" selected="0">
            <x v="11"/>
          </reference>
        </references>
      </pivotArea>
    </chartFormat>
    <chartFormat chart="0" format="426">
      <pivotArea type="data" outline="0" fieldPosition="0">
        <references count="3">
          <reference field="4294967294" count="1" selected="0">
            <x v="0"/>
          </reference>
          <reference field="0" count="1" selected="0">
            <x v="5"/>
          </reference>
          <reference field="1" count="1" selected="0">
            <x v="12"/>
          </reference>
        </references>
      </pivotArea>
    </chartFormat>
    <chartFormat chart="0" format="427">
      <pivotArea type="data" outline="0" fieldPosition="0">
        <references count="3">
          <reference field="4294967294" count="1" selected="0">
            <x v="0"/>
          </reference>
          <reference field="0" count="1" selected="0">
            <x v="5"/>
          </reference>
          <reference field="1" count="1" selected="0">
            <x v="13"/>
          </reference>
        </references>
      </pivotArea>
    </chartFormat>
    <chartFormat chart="0" format="428">
      <pivotArea type="data" outline="0" fieldPosition="0">
        <references count="3">
          <reference field="4294967294" count="1" selected="0">
            <x v="0"/>
          </reference>
          <reference field="0" count="1" selected="0">
            <x v="5"/>
          </reference>
          <reference field="1" count="1" selected="0">
            <x v="14"/>
          </reference>
        </references>
      </pivotArea>
    </chartFormat>
    <chartFormat chart="0" format="429">
      <pivotArea type="data" outline="0" fieldPosition="0">
        <references count="3">
          <reference field="4294967294" count="1" selected="0">
            <x v="0"/>
          </reference>
          <reference field="0" count="1" selected="0">
            <x v="5"/>
          </reference>
          <reference field="1" count="1" selected="0">
            <x v="15"/>
          </reference>
        </references>
      </pivotArea>
    </chartFormat>
    <chartFormat chart="0" format="430">
      <pivotArea type="data" outline="0" fieldPosition="0">
        <references count="3">
          <reference field="4294967294" count="1" selected="0">
            <x v="0"/>
          </reference>
          <reference field="0" count="1" selected="0">
            <x v="5"/>
          </reference>
          <reference field="1" count="1" selected="0">
            <x v="16"/>
          </reference>
        </references>
      </pivotArea>
    </chartFormat>
    <chartFormat chart="0" format="431">
      <pivotArea type="data" outline="0" fieldPosition="0">
        <references count="3">
          <reference field="4294967294" count="1" selected="0">
            <x v="0"/>
          </reference>
          <reference field="0" count="1" selected="0">
            <x v="5"/>
          </reference>
          <reference field="1" count="1" selected="0">
            <x v="17"/>
          </reference>
        </references>
      </pivotArea>
    </chartFormat>
    <chartFormat chart="0" format="432">
      <pivotArea type="data" outline="0" fieldPosition="0">
        <references count="3">
          <reference field="4294967294" count="1" selected="0">
            <x v="0"/>
          </reference>
          <reference field="0" count="1" selected="0">
            <x v="5"/>
          </reference>
          <reference field="1" count="1" selected="0">
            <x v="18"/>
          </reference>
        </references>
      </pivotArea>
    </chartFormat>
    <chartFormat chart="0" format="433">
      <pivotArea type="data" outline="0" fieldPosition="0">
        <references count="3">
          <reference field="4294967294" count="1" selected="0">
            <x v="0"/>
          </reference>
          <reference field="0" count="1" selected="0">
            <x v="5"/>
          </reference>
          <reference field="1" count="1" selected="0">
            <x v="19"/>
          </reference>
        </references>
      </pivotArea>
    </chartFormat>
    <chartFormat chart="0" format="434">
      <pivotArea type="data" outline="0" fieldPosition="0">
        <references count="3">
          <reference field="4294967294" count="1" selected="0">
            <x v="0"/>
          </reference>
          <reference field="0" count="1" selected="0">
            <x v="5"/>
          </reference>
          <reference field="1" count="1" selected="0">
            <x v="20"/>
          </reference>
        </references>
      </pivotArea>
    </chartFormat>
    <chartFormat chart="0" format="435">
      <pivotArea type="data" outline="0" fieldPosition="0">
        <references count="3">
          <reference field="4294967294" count="1" selected="0">
            <x v="0"/>
          </reference>
          <reference field="0" count="1" selected="0">
            <x v="5"/>
          </reference>
          <reference field="1" count="1" selected="0">
            <x v="21"/>
          </reference>
        </references>
      </pivotArea>
    </chartFormat>
    <chartFormat chart="0" format="436">
      <pivotArea type="data" outline="0" fieldPosition="0">
        <references count="3">
          <reference field="4294967294" count="1" selected="0">
            <x v="0"/>
          </reference>
          <reference field="0" count="1" selected="0">
            <x v="5"/>
          </reference>
          <reference field="1" count="1" selected="0">
            <x v="23"/>
          </reference>
        </references>
      </pivotArea>
    </chartFormat>
    <chartFormat chart="0" format="437">
      <pivotArea type="data" outline="0" fieldPosition="0">
        <references count="3">
          <reference field="4294967294" count="1" selected="0">
            <x v="0"/>
          </reference>
          <reference field="0" count="1" selected="0">
            <x v="5"/>
          </reference>
          <reference field="1" count="1" selected="0">
            <x v="25"/>
          </reference>
        </references>
      </pivotArea>
    </chartFormat>
    <chartFormat chart="0" format="438">
      <pivotArea type="data" outline="0" fieldPosition="0">
        <references count="3">
          <reference field="4294967294" count="1" selected="0">
            <x v="0"/>
          </reference>
          <reference field="0" count="1" selected="0">
            <x v="5"/>
          </reference>
          <reference field="1" count="1" selected="0">
            <x v="27"/>
          </reference>
        </references>
      </pivotArea>
    </chartFormat>
    <chartFormat chart="0" format="439">
      <pivotArea type="data" outline="0" fieldPosition="0">
        <references count="3">
          <reference field="4294967294" count="1" selected="0">
            <x v="0"/>
          </reference>
          <reference field="0" count="1" selected="0">
            <x v="5"/>
          </reference>
          <reference field="1" count="1" selected="0">
            <x v="31"/>
          </reference>
        </references>
      </pivotArea>
    </chartFormat>
    <chartFormat chart="0" format="440">
      <pivotArea type="data" outline="0" fieldPosition="0">
        <references count="3">
          <reference field="4294967294" count="1" selected="0">
            <x v="2"/>
          </reference>
          <reference field="0" count="1" selected="0">
            <x v="4"/>
          </reference>
          <reference field="1" count="1" selected="0">
            <x v="71"/>
          </reference>
        </references>
      </pivotArea>
    </chartFormat>
    <chartFormat chart="0" format="441">
      <pivotArea type="data" outline="0" fieldPosition="0">
        <references count="3">
          <reference field="4294967294" count="1" selected="0">
            <x v="2"/>
          </reference>
          <reference field="0" count="1" selected="0">
            <x v="4"/>
          </reference>
          <reference field="1" count="1" selected="0">
            <x v="73"/>
          </reference>
        </references>
      </pivotArea>
    </chartFormat>
    <chartFormat chart="0" format="442">
      <pivotArea type="data" outline="0" fieldPosition="0">
        <references count="3">
          <reference field="4294967294" count="1" selected="0">
            <x v="2"/>
          </reference>
          <reference field="0" count="1" selected="0">
            <x v="5"/>
          </reference>
          <reference field="1" count="1" selected="0">
            <x v="1"/>
          </reference>
        </references>
      </pivotArea>
    </chartFormat>
    <chartFormat chart="0" format="443">
      <pivotArea type="data" outline="0" fieldPosition="0">
        <references count="3">
          <reference field="4294967294" count="1" selected="0">
            <x v="2"/>
          </reference>
          <reference field="0" count="1" selected="0">
            <x v="5"/>
          </reference>
          <reference field="1" count="1" selected="0">
            <x v="2"/>
          </reference>
        </references>
      </pivotArea>
    </chartFormat>
    <chartFormat chart="0" format="444">
      <pivotArea type="data" outline="0" fieldPosition="0">
        <references count="3">
          <reference field="4294967294" count="1" selected="0">
            <x v="2"/>
          </reference>
          <reference field="0" count="1" selected="0">
            <x v="5"/>
          </reference>
          <reference field="1" count="1" selected="0">
            <x v="3"/>
          </reference>
        </references>
      </pivotArea>
    </chartFormat>
    <chartFormat chart="0" format="445">
      <pivotArea type="data" outline="0" fieldPosition="0">
        <references count="3">
          <reference field="4294967294" count="1" selected="0">
            <x v="2"/>
          </reference>
          <reference field="0" count="1" selected="0">
            <x v="5"/>
          </reference>
          <reference field="1" count="1" selected="0">
            <x v="4"/>
          </reference>
        </references>
      </pivotArea>
    </chartFormat>
    <chartFormat chart="0" format="446">
      <pivotArea type="data" outline="0" fieldPosition="0">
        <references count="3">
          <reference field="4294967294" count="1" selected="0">
            <x v="2"/>
          </reference>
          <reference field="0" count="1" selected="0">
            <x v="5"/>
          </reference>
          <reference field="1" count="1" selected="0">
            <x v="5"/>
          </reference>
        </references>
      </pivotArea>
    </chartFormat>
    <chartFormat chart="0" format="447">
      <pivotArea type="data" outline="0" fieldPosition="0">
        <references count="3">
          <reference field="4294967294" count="1" selected="0">
            <x v="2"/>
          </reference>
          <reference field="0" count="1" selected="0">
            <x v="5"/>
          </reference>
          <reference field="1" count="1" selected="0">
            <x v="6"/>
          </reference>
        </references>
      </pivotArea>
    </chartFormat>
    <chartFormat chart="0" format="448">
      <pivotArea type="data" outline="0" fieldPosition="0">
        <references count="3">
          <reference field="4294967294" count="1" selected="0">
            <x v="2"/>
          </reference>
          <reference field="0" count="1" selected="0">
            <x v="5"/>
          </reference>
          <reference field="1" count="1" selected="0">
            <x v="7"/>
          </reference>
        </references>
      </pivotArea>
    </chartFormat>
    <chartFormat chart="0" format="449">
      <pivotArea type="data" outline="0" fieldPosition="0">
        <references count="3">
          <reference field="4294967294" count="1" selected="0">
            <x v="2"/>
          </reference>
          <reference field="0" count="1" selected="0">
            <x v="5"/>
          </reference>
          <reference field="1" count="1" selected="0">
            <x v="8"/>
          </reference>
        </references>
      </pivotArea>
    </chartFormat>
    <chartFormat chart="0" format="450">
      <pivotArea type="data" outline="0" fieldPosition="0">
        <references count="3">
          <reference field="4294967294" count="1" selected="0">
            <x v="2"/>
          </reference>
          <reference field="0" count="1" selected="0">
            <x v="5"/>
          </reference>
          <reference field="1" count="1" selected="0">
            <x v="9"/>
          </reference>
        </references>
      </pivotArea>
    </chartFormat>
    <chartFormat chart="0" format="451">
      <pivotArea type="data" outline="0" fieldPosition="0">
        <references count="3">
          <reference field="4294967294" count="1" selected="0">
            <x v="2"/>
          </reference>
          <reference field="0" count="1" selected="0">
            <x v="5"/>
          </reference>
          <reference field="1" count="1" selected="0">
            <x v="10"/>
          </reference>
        </references>
      </pivotArea>
    </chartFormat>
    <chartFormat chart="0" format="452">
      <pivotArea type="data" outline="0" fieldPosition="0">
        <references count="3">
          <reference field="4294967294" count="1" selected="0">
            <x v="2"/>
          </reference>
          <reference field="0" count="1" selected="0">
            <x v="5"/>
          </reference>
          <reference field="1" count="1" selected="0">
            <x v="11"/>
          </reference>
        </references>
      </pivotArea>
    </chartFormat>
    <chartFormat chart="0" format="453">
      <pivotArea type="data" outline="0" fieldPosition="0">
        <references count="3">
          <reference field="4294967294" count="1" selected="0">
            <x v="2"/>
          </reference>
          <reference field="0" count="1" selected="0">
            <x v="5"/>
          </reference>
          <reference field="1" count="1" selected="0">
            <x v="12"/>
          </reference>
        </references>
      </pivotArea>
    </chartFormat>
    <chartFormat chart="0" format="454">
      <pivotArea type="data" outline="0" fieldPosition="0">
        <references count="3">
          <reference field="4294967294" count="1" selected="0">
            <x v="2"/>
          </reference>
          <reference field="0" count="1" selected="0">
            <x v="5"/>
          </reference>
          <reference field="1" count="1" selected="0">
            <x v="13"/>
          </reference>
        </references>
      </pivotArea>
    </chartFormat>
    <chartFormat chart="0" format="455">
      <pivotArea type="data" outline="0" fieldPosition="0">
        <references count="3">
          <reference field="4294967294" count="1" selected="0">
            <x v="2"/>
          </reference>
          <reference field="0" count="1" selected="0">
            <x v="5"/>
          </reference>
          <reference field="1" count="1" selected="0">
            <x v="14"/>
          </reference>
        </references>
      </pivotArea>
    </chartFormat>
    <chartFormat chart="0" format="456">
      <pivotArea type="data" outline="0" fieldPosition="0">
        <references count="3">
          <reference field="4294967294" count="1" selected="0">
            <x v="2"/>
          </reference>
          <reference field="0" count="1" selected="0">
            <x v="5"/>
          </reference>
          <reference field="1" count="1" selected="0">
            <x v="15"/>
          </reference>
        </references>
      </pivotArea>
    </chartFormat>
    <chartFormat chart="0" format="457">
      <pivotArea type="data" outline="0" fieldPosition="0">
        <references count="3">
          <reference field="4294967294" count="1" selected="0">
            <x v="2"/>
          </reference>
          <reference field="0" count="1" selected="0">
            <x v="5"/>
          </reference>
          <reference field="1" count="1" selected="0">
            <x v="16"/>
          </reference>
        </references>
      </pivotArea>
    </chartFormat>
    <chartFormat chart="0" format="458">
      <pivotArea type="data" outline="0" fieldPosition="0">
        <references count="3">
          <reference field="4294967294" count="1" selected="0">
            <x v="2"/>
          </reference>
          <reference field="0" count="1" selected="0">
            <x v="5"/>
          </reference>
          <reference field="1" count="1" selected="0">
            <x v="17"/>
          </reference>
        </references>
      </pivotArea>
    </chartFormat>
    <chartFormat chart="0" format="459">
      <pivotArea type="data" outline="0" fieldPosition="0">
        <references count="3">
          <reference field="4294967294" count="1" selected="0">
            <x v="2"/>
          </reference>
          <reference field="0" count="1" selected="0">
            <x v="5"/>
          </reference>
          <reference field="1" count="1" selected="0">
            <x v="18"/>
          </reference>
        </references>
      </pivotArea>
    </chartFormat>
    <chartFormat chart="0" format="460">
      <pivotArea type="data" outline="0" fieldPosition="0">
        <references count="3">
          <reference field="4294967294" count="1" selected="0">
            <x v="2"/>
          </reference>
          <reference field="0" count="1" selected="0">
            <x v="5"/>
          </reference>
          <reference field="1" count="1" selected="0">
            <x v="19"/>
          </reference>
        </references>
      </pivotArea>
    </chartFormat>
    <chartFormat chart="0" format="461">
      <pivotArea type="data" outline="0" fieldPosition="0">
        <references count="3">
          <reference field="4294967294" count="1" selected="0">
            <x v="2"/>
          </reference>
          <reference field="0" count="1" selected="0">
            <x v="5"/>
          </reference>
          <reference field="1" count="1" selected="0">
            <x v="20"/>
          </reference>
        </references>
      </pivotArea>
    </chartFormat>
    <chartFormat chart="0" format="462">
      <pivotArea type="data" outline="0" fieldPosition="0">
        <references count="3">
          <reference field="4294967294" count="1" selected="0">
            <x v="2"/>
          </reference>
          <reference field="0" count="1" selected="0">
            <x v="5"/>
          </reference>
          <reference field="1" count="1" selected="0">
            <x v="21"/>
          </reference>
        </references>
      </pivotArea>
    </chartFormat>
    <chartFormat chart="0" format="463">
      <pivotArea type="data" outline="0" fieldPosition="0">
        <references count="3">
          <reference field="4294967294" count="1" selected="0">
            <x v="2"/>
          </reference>
          <reference field="0" count="1" selected="0">
            <x v="5"/>
          </reference>
          <reference field="1" count="1" selected="0">
            <x v="23"/>
          </reference>
        </references>
      </pivotArea>
    </chartFormat>
    <chartFormat chart="0" format="464">
      <pivotArea type="data" outline="0" fieldPosition="0">
        <references count="3">
          <reference field="4294967294" count="1" selected="0">
            <x v="2"/>
          </reference>
          <reference field="0" count="1" selected="0">
            <x v="5"/>
          </reference>
          <reference field="1" count="1" selected="0">
            <x v="25"/>
          </reference>
        </references>
      </pivotArea>
    </chartFormat>
    <chartFormat chart="0" format="465">
      <pivotArea type="data" outline="0" fieldPosition="0">
        <references count="3">
          <reference field="4294967294" count="1" selected="0">
            <x v="2"/>
          </reference>
          <reference field="0" count="1" selected="0">
            <x v="5"/>
          </reference>
          <reference field="1" count="1" selected="0">
            <x v="27"/>
          </reference>
        </references>
      </pivotArea>
    </chartFormat>
    <chartFormat chart="0" format="466">
      <pivotArea type="data" outline="0" fieldPosition="0">
        <references count="3">
          <reference field="4294967294" count="1" selected="0">
            <x v="2"/>
          </reference>
          <reference field="0" count="1" selected="0">
            <x v="5"/>
          </reference>
          <reference field="1" count="1" selected="0">
            <x v="31"/>
          </reference>
        </references>
      </pivotArea>
    </chartFormat>
    <chartFormat chart="0" format="467">
      <pivotArea type="data" outline="0" fieldPosition="0">
        <references count="3">
          <reference field="4294967294" count="1" selected="0">
            <x v="0"/>
          </reference>
          <reference field="0" count="1" selected="0">
            <x v="5"/>
          </reference>
          <reference field="1" count="1" selected="0">
            <x v="33"/>
          </reference>
        </references>
      </pivotArea>
    </chartFormat>
    <chartFormat chart="0" format="468">
      <pivotArea type="data" outline="0" fieldPosition="0">
        <references count="3">
          <reference field="4294967294" count="1" selected="0">
            <x v="0"/>
          </reference>
          <reference field="0" count="1" selected="0">
            <x v="5"/>
          </reference>
          <reference field="1" count="1" selected="0">
            <x v="35"/>
          </reference>
        </references>
      </pivotArea>
    </chartFormat>
    <chartFormat chart="0" format="469">
      <pivotArea type="data" outline="0" fieldPosition="0">
        <references count="3">
          <reference field="4294967294" count="1" selected="0">
            <x v="2"/>
          </reference>
          <reference field="0" count="1" selected="0">
            <x v="5"/>
          </reference>
          <reference field="1" count="1" selected="0">
            <x v="33"/>
          </reference>
        </references>
      </pivotArea>
    </chartFormat>
    <chartFormat chart="0" format="470">
      <pivotArea type="data" outline="0" fieldPosition="0">
        <references count="3">
          <reference field="4294967294" count="1" selected="0">
            <x v="2"/>
          </reference>
          <reference field="0" count="1" selected="0">
            <x v="5"/>
          </reference>
          <reference field="1" count="1" selected="0">
            <x v="35"/>
          </reference>
        </references>
      </pivotArea>
    </chartFormat>
    <chartFormat chart="0" format="471">
      <pivotArea type="data" outline="0" fieldPosition="0">
        <references count="3">
          <reference field="4294967294" count="1" selected="0">
            <x v="0"/>
          </reference>
          <reference field="0" count="1" selected="0">
            <x v="5"/>
          </reference>
          <reference field="1" count="1" selected="0">
            <x v="37"/>
          </reference>
        </references>
      </pivotArea>
    </chartFormat>
    <chartFormat chart="0" format="472">
      <pivotArea type="data" outline="0" fieldPosition="0">
        <references count="3">
          <reference field="4294967294" count="1" selected="0">
            <x v="0"/>
          </reference>
          <reference field="0" count="1" selected="0">
            <x v="5"/>
          </reference>
          <reference field="1" count="1" selected="0">
            <x v="39"/>
          </reference>
        </references>
      </pivotArea>
    </chartFormat>
    <chartFormat chart="0" format="473">
      <pivotArea type="data" outline="0" fieldPosition="0">
        <references count="3">
          <reference field="4294967294" count="1" selected="0">
            <x v="0"/>
          </reference>
          <reference field="0" count="1" selected="0">
            <x v="5"/>
          </reference>
          <reference field="1" count="1" selected="0">
            <x v="41"/>
          </reference>
        </references>
      </pivotArea>
    </chartFormat>
    <chartFormat chart="0" format="474">
      <pivotArea type="data" outline="0" fieldPosition="0">
        <references count="3">
          <reference field="4294967294" count="1" selected="0">
            <x v="0"/>
          </reference>
          <reference field="0" count="1" selected="0">
            <x v="5"/>
          </reference>
          <reference field="1" count="1" selected="0">
            <x v="43"/>
          </reference>
        </references>
      </pivotArea>
    </chartFormat>
    <chartFormat chart="0" format="475">
      <pivotArea type="data" outline="0" fieldPosition="0">
        <references count="3">
          <reference field="4294967294" count="1" selected="0">
            <x v="0"/>
          </reference>
          <reference field="0" count="1" selected="0">
            <x v="5"/>
          </reference>
          <reference field="1" count="1" selected="0">
            <x v="45"/>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9"/>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3"/>
          </reference>
        </references>
      </pivotArea>
    </chartFormat>
    <chartFormat chart="0" format="480">
      <pivotArea type="data" outline="0" fieldPosition="0">
        <references count="3">
          <reference field="4294967294" count="1" selected="0">
            <x v="0"/>
          </reference>
          <reference field="0" count="1" selected="0">
            <x v="5"/>
          </reference>
          <reference field="1" count="1" selected="0">
            <x v="55"/>
          </reference>
        </references>
      </pivotArea>
    </chartFormat>
    <chartFormat chart="0" format="481">
      <pivotArea type="data" outline="0" fieldPosition="0">
        <references count="3">
          <reference field="4294967294" count="1" selected="0">
            <x v="0"/>
          </reference>
          <reference field="0" count="1" selected="0">
            <x v="5"/>
          </reference>
          <reference field="1" count="1" selected="0">
            <x v="57"/>
          </reference>
        </references>
      </pivotArea>
    </chartFormat>
    <chartFormat chart="0" format="482">
      <pivotArea type="data" outline="0" fieldPosition="0">
        <references count="3">
          <reference field="4294967294" count="1" selected="0">
            <x v="0"/>
          </reference>
          <reference field="0" count="1" selected="0">
            <x v="5"/>
          </reference>
          <reference field="1" count="1" selected="0">
            <x v="59"/>
          </reference>
        </references>
      </pivotArea>
    </chartFormat>
    <chartFormat chart="0" format="483">
      <pivotArea type="data" outline="0" fieldPosition="0">
        <references count="3">
          <reference field="4294967294" count="1" selected="0">
            <x v="0"/>
          </reference>
          <reference field="0" count="1" selected="0">
            <x v="5"/>
          </reference>
          <reference field="1" count="1" selected="0">
            <x v="61"/>
          </reference>
        </references>
      </pivotArea>
    </chartFormat>
    <chartFormat chart="0" format="484">
      <pivotArea type="data" outline="0" fieldPosition="0">
        <references count="3">
          <reference field="4294967294" count="1" selected="0">
            <x v="0"/>
          </reference>
          <reference field="0" count="1" selected="0">
            <x v="5"/>
          </reference>
          <reference field="1" count="1" selected="0">
            <x v="63"/>
          </reference>
        </references>
      </pivotArea>
    </chartFormat>
    <chartFormat chart="0" format="485">
      <pivotArea type="data" outline="0" fieldPosition="0">
        <references count="3">
          <reference field="4294967294" count="1" selected="0">
            <x v="2"/>
          </reference>
          <reference field="0" count="1" selected="0">
            <x v="5"/>
          </reference>
          <reference field="1" count="1" selected="0">
            <x v="37"/>
          </reference>
        </references>
      </pivotArea>
    </chartFormat>
    <chartFormat chart="0" format="486">
      <pivotArea type="data" outline="0" fieldPosition="0">
        <references count="3">
          <reference field="4294967294" count="1" selected="0">
            <x v="2"/>
          </reference>
          <reference field="0" count="1" selected="0">
            <x v="5"/>
          </reference>
          <reference field="1" count="1" selected="0">
            <x v="39"/>
          </reference>
        </references>
      </pivotArea>
    </chartFormat>
    <chartFormat chart="0" format="487">
      <pivotArea type="data" outline="0" fieldPosition="0">
        <references count="3">
          <reference field="4294967294" count="1" selected="0">
            <x v="2"/>
          </reference>
          <reference field="0" count="1" selected="0">
            <x v="5"/>
          </reference>
          <reference field="1" count="1" selected="0">
            <x v="41"/>
          </reference>
        </references>
      </pivotArea>
    </chartFormat>
    <chartFormat chart="0" format="488">
      <pivotArea type="data" outline="0" fieldPosition="0">
        <references count="3">
          <reference field="4294967294" count="1" selected="0">
            <x v="2"/>
          </reference>
          <reference field="0" count="1" selected="0">
            <x v="5"/>
          </reference>
          <reference field="1" count="1" selected="0">
            <x v="43"/>
          </reference>
        </references>
      </pivotArea>
    </chartFormat>
    <chartFormat chart="0" format="489">
      <pivotArea type="data" outline="0" fieldPosition="0">
        <references count="3">
          <reference field="4294967294" count="1" selected="0">
            <x v="2"/>
          </reference>
          <reference field="0" count="1" selected="0">
            <x v="5"/>
          </reference>
          <reference field="1" count="1" selected="0">
            <x v="45"/>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9"/>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3"/>
          </reference>
        </references>
      </pivotArea>
    </chartFormat>
    <chartFormat chart="0" format="494">
      <pivotArea type="data" outline="0" fieldPosition="0">
        <references count="3">
          <reference field="4294967294" count="1" selected="0">
            <x v="2"/>
          </reference>
          <reference field="0" count="1" selected="0">
            <x v="5"/>
          </reference>
          <reference field="1" count="1" selected="0">
            <x v="55"/>
          </reference>
        </references>
      </pivotArea>
    </chartFormat>
    <chartFormat chart="0" format="495">
      <pivotArea type="data" outline="0" fieldPosition="0">
        <references count="3">
          <reference field="4294967294" count="1" selected="0">
            <x v="2"/>
          </reference>
          <reference field="0" count="1" selected="0">
            <x v="5"/>
          </reference>
          <reference field="1" count="1" selected="0">
            <x v="57"/>
          </reference>
        </references>
      </pivotArea>
    </chartFormat>
    <chartFormat chart="0" format="496">
      <pivotArea type="data" outline="0" fieldPosition="0">
        <references count="3">
          <reference field="4294967294" count="1" selected="0">
            <x v="2"/>
          </reference>
          <reference field="0" count="1" selected="0">
            <x v="5"/>
          </reference>
          <reference field="1" count="1" selected="0">
            <x v="59"/>
          </reference>
        </references>
      </pivotArea>
    </chartFormat>
    <chartFormat chart="0" format="497">
      <pivotArea type="data" outline="0" fieldPosition="0">
        <references count="3">
          <reference field="4294967294" count="1" selected="0">
            <x v="2"/>
          </reference>
          <reference field="0" count="1" selected="0">
            <x v="5"/>
          </reference>
          <reference field="1" count="1" selected="0">
            <x v="61"/>
          </reference>
        </references>
      </pivotArea>
    </chartFormat>
    <chartFormat chart="0" format="498">
      <pivotArea type="data" outline="0" fieldPosition="0">
        <references count="3">
          <reference field="4294967294" count="1" selected="0">
            <x v="2"/>
          </reference>
          <reference field="0" count="1" selected="0">
            <x v="5"/>
          </reference>
          <reference field="1" count="1" selected="0">
            <x v="63"/>
          </reference>
        </references>
      </pivotArea>
    </chartFormat>
    <chartFormat chart="0" format="499">
      <pivotArea type="data" outline="0" fieldPosition="0">
        <references count="3">
          <reference field="4294967294" count="1" selected="0">
            <x v="0"/>
          </reference>
          <reference field="0" count="1" selected="0">
            <x v="5"/>
          </reference>
          <reference field="1" count="1" selected="0">
            <x v="65"/>
          </reference>
        </references>
      </pivotArea>
    </chartFormat>
    <chartFormat chart="0" format="500">
      <pivotArea type="data" outline="0" fieldPosition="0">
        <references count="3">
          <reference field="4294967294" count="1" selected="0">
            <x v="0"/>
          </reference>
          <reference field="0" count="1" selected="0">
            <x v="5"/>
          </reference>
          <reference field="1" count="1" selected="0">
            <x v="67"/>
          </reference>
        </references>
      </pivotArea>
    </chartFormat>
    <chartFormat chart="0" format="501">
      <pivotArea type="data" outline="0" fieldPosition="0">
        <references count="3">
          <reference field="4294967294" count="1" selected="0">
            <x v="0"/>
          </reference>
          <reference field="0" count="1" selected="0">
            <x v="5"/>
          </reference>
          <reference field="1" count="1" selected="0">
            <x v="69"/>
          </reference>
        </references>
      </pivotArea>
    </chartFormat>
    <chartFormat chart="0" format="502">
      <pivotArea type="data" outline="0" fieldPosition="0">
        <references count="3">
          <reference field="4294967294" count="1" selected="0">
            <x v="0"/>
          </reference>
          <reference field="0" count="1" selected="0">
            <x v="5"/>
          </reference>
          <reference field="1" count="1" selected="0">
            <x v="70"/>
          </reference>
        </references>
      </pivotArea>
    </chartFormat>
    <chartFormat chart="0" format="503">
      <pivotArea type="data" outline="0" fieldPosition="0">
        <references count="3">
          <reference field="4294967294" count="1" selected="0">
            <x v="0"/>
          </reference>
          <reference field="0" count="1" selected="0">
            <x v="5"/>
          </reference>
          <reference field="1" count="1" selected="0">
            <x v="71"/>
          </reference>
        </references>
      </pivotArea>
    </chartFormat>
    <chartFormat chart="0" format="504">
      <pivotArea type="data" outline="0" fieldPosition="0">
        <references count="3">
          <reference field="4294967294" count="1" selected="0">
            <x v="0"/>
          </reference>
          <reference field="0" count="1" selected="0">
            <x v="5"/>
          </reference>
          <reference field="1" count="1" selected="0">
            <x v="73"/>
          </reference>
        </references>
      </pivotArea>
    </chartFormat>
    <chartFormat chart="0" format="505">
      <pivotArea type="data" outline="0" fieldPosition="0">
        <references count="3">
          <reference field="4294967294" count="1" selected="0">
            <x v="0"/>
          </reference>
          <reference field="0" count="1" selected="0">
            <x v="6"/>
          </reference>
          <reference field="1" count="1" selected="0">
            <x v="1"/>
          </reference>
        </references>
      </pivotArea>
    </chartFormat>
    <chartFormat chart="0" format="506">
      <pivotArea type="data" outline="0" fieldPosition="0">
        <references count="3">
          <reference field="4294967294" count="1" selected="0">
            <x v="0"/>
          </reference>
          <reference field="0" count="1" selected="0">
            <x v="6"/>
          </reference>
          <reference field="1" count="1" selected="0">
            <x v="2"/>
          </reference>
        </references>
      </pivotArea>
    </chartFormat>
    <chartFormat chart="0" format="507">
      <pivotArea type="data" outline="0" fieldPosition="0">
        <references count="3">
          <reference field="4294967294" count="1" selected="0">
            <x v="2"/>
          </reference>
          <reference field="0" count="1" selected="0">
            <x v="5"/>
          </reference>
          <reference field="1" count="1" selected="0">
            <x v="65"/>
          </reference>
        </references>
      </pivotArea>
    </chartFormat>
    <chartFormat chart="0" format="508">
      <pivotArea type="data" outline="0" fieldPosition="0">
        <references count="3">
          <reference field="4294967294" count="1" selected="0">
            <x v="2"/>
          </reference>
          <reference field="0" count="1" selected="0">
            <x v="5"/>
          </reference>
          <reference field="1" count="1" selected="0">
            <x v="67"/>
          </reference>
        </references>
      </pivotArea>
    </chartFormat>
    <chartFormat chart="0" format="509">
      <pivotArea type="data" outline="0" fieldPosition="0">
        <references count="3">
          <reference field="4294967294" count="1" selected="0">
            <x v="2"/>
          </reference>
          <reference field="0" count="1" selected="0">
            <x v="5"/>
          </reference>
          <reference field="1" count="1" selected="0">
            <x v="69"/>
          </reference>
        </references>
      </pivotArea>
    </chartFormat>
    <chartFormat chart="0" format="510">
      <pivotArea type="data" outline="0" fieldPosition="0">
        <references count="3">
          <reference field="4294967294" count="1" selected="0">
            <x v="2"/>
          </reference>
          <reference field="0" count="1" selected="0">
            <x v="5"/>
          </reference>
          <reference field="1" count="1" selected="0">
            <x v="70"/>
          </reference>
        </references>
      </pivotArea>
    </chartFormat>
    <chartFormat chart="0" format="511">
      <pivotArea type="data" outline="0" fieldPosition="0">
        <references count="3">
          <reference field="4294967294" count="1" selected="0">
            <x v="2"/>
          </reference>
          <reference field="0" count="1" selected="0">
            <x v="5"/>
          </reference>
          <reference field="1" count="1" selected="0">
            <x v="71"/>
          </reference>
        </references>
      </pivotArea>
    </chartFormat>
    <chartFormat chart="0" format="512">
      <pivotArea type="data" outline="0" fieldPosition="0">
        <references count="3">
          <reference field="4294967294" count="1" selected="0">
            <x v="2"/>
          </reference>
          <reference field="0" count="1" selected="0">
            <x v="5"/>
          </reference>
          <reference field="1" count="1" selected="0">
            <x v="73"/>
          </reference>
        </references>
      </pivotArea>
    </chartFormat>
    <chartFormat chart="0" format="513">
      <pivotArea type="data" outline="0" fieldPosition="0">
        <references count="3">
          <reference field="4294967294" count="1" selected="0">
            <x v="2"/>
          </reference>
          <reference field="0" count="1" selected="0">
            <x v="6"/>
          </reference>
          <reference field="1" count="1" selected="0">
            <x v="1"/>
          </reference>
        </references>
      </pivotArea>
    </chartFormat>
    <chartFormat chart="0" format="514">
      <pivotArea type="data" outline="0" fieldPosition="0">
        <references count="3">
          <reference field="4294967294" count="1" selected="0">
            <x v="2"/>
          </reference>
          <reference field="0" count="1" selected="0">
            <x v="6"/>
          </reference>
          <reference field="1" count="1" selected="0">
            <x v="2"/>
          </reference>
        </references>
      </pivotArea>
    </chartFormat>
    <chartFormat chart="0" format="515">
      <pivotArea type="data" outline="0" fieldPosition="0">
        <references count="3">
          <reference field="4294967294" count="1" selected="0">
            <x v="0"/>
          </reference>
          <reference field="0" count="1" selected="0">
            <x v="6"/>
          </reference>
          <reference field="1" count="1" selected="0">
            <x v="3"/>
          </reference>
        </references>
      </pivotArea>
    </chartFormat>
    <chartFormat chart="0" format="516">
      <pivotArea type="data" outline="0" fieldPosition="0">
        <references count="3">
          <reference field="4294967294" count="1" selected="0">
            <x v="0"/>
          </reference>
          <reference field="0" count="1" selected="0">
            <x v="6"/>
          </reference>
          <reference field="1" count="1" selected="0">
            <x v="4"/>
          </reference>
        </references>
      </pivotArea>
    </chartFormat>
    <chartFormat chart="0" format="517">
      <pivotArea type="data" outline="0" fieldPosition="0">
        <references count="3">
          <reference field="4294967294" count="1" selected="0">
            <x v="0"/>
          </reference>
          <reference field="0" count="1" selected="0">
            <x v="6"/>
          </reference>
          <reference field="1" count="1" selected="0">
            <x v="5"/>
          </reference>
        </references>
      </pivotArea>
    </chartFormat>
    <chartFormat chart="0" format="518">
      <pivotArea type="data" outline="0" fieldPosition="0">
        <references count="3">
          <reference field="4294967294" count="1" selected="0">
            <x v="0"/>
          </reference>
          <reference field="0" count="1" selected="0">
            <x v="6"/>
          </reference>
          <reference field="1" count="1" selected="0">
            <x v="6"/>
          </reference>
        </references>
      </pivotArea>
    </chartFormat>
    <chartFormat chart="0" format="519">
      <pivotArea type="data" outline="0" fieldPosition="0">
        <references count="3">
          <reference field="4294967294" count="1" selected="0">
            <x v="2"/>
          </reference>
          <reference field="0" count="1" selected="0">
            <x v="6"/>
          </reference>
          <reference field="1" count="1" selected="0">
            <x v="3"/>
          </reference>
        </references>
      </pivotArea>
    </chartFormat>
    <chartFormat chart="0" format="520">
      <pivotArea type="data" outline="0" fieldPosition="0">
        <references count="3">
          <reference field="4294967294" count="1" selected="0">
            <x v="2"/>
          </reference>
          <reference field="0" count="1" selected="0">
            <x v="6"/>
          </reference>
          <reference field="1" count="1" selected="0">
            <x v="4"/>
          </reference>
        </references>
      </pivotArea>
    </chartFormat>
    <chartFormat chart="0" format="521">
      <pivotArea type="data" outline="0" fieldPosition="0">
        <references count="3">
          <reference field="4294967294" count="1" selected="0">
            <x v="2"/>
          </reference>
          <reference field="0" count="1" selected="0">
            <x v="6"/>
          </reference>
          <reference field="1" count="1" selected="0">
            <x v="5"/>
          </reference>
        </references>
      </pivotArea>
    </chartFormat>
    <chartFormat chart="0" format="522">
      <pivotArea type="data" outline="0" fieldPosition="0">
        <references count="3">
          <reference field="4294967294" count="1" selected="0">
            <x v="2"/>
          </reference>
          <reference field="0" count="1" selected="0">
            <x v="6"/>
          </reference>
          <reference field="1" count="1" selected="0">
            <x v="6"/>
          </reference>
        </references>
      </pivotArea>
    </chartFormat>
    <chartFormat chart="0" format="523">
      <pivotArea type="data" outline="0" fieldPosition="0">
        <references count="3">
          <reference field="4294967294" count="1" selected="0">
            <x v="0"/>
          </reference>
          <reference field="0" count="1" selected="0">
            <x v="6"/>
          </reference>
          <reference field="1" count="1" selected="0">
            <x v="7"/>
          </reference>
        </references>
      </pivotArea>
    </chartFormat>
    <chartFormat chart="0" format="524">
      <pivotArea type="data" outline="0" fieldPosition="0">
        <references count="3">
          <reference field="4294967294" count="1" selected="0">
            <x v="0"/>
          </reference>
          <reference field="0" count="1" selected="0">
            <x v="6"/>
          </reference>
          <reference field="1" count="1" selected="0">
            <x v="8"/>
          </reference>
        </references>
      </pivotArea>
    </chartFormat>
    <chartFormat chart="0" format="525">
      <pivotArea type="data" outline="0" fieldPosition="0">
        <references count="3">
          <reference field="4294967294" count="1" selected="0">
            <x v="2"/>
          </reference>
          <reference field="0" count="1" selected="0">
            <x v="6"/>
          </reference>
          <reference field="1" count="1" selected="0">
            <x v="7"/>
          </reference>
        </references>
      </pivotArea>
    </chartFormat>
    <chartFormat chart="0" format="526">
      <pivotArea type="data" outline="0" fieldPosition="0">
        <references count="3">
          <reference field="4294967294" count="1" selected="0">
            <x v="2"/>
          </reference>
          <reference field="0" count="1" selected="0">
            <x v="6"/>
          </reference>
          <reference field="1" count="1" selected="0">
            <x v="8"/>
          </reference>
        </references>
      </pivotArea>
    </chartFormat>
    <chartFormat chart="0" format="527">
      <pivotArea type="data" outline="0" fieldPosition="0">
        <references count="3">
          <reference field="4294967294" count="1" selected="0">
            <x v="0"/>
          </reference>
          <reference field="0" count="1" selected="0">
            <x v="6"/>
          </reference>
          <reference field="1" count="1" selected="0">
            <x v="9"/>
          </reference>
        </references>
      </pivotArea>
    </chartFormat>
    <chartFormat chart="0" format="528">
      <pivotArea type="data" outline="0" fieldPosition="0">
        <references count="3">
          <reference field="4294967294" count="1" selected="0">
            <x v="0"/>
          </reference>
          <reference field="0" count="1" selected="0">
            <x v="6"/>
          </reference>
          <reference field="1" count="1" selected="0">
            <x v="10"/>
          </reference>
        </references>
      </pivotArea>
    </chartFormat>
    <chartFormat chart="0" format="529">
      <pivotArea type="data" outline="0" fieldPosition="0">
        <references count="3">
          <reference field="4294967294" count="1" selected="0">
            <x v="2"/>
          </reference>
          <reference field="0" count="1" selected="0">
            <x v="6"/>
          </reference>
          <reference field="1" count="1" selected="0">
            <x v="9"/>
          </reference>
        </references>
      </pivotArea>
    </chartFormat>
    <chartFormat chart="0" format="530">
      <pivotArea type="data" outline="0" fieldPosition="0">
        <references count="3">
          <reference field="4294967294" count="1" selected="0">
            <x v="2"/>
          </reference>
          <reference field="0" count="1" selected="0">
            <x v="6"/>
          </reference>
          <reference field="1" count="1" selected="0">
            <x v="10"/>
          </reference>
        </references>
      </pivotArea>
    </chartFormat>
    <chartFormat chart="0" format="531">
      <pivotArea type="data" outline="0" fieldPosition="0">
        <references count="3">
          <reference field="4294967294" count="1" selected="0">
            <x v="0"/>
          </reference>
          <reference field="0" count="1" selected="0">
            <x v="6"/>
          </reference>
          <reference field="1" count="1" selected="0">
            <x v="11"/>
          </reference>
        </references>
      </pivotArea>
    </chartFormat>
    <chartFormat chart="0" format="532">
      <pivotArea type="data" outline="0" fieldPosition="0">
        <references count="3">
          <reference field="4294967294" count="1" selected="0">
            <x v="0"/>
          </reference>
          <reference field="0" count="1" selected="0">
            <x v="6"/>
          </reference>
          <reference field="1" count="1" selected="0">
            <x v="12"/>
          </reference>
        </references>
      </pivotArea>
    </chartFormat>
    <chartFormat chart="0" format="533">
      <pivotArea type="data" outline="0" fieldPosition="0">
        <references count="3">
          <reference field="4294967294" count="1" selected="0">
            <x v="0"/>
          </reference>
          <reference field="0" count="1" selected="0">
            <x v="6"/>
          </reference>
          <reference field="1" count="1" selected="0">
            <x v="13"/>
          </reference>
        </references>
      </pivotArea>
    </chartFormat>
    <chartFormat chart="0" format="534">
      <pivotArea type="data" outline="0" fieldPosition="0">
        <references count="3">
          <reference field="4294967294" count="1" selected="0">
            <x v="0"/>
          </reference>
          <reference field="0" count="1" selected="0">
            <x v="6"/>
          </reference>
          <reference field="1" count="1" selected="0">
            <x v="14"/>
          </reference>
        </references>
      </pivotArea>
    </chartFormat>
    <chartFormat chart="0" format="535">
      <pivotArea type="data" outline="0" fieldPosition="0">
        <references count="3">
          <reference field="4294967294" count="1" selected="0">
            <x v="0"/>
          </reference>
          <reference field="0" count="1" selected="0">
            <x v="6"/>
          </reference>
          <reference field="1" count="1" selected="0">
            <x v="15"/>
          </reference>
        </references>
      </pivotArea>
    </chartFormat>
    <chartFormat chart="0" format="536">
      <pivotArea type="data" outline="0" fieldPosition="0">
        <references count="3">
          <reference field="4294967294" count="1" selected="0">
            <x v="0"/>
          </reference>
          <reference field="0" count="1" selected="0">
            <x v="6"/>
          </reference>
          <reference field="1" count="1" selected="0">
            <x v="16"/>
          </reference>
        </references>
      </pivotArea>
    </chartFormat>
    <chartFormat chart="0" format="537">
      <pivotArea type="data" outline="0" fieldPosition="0">
        <references count="3">
          <reference field="4294967294" count="1" selected="0">
            <x v="0"/>
          </reference>
          <reference field="0" count="1" selected="0">
            <x v="6"/>
          </reference>
          <reference field="1" count="1" selected="0">
            <x v="17"/>
          </reference>
        </references>
      </pivotArea>
    </chartFormat>
    <chartFormat chart="0" format="538">
      <pivotArea type="data" outline="0" fieldPosition="0">
        <references count="3">
          <reference field="4294967294" count="1" selected="0">
            <x v="0"/>
          </reference>
          <reference field="0" count="1" selected="0">
            <x v="6"/>
          </reference>
          <reference field="1" count="1" selected="0">
            <x v="18"/>
          </reference>
        </references>
      </pivotArea>
    </chartFormat>
    <chartFormat chart="0" format="539">
      <pivotArea type="data" outline="0" fieldPosition="0">
        <references count="3">
          <reference field="4294967294" count="1" selected="0">
            <x v="0"/>
          </reference>
          <reference field="0" count="1" selected="0">
            <x v="6"/>
          </reference>
          <reference field="1" count="1" selected="0">
            <x v="19"/>
          </reference>
        </references>
      </pivotArea>
    </chartFormat>
    <chartFormat chart="0" format="540">
      <pivotArea type="data" outline="0" fieldPosition="0">
        <references count="3">
          <reference field="4294967294" count="1" selected="0">
            <x v="0"/>
          </reference>
          <reference field="0" count="1" selected="0">
            <x v="6"/>
          </reference>
          <reference field="1" count="1" selected="0">
            <x v="20"/>
          </reference>
        </references>
      </pivotArea>
    </chartFormat>
    <chartFormat chart="0" format="541">
      <pivotArea type="data" outline="0" fieldPosition="0">
        <references count="3">
          <reference field="4294967294" count="1" selected="0">
            <x v="0"/>
          </reference>
          <reference field="0" count="1" selected="0">
            <x v="6"/>
          </reference>
          <reference field="1" count="1" selected="0">
            <x v="21"/>
          </reference>
        </references>
      </pivotArea>
    </chartFormat>
    <chartFormat chart="0" format="542">
      <pivotArea type="data" outline="0" fieldPosition="0">
        <references count="3">
          <reference field="4294967294" count="1" selected="0">
            <x v="0"/>
          </reference>
          <reference field="0" count="1" selected="0">
            <x v="6"/>
          </reference>
          <reference field="1" count="1" selected="0">
            <x v="23"/>
          </reference>
        </references>
      </pivotArea>
    </chartFormat>
    <chartFormat chart="0" format="543">
      <pivotArea type="data" outline="0" fieldPosition="0">
        <references count="3">
          <reference field="4294967294" count="1" selected="0">
            <x v="0"/>
          </reference>
          <reference field="0" count="1" selected="0">
            <x v="6"/>
          </reference>
          <reference field="1" count="1" selected="0">
            <x v="25"/>
          </reference>
        </references>
      </pivotArea>
    </chartFormat>
    <chartFormat chart="0" format="544">
      <pivotArea type="data" outline="0" fieldPosition="0">
        <references count="3">
          <reference field="4294967294" count="1" selected="0">
            <x v="0"/>
          </reference>
          <reference field="0" count="1" selected="0">
            <x v="6"/>
          </reference>
          <reference field="1" count="1" selected="0">
            <x v="27"/>
          </reference>
        </references>
      </pivotArea>
    </chartFormat>
    <chartFormat chart="0" format="545">
      <pivotArea type="data" outline="0" fieldPosition="0">
        <references count="3">
          <reference field="4294967294" count="1" selected="0">
            <x v="0"/>
          </reference>
          <reference field="0" count="1" selected="0">
            <x v="6"/>
          </reference>
          <reference field="1" count="1" selected="0">
            <x v="29"/>
          </reference>
        </references>
      </pivotArea>
    </chartFormat>
    <chartFormat chart="0" format="546">
      <pivotArea type="data" outline="0" fieldPosition="0">
        <references count="3">
          <reference field="4294967294" count="1" selected="0">
            <x v="0"/>
          </reference>
          <reference field="0" count="1" selected="0">
            <x v="6"/>
          </reference>
          <reference field="1" count="1" selected="0">
            <x v="31"/>
          </reference>
        </references>
      </pivotArea>
    </chartFormat>
    <chartFormat chart="0" format="547">
      <pivotArea type="data" outline="0" fieldPosition="0">
        <references count="3">
          <reference field="4294967294" count="1" selected="0">
            <x v="0"/>
          </reference>
          <reference field="0" count="1" selected="0">
            <x v="6"/>
          </reference>
          <reference field="1" count="1" selected="0">
            <x v="33"/>
          </reference>
        </references>
      </pivotArea>
    </chartFormat>
    <chartFormat chart="0" format="548">
      <pivotArea type="data" outline="0" fieldPosition="0">
        <references count="3">
          <reference field="4294967294" count="1" selected="0">
            <x v="0"/>
          </reference>
          <reference field="0" count="1" selected="0">
            <x v="6"/>
          </reference>
          <reference field="1" count="1" selected="0">
            <x v="35"/>
          </reference>
        </references>
      </pivotArea>
    </chartFormat>
    <chartFormat chart="0" format="549">
      <pivotArea type="data" outline="0" fieldPosition="0">
        <references count="3">
          <reference field="4294967294" count="1" selected="0">
            <x v="0"/>
          </reference>
          <reference field="0" count="1" selected="0">
            <x v="6"/>
          </reference>
          <reference field="1" count="1" selected="0">
            <x v="37"/>
          </reference>
        </references>
      </pivotArea>
    </chartFormat>
    <chartFormat chart="0" format="550">
      <pivotArea type="data" outline="0" fieldPosition="0">
        <references count="3">
          <reference field="4294967294" count="1" selected="0">
            <x v="0"/>
          </reference>
          <reference field="0" count="1" selected="0">
            <x v="6"/>
          </reference>
          <reference field="1" count="1" selected="0">
            <x v="39"/>
          </reference>
        </references>
      </pivotArea>
    </chartFormat>
    <chartFormat chart="0" format="551">
      <pivotArea type="data" outline="0" fieldPosition="0">
        <references count="3">
          <reference field="4294967294" count="1" selected="0">
            <x v="0"/>
          </reference>
          <reference field="0" count="1" selected="0">
            <x v="6"/>
          </reference>
          <reference field="1" count="1" selected="0">
            <x v="41"/>
          </reference>
        </references>
      </pivotArea>
    </chartFormat>
    <chartFormat chart="0" format="552">
      <pivotArea type="data" outline="0" fieldPosition="0">
        <references count="3">
          <reference field="4294967294" count="1" selected="0">
            <x v="0"/>
          </reference>
          <reference field="0" count="1" selected="0">
            <x v="6"/>
          </reference>
          <reference field="1" count="1" selected="0">
            <x v="43"/>
          </reference>
        </references>
      </pivotArea>
    </chartFormat>
    <chartFormat chart="0" format="553">
      <pivotArea type="data" outline="0" fieldPosition="0">
        <references count="3">
          <reference field="4294967294" count="1" selected="0">
            <x v="0"/>
          </reference>
          <reference field="0" count="1" selected="0">
            <x v="6"/>
          </reference>
          <reference field="1" count="1" selected="0">
            <x v="45"/>
          </reference>
        </references>
      </pivotArea>
    </chartFormat>
    <chartFormat chart="0" format="554">
      <pivotArea type="data" outline="0" fieldPosition="0">
        <references count="3">
          <reference field="4294967294" count="1" selected="0">
            <x v="0"/>
          </reference>
          <reference field="0" count="1" selected="0">
            <x v="6"/>
          </reference>
          <reference field="1" count="1" selected="0">
            <x v="47"/>
          </reference>
        </references>
      </pivotArea>
    </chartFormat>
    <chartFormat chart="0" format="555">
      <pivotArea type="data" outline="0" fieldPosition="0">
        <references count="3">
          <reference field="4294967294" count="1" selected="0">
            <x v="0"/>
          </reference>
          <reference field="0" count="1" selected="0">
            <x v="6"/>
          </reference>
          <reference field="1" count="1" selected="0">
            <x v="49"/>
          </reference>
        </references>
      </pivotArea>
    </chartFormat>
    <chartFormat chart="0" format="556">
      <pivotArea type="data" outline="0" fieldPosition="0">
        <references count="3">
          <reference field="4294967294" count="1" selected="0">
            <x v="0"/>
          </reference>
          <reference field="0" count="1" selected="0">
            <x v="6"/>
          </reference>
          <reference field="1" count="1" selected="0">
            <x v="51"/>
          </reference>
        </references>
      </pivotArea>
    </chartFormat>
    <chartFormat chart="0" format="557">
      <pivotArea type="data" outline="0" fieldPosition="0">
        <references count="3">
          <reference field="4294967294" count="1" selected="0">
            <x v="0"/>
          </reference>
          <reference field="0" count="1" selected="0">
            <x v="6"/>
          </reference>
          <reference field="1" count="1" selected="0">
            <x v="53"/>
          </reference>
        </references>
      </pivotArea>
    </chartFormat>
    <chartFormat chart="0" format="558">
      <pivotArea type="data" outline="0" fieldPosition="0">
        <references count="3">
          <reference field="4294967294" count="1" selected="0">
            <x v="0"/>
          </reference>
          <reference field="0" count="1" selected="0">
            <x v="6"/>
          </reference>
          <reference field="1" count="1" selected="0">
            <x v="55"/>
          </reference>
        </references>
      </pivotArea>
    </chartFormat>
    <chartFormat chart="0" format="559">
      <pivotArea type="data" outline="0" fieldPosition="0">
        <references count="3">
          <reference field="4294967294" count="1" selected="0">
            <x v="0"/>
          </reference>
          <reference field="0" count="1" selected="0">
            <x v="6"/>
          </reference>
          <reference field="1" count="1" selected="0">
            <x v="57"/>
          </reference>
        </references>
      </pivotArea>
    </chartFormat>
    <chartFormat chart="0" format="560">
      <pivotArea type="data" outline="0" fieldPosition="0">
        <references count="3">
          <reference field="4294967294" count="1" selected="0">
            <x v="0"/>
          </reference>
          <reference field="0" count="1" selected="0">
            <x v="6"/>
          </reference>
          <reference field="1" count="1" selected="0">
            <x v="59"/>
          </reference>
        </references>
      </pivotArea>
    </chartFormat>
    <chartFormat chart="0" format="561">
      <pivotArea type="data" outline="0" fieldPosition="0">
        <references count="3">
          <reference field="4294967294" count="1" selected="0">
            <x v="0"/>
          </reference>
          <reference field="0" count="1" selected="0">
            <x v="6"/>
          </reference>
          <reference field="1" count="1" selected="0">
            <x v="61"/>
          </reference>
        </references>
      </pivotArea>
    </chartFormat>
    <chartFormat chart="0" format="562">
      <pivotArea type="data" outline="0" fieldPosition="0">
        <references count="3">
          <reference field="4294967294" count="1" selected="0">
            <x v="0"/>
          </reference>
          <reference field="0" count="1" selected="0">
            <x v="6"/>
          </reference>
          <reference field="1" count="1" selected="0">
            <x v="63"/>
          </reference>
        </references>
      </pivotArea>
    </chartFormat>
    <chartFormat chart="0" format="563">
      <pivotArea type="data" outline="0" fieldPosition="0">
        <references count="3">
          <reference field="4294967294" count="1" selected="0">
            <x v="0"/>
          </reference>
          <reference field="0" count="1" selected="0">
            <x v="6"/>
          </reference>
          <reference field="1" count="1" selected="0">
            <x v="65"/>
          </reference>
        </references>
      </pivotArea>
    </chartFormat>
    <chartFormat chart="0" format="564">
      <pivotArea type="data" outline="0" fieldPosition="0">
        <references count="3">
          <reference field="4294967294" count="1" selected="0">
            <x v="0"/>
          </reference>
          <reference field="0" count="1" selected="0">
            <x v="6"/>
          </reference>
          <reference field="1" count="1" selected="0">
            <x v="67"/>
          </reference>
        </references>
      </pivotArea>
    </chartFormat>
    <chartFormat chart="0" format="565">
      <pivotArea type="data" outline="0" fieldPosition="0">
        <references count="3">
          <reference field="4294967294" count="1" selected="0">
            <x v="0"/>
          </reference>
          <reference field="0" count="1" selected="0">
            <x v="6"/>
          </reference>
          <reference field="1" count="1" selected="0">
            <x v="69"/>
          </reference>
        </references>
      </pivotArea>
    </chartFormat>
    <chartFormat chart="0" format="566">
      <pivotArea type="data" outline="0" fieldPosition="0">
        <references count="3">
          <reference field="4294967294" count="1" selected="0">
            <x v="0"/>
          </reference>
          <reference field="0" count="1" selected="0">
            <x v="6"/>
          </reference>
          <reference field="1" count="1" selected="0">
            <x v="70"/>
          </reference>
        </references>
      </pivotArea>
    </chartFormat>
    <chartFormat chart="0" format="567">
      <pivotArea type="data" outline="0" fieldPosition="0">
        <references count="3">
          <reference field="4294967294" count="1" selected="0">
            <x v="0"/>
          </reference>
          <reference field="0" count="1" selected="0">
            <x v="6"/>
          </reference>
          <reference field="1" count="1" selected="0">
            <x v="71"/>
          </reference>
        </references>
      </pivotArea>
    </chartFormat>
    <chartFormat chart="0" format="568">
      <pivotArea type="data" outline="0" fieldPosition="0">
        <references count="3">
          <reference field="4294967294" count="1" selected="0">
            <x v="0"/>
          </reference>
          <reference field="0" count="1" selected="0">
            <x v="6"/>
          </reference>
          <reference field="1" count="1" selected="0">
            <x v="73"/>
          </reference>
        </references>
      </pivotArea>
    </chartFormat>
    <chartFormat chart="0" format="569">
      <pivotArea type="data" outline="0" fieldPosition="0">
        <references count="3">
          <reference field="4294967294" count="1" selected="0">
            <x v="0"/>
          </reference>
          <reference field="0" count="1" selected="0">
            <x v="7"/>
          </reference>
          <reference field="1" count="1" selected="0">
            <x v="1"/>
          </reference>
        </references>
      </pivotArea>
    </chartFormat>
    <chartFormat chart="0" format="570">
      <pivotArea type="data" outline="0" fieldPosition="0">
        <references count="3">
          <reference field="4294967294" count="1" selected="0">
            <x v="0"/>
          </reference>
          <reference field="0" count="1" selected="0">
            <x v="7"/>
          </reference>
          <reference field="1" count="1" selected="0">
            <x v="2"/>
          </reference>
        </references>
      </pivotArea>
    </chartFormat>
    <chartFormat chart="0" format="571">
      <pivotArea type="data" outline="0" fieldPosition="0">
        <references count="3">
          <reference field="4294967294" count="1" selected="0">
            <x v="0"/>
          </reference>
          <reference field="0" count="1" selected="0">
            <x v="7"/>
          </reference>
          <reference field="1" count="1" selected="0">
            <x v="3"/>
          </reference>
        </references>
      </pivotArea>
    </chartFormat>
    <chartFormat chart="0" format="572">
      <pivotArea type="data" outline="0" fieldPosition="0">
        <references count="3">
          <reference field="4294967294" count="1" selected="0">
            <x v="0"/>
          </reference>
          <reference field="0" count="1" selected="0">
            <x v="7"/>
          </reference>
          <reference field="1" count="1" selected="0">
            <x v="4"/>
          </reference>
        </references>
      </pivotArea>
    </chartFormat>
    <chartFormat chart="0" format="573">
      <pivotArea type="data" outline="0" fieldPosition="0">
        <references count="3">
          <reference field="4294967294" count="1" selected="0">
            <x v="0"/>
          </reference>
          <reference field="0" count="1" selected="0">
            <x v="7"/>
          </reference>
          <reference field="1" count="1" selected="0">
            <x v="5"/>
          </reference>
        </references>
      </pivotArea>
    </chartFormat>
    <chartFormat chart="0" format="574">
      <pivotArea type="data" outline="0" fieldPosition="0">
        <references count="3">
          <reference field="4294967294" count="1" selected="0">
            <x v="0"/>
          </reference>
          <reference field="0" count="1" selected="0">
            <x v="7"/>
          </reference>
          <reference field="1" count="1" selected="0">
            <x v="6"/>
          </reference>
        </references>
      </pivotArea>
    </chartFormat>
    <chartFormat chart="0" format="575">
      <pivotArea type="data" outline="0" fieldPosition="0">
        <references count="3">
          <reference field="4294967294" count="1" selected="0">
            <x v="0"/>
          </reference>
          <reference field="0" count="1" selected="0">
            <x v="7"/>
          </reference>
          <reference field="1" count="1" selected="0">
            <x v="7"/>
          </reference>
        </references>
      </pivotArea>
    </chartFormat>
    <chartFormat chart="0" format="576">
      <pivotArea type="data" outline="0" fieldPosition="0">
        <references count="3">
          <reference field="4294967294" count="1" selected="0">
            <x v="0"/>
          </reference>
          <reference field="0" count="1" selected="0">
            <x v="7"/>
          </reference>
          <reference field="1" count="1" selected="0">
            <x v="8"/>
          </reference>
        </references>
      </pivotArea>
    </chartFormat>
    <chartFormat chart="0" format="577">
      <pivotArea type="data" outline="0" fieldPosition="0">
        <references count="3">
          <reference field="4294967294" count="1" selected="0">
            <x v="0"/>
          </reference>
          <reference field="0" count="1" selected="0">
            <x v="7"/>
          </reference>
          <reference field="1" count="1" selected="0">
            <x v="9"/>
          </reference>
        </references>
      </pivotArea>
    </chartFormat>
    <chartFormat chart="0" format="578">
      <pivotArea type="data" outline="0" fieldPosition="0">
        <references count="3">
          <reference field="4294967294" count="1" selected="0">
            <x v="0"/>
          </reference>
          <reference field="0" count="1" selected="0">
            <x v="7"/>
          </reference>
          <reference field="1" count="1" selected="0">
            <x v="10"/>
          </reference>
        </references>
      </pivotArea>
    </chartFormat>
    <chartFormat chart="0" format="579">
      <pivotArea type="data" outline="0" fieldPosition="0">
        <references count="3">
          <reference field="4294967294" count="1" selected="0">
            <x v="0"/>
          </reference>
          <reference field="0" count="1" selected="0">
            <x v="7"/>
          </reference>
          <reference field="1" count="1" selected="0">
            <x v="11"/>
          </reference>
        </references>
      </pivotArea>
    </chartFormat>
    <chartFormat chart="0" format="580">
      <pivotArea type="data" outline="0" fieldPosition="0">
        <references count="3">
          <reference field="4294967294" count="1" selected="0">
            <x v="0"/>
          </reference>
          <reference field="0" count="1" selected="0">
            <x v="7"/>
          </reference>
          <reference field="1" count="1" selected="0">
            <x v="12"/>
          </reference>
        </references>
      </pivotArea>
    </chartFormat>
    <chartFormat chart="0" format="581">
      <pivotArea type="data" outline="0" fieldPosition="0">
        <references count="3">
          <reference field="4294967294" count="1" selected="0">
            <x v="0"/>
          </reference>
          <reference field="0" count="1" selected="0">
            <x v="7"/>
          </reference>
          <reference field="1" count="1" selected="0">
            <x v="13"/>
          </reference>
        </references>
      </pivotArea>
    </chartFormat>
    <chartFormat chart="0" format="582">
      <pivotArea type="data" outline="0" fieldPosition="0">
        <references count="3">
          <reference field="4294967294" count="1" selected="0">
            <x v="0"/>
          </reference>
          <reference field="0" count="1" selected="0">
            <x v="7"/>
          </reference>
          <reference field="1" count="1" selected="0">
            <x v="14"/>
          </reference>
        </references>
      </pivotArea>
    </chartFormat>
    <chartFormat chart="0" format="583">
      <pivotArea type="data" outline="0" fieldPosition="0">
        <references count="3">
          <reference field="4294967294" count="1" selected="0">
            <x v="0"/>
          </reference>
          <reference field="0" count="1" selected="0">
            <x v="7"/>
          </reference>
          <reference field="1" count="1" selected="0">
            <x v="15"/>
          </reference>
        </references>
      </pivotArea>
    </chartFormat>
    <chartFormat chart="0" format="584">
      <pivotArea type="data" outline="0" fieldPosition="0">
        <references count="3">
          <reference field="4294967294" count="1" selected="0">
            <x v="0"/>
          </reference>
          <reference field="0" count="1" selected="0">
            <x v="7"/>
          </reference>
          <reference field="1" count="1" selected="0">
            <x v="16"/>
          </reference>
        </references>
      </pivotArea>
    </chartFormat>
    <chartFormat chart="0" format="585">
      <pivotArea type="data" outline="0" fieldPosition="0">
        <references count="3">
          <reference field="4294967294" count="1" selected="0">
            <x v="0"/>
          </reference>
          <reference field="0" count="1" selected="0">
            <x v="7"/>
          </reference>
          <reference field="1" count="1" selected="0">
            <x v="17"/>
          </reference>
        </references>
      </pivotArea>
    </chartFormat>
    <chartFormat chart="0" format="586">
      <pivotArea type="data" outline="0" fieldPosition="0">
        <references count="3">
          <reference field="4294967294" count="1" selected="0">
            <x v="0"/>
          </reference>
          <reference field="0" count="1" selected="0">
            <x v="7"/>
          </reference>
          <reference field="1" count="1" selected="0">
            <x v="18"/>
          </reference>
        </references>
      </pivotArea>
    </chartFormat>
    <chartFormat chart="0" format="587">
      <pivotArea type="data" outline="0" fieldPosition="0">
        <references count="3">
          <reference field="4294967294" count="1" selected="0">
            <x v="0"/>
          </reference>
          <reference field="0" count="1" selected="0">
            <x v="7"/>
          </reference>
          <reference field="1" count="1" selected="0">
            <x v="19"/>
          </reference>
        </references>
      </pivotArea>
    </chartFormat>
    <chartFormat chart="0" format="588">
      <pivotArea type="data" outline="0" fieldPosition="0">
        <references count="3">
          <reference field="4294967294" count="1" selected="0">
            <x v="0"/>
          </reference>
          <reference field="0" count="1" selected="0">
            <x v="7"/>
          </reference>
          <reference field="1" count="1" selected="0">
            <x v="20"/>
          </reference>
        </references>
      </pivotArea>
    </chartFormat>
    <chartFormat chart="0" format="589">
      <pivotArea type="data" outline="0" fieldPosition="0">
        <references count="3">
          <reference field="4294967294" count="1" selected="0">
            <x v="0"/>
          </reference>
          <reference field="0" count="1" selected="0">
            <x v="7"/>
          </reference>
          <reference field="1" count="1" selected="0">
            <x v="21"/>
          </reference>
        </references>
      </pivotArea>
    </chartFormat>
    <chartFormat chart="0" format="590">
      <pivotArea type="data" outline="0" fieldPosition="0">
        <references count="3">
          <reference field="4294967294" count="1" selected="0">
            <x v="0"/>
          </reference>
          <reference field="0" count="1" selected="0">
            <x v="7"/>
          </reference>
          <reference field="1" count="1" selected="0">
            <x v="23"/>
          </reference>
        </references>
      </pivotArea>
    </chartFormat>
    <chartFormat chart="0" format="591">
      <pivotArea type="data" outline="0" fieldPosition="0">
        <references count="3">
          <reference field="4294967294" count="1" selected="0">
            <x v="0"/>
          </reference>
          <reference field="0" count="1" selected="0">
            <x v="7"/>
          </reference>
          <reference field="1" count="1" selected="0">
            <x v="25"/>
          </reference>
        </references>
      </pivotArea>
    </chartFormat>
    <chartFormat chart="0" format="592">
      <pivotArea type="data" outline="0" fieldPosition="0">
        <references count="3">
          <reference field="4294967294" count="1" selected="0">
            <x v="0"/>
          </reference>
          <reference field="0" count="1" selected="0">
            <x v="7"/>
          </reference>
          <reference field="1" count="1" selected="0">
            <x v="27"/>
          </reference>
        </references>
      </pivotArea>
    </chartFormat>
    <chartFormat chart="0" format="593">
      <pivotArea type="data" outline="0" fieldPosition="0">
        <references count="3">
          <reference field="4294967294" count="1" selected="0">
            <x v="0"/>
          </reference>
          <reference field="0" count="1" selected="0">
            <x v="7"/>
          </reference>
          <reference field="1" count="1" selected="0">
            <x v="29"/>
          </reference>
        </references>
      </pivotArea>
    </chartFormat>
    <chartFormat chart="0" format="594">
      <pivotArea type="data" outline="0" fieldPosition="0">
        <references count="3">
          <reference field="4294967294" count="1" selected="0">
            <x v="0"/>
          </reference>
          <reference field="0" count="1" selected="0">
            <x v="7"/>
          </reference>
          <reference field="1" count="1" selected="0">
            <x v="31"/>
          </reference>
        </references>
      </pivotArea>
    </chartFormat>
    <chartFormat chart="0" format="595">
      <pivotArea type="data" outline="0" fieldPosition="0">
        <references count="3">
          <reference field="4294967294" count="1" selected="0">
            <x v="0"/>
          </reference>
          <reference field="0" count="1" selected="0">
            <x v="7"/>
          </reference>
          <reference field="1" count="1" selected="0">
            <x v="33"/>
          </reference>
        </references>
      </pivotArea>
    </chartFormat>
    <chartFormat chart="0" format="596">
      <pivotArea type="data" outline="0" fieldPosition="0">
        <references count="3">
          <reference field="4294967294" count="1" selected="0">
            <x v="0"/>
          </reference>
          <reference field="0" count="1" selected="0">
            <x v="7"/>
          </reference>
          <reference field="1" count="1" selected="0">
            <x v="35"/>
          </reference>
        </references>
      </pivotArea>
    </chartFormat>
    <chartFormat chart="0" format="597">
      <pivotArea type="data" outline="0" fieldPosition="0">
        <references count="3">
          <reference field="4294967294" count="1" selected="0">
            <x v="0"/>
          </reference>
          <reference field="0" count="1" selected="0">
            <x v="7"/>
          </reference>
          <reference field="1" count="1" selected="0">
            <x v="37"/>
          </reference>
        </references>
      </pivotArea>
    </chartFormat>
    <chartFormat chart="0" format="598">
      <pivotArea type="data" outline="0" fieldPosition="0">
        <references count="3">
          <reference field="4294967294" count="1" selected="0">
            <x v="0"/>
          </reference>
          <reference field="0" count="1" selected="0">
            <x v="7"/>
          </reference>
          <reference field="1" count="1" selected="0">
            <x v="39"/>
          </reference>
        </references>
      </pivotArea>
    </chartFormat>
    <chartFormat chart="0" format="599">
      <pivotArea type="data" outline="0" fieldPosition="0">
        <references count="3">
          <reference field="4294967294" count="1" selected="0">
            <x v="0"/>
          </reference>
          <reference field="0" count="1" selected="0">
            <x v="7"/>
          </reference>
          <reference field="1" count="1" selected="0">
            <x v="41"/>
          </reference>
        </references>
      </pivotArea>
    </chartFormat>
    <chartFormat chart="0" format="600">
      <pivotArea type="data" outline="0" fieldPosition="0">
        <references count="3">
          <reference field="4294967294" count="1" selected="0">
            <x v="0"/>
          </reference>
          <reference field="0" count="1" selected="0">
            <x v="7"/>
          </reference>
          <reference field="1" count="1" selected="0">
            <x v="43"/>
          </reference>
        </references>
      </pivotArea>
    </chartFormat>
    <chartFormat chart="0" format="601">
      <pivotArea type="data" outline="0" fieldPosition="0">
        <references count="3">
          <reference field="4294967294" count="1" selected="0">
            <x v="0"/>
          </reference>
          <reference field="0" count="1" selected="0">
            <x v="7"/>
          </reference>
          <reference field="1" count="1" selected="0">
            <x v="45"/>
          </reference>
        </references>
      </pivotArea>
    </chartFormat>
    <chartFormat chart="0" format="602">
      <pivotArea type="data" outline="0" fieldPosition="0">
        <references count="3">
          <reference field="4294967294" count="1" selected="0">
            <x v="0"/>
          </reference>
          <reference field="0" count="1" selected="0">
            <x v="7"/>
          </reference>
          <reference field="1" count="1" selected="0">
            <x v="47"/>
          </reference>
        </references>
      </pivotArea>
    </chartFormat>
    <chartFormat chart="0" format="603">
      <pivotArea type="data" outline="0" fieldPosition="0">
        <references count="3">
          <reference field="4294967294" count="1" selected="0">
            <x v="0"/>
          </reference>
          <reference field="0" count="1" selected="0">
            <x v="7"/>
          </reference>
          <reference field="1" count="1" selected="0">
            <x v="49"/>
          </reference>
        </references>
      </pivotArea>
    </chartFormat>
    <chartFormat chart="0" format="604">
      <pivotArea type="data" outline="0" fieldPosition="0">
        <references count="3">
          <reference field="4294967294" count="1" selected="0">
            <x v="0"/>
          </reference>
          <reference field="0" count="1" selected="0">
            <x v="7"/>
          </reference>
          <reference field="1" count="1" selected="0">
            <x v="51"/>
          </reference>
        </references>
      </pivotArea>
    </chartFormat>
    <chartFormat chart="0" format="605">
      <pivotArea type="data" outline="0" fieldPosition="0">
        <references count="3">
          <reference field="4294967294" count="1" selected="0">
            <x v="0"/>
          </reference>
          <reference field="0" count="1" selected="0">
            <x v="7"/>
          </reference>
          <reference field="1" count="1" selected="0">
            <x v="53"/>
          </reference>
        </references>
      </pivotArea>
    </chartFormat>
    <chartFormat chart="0" format="606">
      <pivotArea type="data" outline="0" fieldPosition="0">
        <references count="3">
          <reference field="4294967294" count="1" selected="0">
            <x v="0"/>
          </reference>
          <reference field="0" count="1" selected="0">
            <x v="7"/>
          </reference>
          <reference field="1" count="1" selected="0">
            <x v="55"/>
          </reference>
        </references>
      </pivotArea>
    </chartFormat>
    <chartFormat chart="0" format="607">
      <pivotArea type="data" outline="0" fieldPosition="0">
        <references count="3">
          <reference field="4294967294" count="1" selected="0">
            <x v="0"/>
          </reference>
          <reference field="0" count="1" selected="0">
            <x v="7"/>
          </reference>
          <reference field="1" count="1" selected="0">
            <x v="57"/>
          </reference>
        </references>
      </pivotArea>
    </chartFormat>
    <chartFormat chart="0" format="608">
      <pivotArea type="data" outline="0" fieldPosition="0">
        <references count="3">
          <reference field="4294967294" count="1" selected="0">
            <x v="0"/>
          </reference>
          <reference field="0" count="1" selected="0">
            <x v="7"/>
          </reference>
          <reference field="1" count="1" selected="0">
            <x v="59"/>
          </reference>
        </references>
      </pivotArea>
    </chartFormat>
    <chartFormat chart="0" format="609">
      <pivotArea type="data" outline="0" fieldPosition="0">
        <references count="3">
          <reference field="4294967294" count="1" selected="0">
            <x v="0"/>
          </reference>
          <reference field="0" count="1" selected="0">
            <x v="7"/>
          </reference>
          <reference field="1" count="1" selected="0">
            <x v="61"/>
          </reference>
        </references>
      </pivotArea>
    </chartFormat>
    <chartFormat chart="0" format="610">
      <pivotArea type="data" outline="0" fieldPosition="0">
        <references count="3">
          <reference field="4294967294" count="1" selected="0">
            <x v="0"/>
          </reference>
          <reference field="0" count="1" selected="0">
            <x v="7"/>
          </reference>
          <reference field="1" count="1" selected="0">
            <x v="63"/>
          </reference>
        </references>
      </pivotArea>
    </chartFormat>
    <chartFormat chart="0" format="611">
      <pivotArea type="data" outline="0" fieldPosition="0">
        <references count="3">
          <reference field="4294967294" count="1" selected="0">
            <x v="0"/>
          </reference>
          <reference field="0" count="1" selected="0">
            <x v="7"/>
          </reference>
          <reference field="1" count="1" selected="0">
            <x v="65"/>
          </reference>
        </references>
      </pivotArea>
    </chartFormat>
    <chartFormat chart="0" format="612">
      <pivotArea type="data" outline="0" fieldPosition="0">
        <references count="3">
          <reference field="4294967294" count="1" selected="0">
            <x v="0"/>
          </reference>
          <reference field="0" count="1" selected="0">
            <x v="7"/>
          </reference>
          <reference field="1" count="1" selected="0">
            <x v="67"/>
          </reference>
        </references>
      </pivotArea>
    </chartFormat>
    <chartFormat chart="0" format="613">
      <pivotArea type="data" outline="0" fieldPosition="0">
        <references count="3">
          <reference field="4294967294" count="1" selected="0">
            <x v="0"/>
          </reference>
          <reference field="0" count="1" selected="0">
            <x v="7"/>
          </reference>
          <reference field="1" count="1" selected="0">
            <x v="69"/>
          </reference>
        </references>
      </pivotArea>
    </chartFormat>
    <chartFormat chart="0" format="614">
      <pivotArea type="data" outline="0" fieldPosition="0">
        <references count="3">
          <reference field="4294967294" count="1" selected="0">
            <x v="0"/>
          </reference>
          <reference field="0" count="1" selected="0">
            <x v="7"/>
          </reference>
          <reference field="1" count="1" selected="0">
            <x v="70"/>
          </reference>
        </references>
      </pivotArea>
    </chartFormat>
    <chartFormat chart="0" format="615">
      <pivotArea type="data" outline="0" fieldPosition="0">
        <references count="3">
          <reference field="4294967294" count="1" selected="0">
            <x v="0"/>
          </reference>
          <reference field="0" count="1" selected="0">
            <x v="7"/>
          </reference>
          <reference field="1" count="1" selected="0">
            <x v="71"/>
          </reference>
        </references>
      </pivotArea>
    </chartFormat>
    <chartFormat chart="0" format="616">
      <pivotArea type="data" outline="0" fieldPosition="0">
        <references count="3">
          <reference field="4294967294" count="1" selected="0">
            <x v="0"/>
          </reference>
          <reference field="0" count="1" selected="0">
            <x v="7"/>
          </reference>
          <reference field="1" count="1" selected="0">
            <x v="73"/>
          </reference>
        </references>
      </pivotArea>
    </chartFormat>
    <chartFormat chart="0" format="617">
      <pivotArea type="data" outline="0" fieldPosition="0">
        <references count="3">
          <reference field="4294967294" count="1" selected="0">
            <x v="0"/>
          </reference>
          <reference field="0" count="1" selected="0">
            <x v="8"/>
          </reference>
          <reference field="1" count="1" selected="0">
            <x v="1"/>
          </reference>
        </references>
      </pivotArea>
    </chartFormat>
    <chartFormat chart="0" format="618">
      <pivotArea type="data" outline="0" fieldPosition="0">
        <references count="3">
          <reference field="4294967294" count="1" selected="0">
            <x v="0"/>
          </reference>
          <reference field="0" count="1" selected="0">
            <x v="8"/>
          </reference>
          <reference field="1" count="1" selected="0">
            <x v="2"/>
          </reference>
        </references>
      </pivotArea>
    </chartFormat>
    <chartFormat chart="0" format="619">
      <pivotArea type="data" outline="0" fieldPosition="0">
        <references count="3">
          <reference field="4294967294" count="1" selected="0">
            <x v="0"/>
          </reference>
          <reference field="0" count="1" selected="0">
            <x v="8"/>
          </reference>
          <reference field="1" count="1" selected="0">
            <x v="3"/>
          </reference>
        </references>
      </pivotArea>
    </chartFormat>
    <chartFormat chart="0" format="620">
      <pivotArea type="data" outline="0" fieldPosition="0">
        <references count="3">
          <reference field="4294967294" count="1" selected="0">
            <x v="0"/>
          </reference>
          <reference field="0" count="1" selected="0">
            <x v="8"/>
          </reference>
          <reference field="1" count="1" selected="0">
            <x v="4"/>
          </reference>
        </references>
      </pivotArea>
    </chartFormat>
    <chartFormat chart="0" format="621">
      <pivotArea type="data" outline="0" fieldPosition="0">
        <references count="3">
          <reference field="4294967294" count="1" selected="0">
            <x v="0"/>
          </reference>
          <reference field="0" count="1" selected="0">
            <x v="8"/>
          </reference>
          <reference field="1" count="1" selected="0">
            <x v="5"/>
          </reference>
        </references>
      </pivotArea>
    </chartFormat>
    <chartFormat chart="0" format="622">
      <pivotArea type="data" outline="0" fieldPosition="0">
        <references count="3">
          <reference field="4294967294" count="1" selected="0">
            <x v="0"/>
          </reference>
          <reference field="0" count="1" selected="0">
            <x v="8"/>
          </reference>
          <reference field="1" count="1" selected="0">
            <x v="6"/>
          </reference>
        </references>
      </pivotArea>
    </chartFormat>
    <chartFormat chart="0" format="623">
      <pivotArea type="data" outline="0" fieldPosition="0">
        <references count="3">
          <reference field="4294967294" count="1" selected="0">
            <x v="0"/>
          </reference>
          <reference field="0" count="1" selected="0">
            <x v="8"/>
          </reference>
          <reference field="1" count="1" selected="0">
            <x v="7"/>
          </reference>
        </references>
      </pivotArea>
    </chartFormat>
    <chartFormat chart="0" format="624">
      <pivotArea type="data" outline="0" fieldPosition="0">
        <references count="3">
          <reference field="4294967294" count="1" selected="0">
            <x v="0"/>
          </reference>
          <reference field="0" count="1" selected="0">
            <x v="8"/>
          </reference>
          <reference field="1" count="1" selected="0">
            <x v="8"/>
          </reference>
        </references>
      </pivotArea>
    </chartFormat>
    <chartFormat chart="0" format="625">
      <pivotArea type="data" outline="0" fieldPosition="0">
        <references count="3">
          <reference field="4294967294" count="1" selected="0">
            <x v="0"/>
          </reference>
          <reference field="0" count="1" selected="0">
            <x v="8"/>
          </reference>
          <reference field="1" count="1" selected="0">
            <x v="9"/>
          </reference>
        </references>
      </pivotArea>
    </chartFormat>
    <chartFormat chart="0" format="626">
      <pivotArea type="data" outline="0" fieldPosition="0">
        <references count="3">
          <reference field="4294967294" count="1" selected="0">
            <x v="0"/>
          </reference>
          <reference field="0" count="1" selected="0">
            <x v="8"/>
          </reference>
          <reference field="1" count="1" selected="0">
            <x v="10"/>
          </reference>
        </references>
      </pivotArea>
    </chartFormat>
    <chartFormat chart="0" format="627">
      <pivotArea type="data" outline="0" fieldPosition="0">
        <references count="3">
          <reference field="4294967294" count="1" selected="0">
            <x v="0"/>
          </reference>
          <reference field="0" count="1" selected="0">
            <x v="8"/>
          </reference>
          <reference field="1" count="1" selected="0">
            <x v="11"/>
          </reference>
        </references>
      </pivotArea>
    </chartFormat>
    <chartFormat chart="0" format="628">
      <pivotArea type="data" outline="0" fieldPosition="0">
        <references count="3">
          <reference field="4294967294" count="1" selected="0">
            <x v="0"/>
          </reference>
          <reference field="0" count="1" selected="0">
            <x v="8"/>
          </reference>
          <reference field="1" count="1" selected="0">
            <x v="12"/>
          </reference>
        </references>
      </pivotArea>
    </chartFormat>
    <chartFormat chart="0" format="629">
      <pivotArea type="data" outline="0" fieldPosition="0">
        <references count="3">
          <reference field="4294967294" count="1" selected="0">
            <x v="0"/>
          </reference>
          <reference field="0" count="1" selected="0">
            <x v="8"/>
          </reference>
          <reference field="1" count="1" selected="0">
            <x v="13"/>
          </reference>
        </references>
      </pivotArea>
    </chartFormat>
    <chartFormat chart="0" format="630">
      <pivotArea type="data" outline="0" fieldPosition="0">
        <references count="3">
          <reference field="4294967294" count="1" selected="0">
            <x v="0"/>
          </reference>
          <reference field="0" count="1" selected="0">
            <x v="8"/>
          </reference>
          <reference field="1" count="1" selected="0">
            <x v="14"/>
          </reference>
        </references>
      </pivotArea>
    </chartFormat>
    <chartFormat chart="0" format="631">
      <pivotArea type="data" outline="0" fieldPosition="0">
        <references count="3">
          <reference field="4294967294" count="1" selected="0">
            <x v="0"/>
          </reference>
          <reference field="0" count="1" selected="0">
            <x v="8"/>
          </reference>
          <reference field="1" count="1" selected="0">
            <x v="15"/>
          </reference>
        </references>
      </pivotArea>
    </chartFormat>
    <chartFormat chart="0" format="632">
      <pivotArea type="data" outline="0" fieldPosition="0">
        <references count="3">
          <reference field="4294967294" count="1" selected="0">
            <x v="0"/>
          </reference>
          <reference field="0" count="1" selected="0">
            <x v="8"/>
          </reference>
          <reference field="1" count="1" selected="0">
            <x v="16"/>
          </reference>
        </references>
      </pivotArea>
    </chartFormat>
    <chartFormat chart="0" format="633">
      <pivotArea type="data" outline="0" fieldPosition="0">
        <references count="3">
          <reference field="4294967294" count="1" selected="0">
            <x v="0"/>
          </reference>
          <reference field="0" count="1" selected="0">
            <x v="8"/>
          </reference>
          <reference field="1" count="1" selected="0">
            <x v="17"/>
          </reference>
        </references>
      </pivotArea>
    </chartFormat>
    <chartFormat chart="0" format="634">
      <pivotArea type="data" outline="0" fieldPosition="0">
        <references count="3">
          <reference field="4294967294" count="1" selected="0">
            <x v="0"/>
          </reference>
          <reference field="0" count="1" selected="0">
            <x v="8"/>
          </reference>
          <reference field="1" count="1" selected="0">
            <x v="18"/>
          </reference>
        </references>
      </pivotArea>
    </chartFormat>
    <chartFormat chart="0" format="635">
      <pivotArea type="data" outline="0" fieldPosition="0">
        <references count="3">
          <reference field="4294967294" count="1" selected="0">
            <x v="0"/>
          </reference>
          <reference field="0" count="1" selected="0">
            <x v="8"/>
          </reference>
          <reference field="1" count="1" selected="0">
            <x v="19"/>
          </reference>
        </references>
      </pivotArea>
    </chartFormat>
    <chartFormat chart="0" format="636">
      <pivotArea type="data" outline="0" fieldPosition="0">
        <references count="3">
          <reference field="4294967294" count="1" selected="0">
            <x v="0"/>
          </reference>
          <reference field="0" count="1" selected="0">
            <x v="8"/>
          </reference>
          <reference field="1" count="1" selected="0">
            <x v="20"/>
          </reference>
        </references>
      </pivotArea>
    </chartFormat>
    <chartFormat chart="0" format="637">
      <pivotArea type="data" outline="0" fieldPosition="0">
        <references count="3">
          <reference field="4294967294" count="1" selected="0">
            <x v="0"/>
          </reference>
          <reference field="0" count="1" selected="0">
            <x v="8"/>
          </reference>
          <reference field="1" count="1" selected="0">
            <x v="21"/>
          </reference>
        </references>
      </pivotArea>
    </chartFormat>
    <chartFormat chart="0" format="638">
      <pivotArea type="data" outline="0" fieldPosition="0">
        <references count="3">
          <reference field="4294967294" count="1" selected="0">
            <x v="0"/>
          </reference>
          <reference field="0" count="1" selected="0">
            <x v="8"/>
          </reference>
          <reference field="1" count="1" selected="0">
            <x v="23"/>
          </reference>
        </references>
      </pivotArea>
    </chartFormat>
    <chartFormat chart="0" format="639">
      <pivotArea type="data" outline="0" fieldPosition="0">
        <references count="3">
          <reference field="4294967294" count="1" selected="0">
            <x v="0"/>
          </reference>
          <reference field="0" count="1" selected="0">
            <x v="8"/>
          </reference>
          <reference field="1" count="1" selected="0">
            <x v="25"/>
          </reference>
        </references>
      </pivotArea>
    </chartFormat>
    <chartFormat chart="0" format="640">
      <pivotArea type="data" outline="0" fieldPosition="0">
        <references count="3">
          <reference field="4294967294" count="1" selected="0">
            <x v="0"/>
          </reference>
          <reference field="0" count="1" selected="0">
            <x v="8"/>
          </reference>
          <reference field="1" count="1" selected="0">
            <x v="27"/>
          </reference>
        </references>
      </pivotArea>
    </chartFormat>
    <chartFormat chart="0" format="641">
      <pivotArea type="data" outline="0" fieldPosition="0">
        <references count="3">
          <reference field="4294967294" count="1" selected="0">
            <x v="0"/>
          </reference>
          <reference field="0" count="1" selected="0">
            <x v="8"/>
          </reference>
          <reference field="1" count="1" selected="0">
            <x v="29"/>
          </reference>
        </references>
      </pivotArea>
    </chartFormat>
    <chartFormat chart="0" format="642">
      <pivotArea type="data" outline="0" fieldPosition="0">
        <references count="3">
          <reference field="4294967294" count="1" selected="0">
            <x v="0"/>
          </reference>
          <reference field="0" count="1" selected="0">
            <x v="8"/>
          </reference>
          <reference field="1" count="1" selected="0">
            <x v="31"/>
          </reference>
        </references>
      </pivotArea>
    </chartFormat>
    <chartFormat chart="0" format="643">
      <pivotArea type="data" outline="0" fieldPosition="0">
        <references count="3">
          <reference field="4294967294" count="1" selected="0">
            <x v="0"/>
          </reference>
          <reference field="0" count="1" selected="0">
            <x v="8"/>
          </reference>
          <reference field="1" count="1" selected="0">
            <x v="33"/>
          </reference>
        </references>
      </pivotArea>
    </chartFormat>
    <chartFormat chart="0" format="644">
      <pivotArea type="data" outline="0" fieldPosition="0">
        <references count="3">
          <reference field="4294967294" count="1" selected="0">
            <x v="0"/>
          </reference>
          <reference field="0" count="1" selected="0">
            <x v="8"/>
          </reference>
          <reference field="1" count="1" selected="0">
            <x v="35"/>
          </reference>
        </references>
      </pivotArea>
    </chartFormat>
    <chartFormat chart="0" format="645">
      <pivotArea type="data" outline="0" fieldPosition="0">
        <references count="3">
          <reference field="4294967294" count="1" selected="0">
            <x v="0"/>
          </reference>
          <reference field="0" count="1" selected="0">
            <x v="8"/>
          </reference>
          <reference field="1" count="1" selected="0">
            <x v="37"/>
          </reference>
        </references>
      </pivotArea>
    </chartFormat>
    <chartFormat chart="0" format="646">
      <pivotArea type="data" outline="0" fieldPosition="0">
        <references count="3">
          <reference field="4294967294" count="1" selected="0">
            <x v="0"/>
          </reference>
          <reference field="0" count="1" selected="0">
            <x v="8"/>
          </reference>
          <reference field="1" count="1" selected="0">
            <x v="39"/>
          </reference>
        </references>
      </pivotArea>
    </chartFormat>
    <chartFormat chart="0" format="647">
      <pivotArea type="data" outline="0" fieldPosition="0">
        <references count="3">
          <reference field="4294967294" count="1" selected="0">
            <x v="0"/>
          </reference>
          <reference field="0" count="1" selected="0">
            <x v="8"/>
          </reference>
          <reference field="1" count="1" selected="0">
            <x v="41"/>
          </reference>
        </references>
      </pivotArea>
    </chartFormat>
    <chartFormat chart="0" format="648">
      <pivotArea type="data" outline="0" fieldPosition="0">
        <references count="3">
          <reference field="4294967294" count="1" selected="0">
            <x v="0"/>
          </reference>
          <reference field="0" count="1" selected="0">
            <x v="8"/>
          </reference>
          <reference field="1" count="1" selected="0">
            <x v="43"/>
          </reference>
        </references>
      </pivotArea>
    </chartFormat>
    <chartFormat chart="0" format="649">
      <pivotArea type="data" outline="0" fieldPosition="0">
        <references count="3">
          <reference field="4294967294" count="1" selected="0">
            <x v="0"/>
          </reference>
          <reference field="0" count="1" selected="0">
            <x v="8"/>
          </reference>
          <reference field="1" count="1" selected="0">
            <x v="45"/>
          </reference>
        </references>
      </pivotArea>
    </chartFormat>
    <chartFormat chart="0" format="650">
      <pivotArea type="data" outline="0" fieldPosition="0">
        <references count="3">
          <reference field="4294967294" count="1" selected="0">
            <x v="0"/>
          </reference>
          <reference field="0" count="1" selected="0">
            <x v="8"/>
          </reference>
          <reference field="1" count="1" selected="0">
            <x v="47"/>
          </reference>
        </references>
      </pivotArea>
    </chartFormat>
    <chartFormat chart="0" format="651">
      <pivotArea type="data" outline="0" fieldPosition="0">
        <references count="3">
          <reference field="4294967294" count="1" selected="0">
            <x v="0"/>
          </reference>
          <reference field="0" count="1" selected="0">
            <x v="8"/>
          </reference>
          <reference field="1" count="1" selected="0">
            <x v="49"/>
          </reference>
        </references>
      </pivotArea>
    </chartFormat>
    <chartFormat chart="0" format="652">
      <pivotArea type="data" outline="0" fieldPosition="0">
        <references count="3">
          <reference field="4294967294" count="1" selected="0">
            <x v="0"/>
          </reference>
          <reference field="0" count="1" selected="0">
            <x v="8"/>
          </reference>
          <reference field="1" count="1" selected="0">
            <x v="51"/>
          </reference>
        </references>
      </pivotArea>
    </chartFormat>
    <chartFormat chart="0" format="653">
      <pivotArea type="data" outline="0" fieldPosition="0">
        <references count="3">
          <reference field="4294967294" count="1" selected="0">
            <x v="0"/>
          </reference>
          <reference field="0" count="1" selected="0">
            <x v="8"/>
          </reference>
          <reference field="1" count="1" selected="0">
            <x v="53"/>
          </reference>
        </references>
      </pivotArea>
    </chartFormat>
    <chartFormat chart="0" format="654">
      <pivotArea type="data" outline="0" fieldPosition="0">
        <references count="3">
          <reference field="4294967294" count="1" selected="0">
            <x v="0"/>
          </reference>
          <reference field="0" count="1" selected="0">
            <x v="8"/>
          </reference>
          <reference field="1" count="1" selected="0">
            <x v="55"/>
          </reference>
        </references>
      </pivotArea>
    </chartFormat>
    <chartFormat chart="0" format="655">
      <pivotArea type="data" outline="0" fieldPosition="0">
        <references count="3">
          <reference field="4294967294" count="1" selected="0">
            <x v="0"/>
          </reference>
          <reference field="0" count="1" selected="0">
            <x v="8"/>
          </reference>
          <reference field="1" count="1" selected="0">
            <x v="57"/>
          </reference>
        </references>
      </pivotArea>
    </chartFormat>
    <chartFormat chart="0" format="656">
      <pivotArea type="data" outline="0" fieldPosition="0">
        <references count="3">
          <reference field="4294967294" count="1" selected="0">
            <x v="0"/>
          </reference>
          <reference field="0" count="1" selected="0">
            <x v="8"/>
          </reference>
          <reference field="1" count="1" selected="0">
            <x v="59"/>
          </reference>
        </references>
      </pivotArea>
    </chartFormat>
    <chartFormat chart="0" format="657">
      <pivotArea type="data" outline="0" fieldPosition="0">
        <references count="3">
          <reference field="4294967294" count="1" selected="0">
            <x v="0"/>
          </reference>
          <reference field="0" count="1" selected="0">
            <x v="8"/>
          </reference>
          <reference field="1" count="1" selected="0">
            <x v="61"/>
          </reference>
        </references>
      </pivotArea>
    </chartFormat>
    <chartFormat chart="0" format="658">
      <pivotArea type="data" outline="0" fieldPosition="0">
        <references count="3">
          <reference field="4294967294" count="1" selected="0">
            <x v="0"/>
          </reference>
          <reference field="0" count="1" selected="0">
            <x v="8"/>
          </reference>
          <reference field="1" count="1" selected="0">
            <x v="63"/>
          </reference>
        </references>
      </pivotArea>
    </chartFormat>
    <chartFormat chart="0" format="659">
      <pivotArea type="data" outline="0" fieldPosition="0">
        <references count="3">
          <reference field="4294967294" count="1" selected="0">
            <x v="0"/>
          </reference>
          <reference field="0" count="1" selected="0">
            <x v="8"/>
          </reference>
          <reference field="1" count="1" selected="0">
            <x v="65"/>
          </reference>
        </references>
      </pivotArea>
    </chartFormat>
    <chartFormat chart="0" format="660">
      <pivotArea type="data" outline="0" fieldPosition="0">
        <references count="3">
          <reference field="4294967294" count="1" selected="0">
            <x v="0"/>
          </reference>
          <reference field="0" count="1" selected="0">
            <x v="8"/>
          </reference>
          <reference field="1" count="1" selected="0">
            <x v="67"/>
          </reference>
        </references>
      </pivotArea>
    </chartFormat>
    <chartFormat chart="0" format="661">
      <pivotArea type="data" outline="0" fieldPosition="0">
        <references count="3">
          <reference field="4294967294" count="1" selected="0">
            <x v="0"/>
          </reference>
          <reference field="0" count="1" selected="0">
            <x v="8"/>
          </reference>
          <reference field="1" count="1" selected="0">
            <x v="69"/>
          </reference>
        </references>
      </pivotArea>
    </chartFormat>
    <chartFormat chart="0" format="662">
      <pivotArea type="data" outline="0" fieldPosition="0">
        <references count="3">
          <reference field="4294967294" count="1" selected="0">
            <x v="0"/>
          </reference>
          <reference field="0" count="1" selected="0">
            <x v="8"/>
          </reference>
          <reference field="1" count="1" selected="0">
            <x v="70"/>
          </reference>
        </references>
      </pivotArea>
    </chartFormat>
    <chartFormat chart="0" format="663">
      <pivotArea type="data" outline="0" fieldPosition="0">
        <references count="3">
          <reference field="4294967294" count="1" selected="0">
            <x v="0"/>
          </reference>
          <reference field="0" count="1" selected="0">
            <x v="8"/>
          </reference>
          <reference field="1" count="1" selected="0">
            <x v="71"/>
          </reference>
        </references>
      </pivotArea>
    </chartFormat>
    <chartFormat chart="0" format="664">
      <pivotArea type="data" outline="0" fieldPosition="0">
        <references count="3">
          <reference field="4294967294" count="1" selected="0">
            <x v="0"/>
          </reference>
          <reference field="0" count="1" selected="0">
            <x v="8"/>
          </reference>
          <reference field="1" count="1" selected="0">
            <x v="73"/>
          </reference>
        </references>
      </pivotArea>
    </chartFormat>
    <chartFormat chart="0" format="665">
      <pivotArea type="data" outline="0" fieldPosition="0">
        <references count="3">
          <reference field="4294967294" count="1" selected="0">
            <x v="0"/>
          </reference>
          <reference field="0" count="1" selected="0">
            <x v="9"/>
          </reference>
          <reference field="1" count="1" selected="0">
            <x v="1"/>
          </reference>
        </references>
      </pivotArea>
    </chartFormat>
    <chartFormat chart="0" format="666">
      <pivotArea type="data" outline="0" fieldPosition="0">
        <references count="3">
          <reference field="4294967294" count="1" selected="0">
            <x v="0"/>
          </reference>
          <reference field="0" count="1" selected="0">
            <x v="9"/>
          </reference>
          <reference field="1" count="1" selected="0">
            <x v="2"/>
          </reference>
        </references>
      </pivotArea>
    </chartFormat>
    <chartFormat chart="0" format="667">
      <pivotArea type="data" outline="0" fieldPosition="0">
        <references count="3">
          <reference field="4294967294" count="1" selected="0">
            <x v="0"/>
          </reference>
          <reference field="0" count="1" selected="0">
            <x v="9"/>
          </reference>
          <reference field="1" count="1" selected="0">
            <x v="3"/>
          </reference>
        </references>
      </pivotArea>
    </chartFormat>
    <chartFormat chart="0" format="668">
      <pivotArea type="data" outline="0" fieldPosition="0">
        <references count="3">
          <reference field="4294967294" count="1" selected="0">
            <x v="0"/>
          </reference>
          <reference field="0" count="1" selected="0">
            <x v="9"/>
          </reference>
          <reference field="1" count="1" selected="0">
            <x v="4"/>
          </reference>
        </references>
      </pivotArea>
    </chartFormat>
    <chartFormat chart="0" format="669">
      <pivotArea type="data" outline="0" fieldPosition="0">
        <references count="3">
          <reference field="4294967294" count="1" selected="0">
            <x v="0"/>
          </reference>
          <reference field="0" count="1" selected="0">
            <x v="9"/>
          </reference>
          <reference field="1" count="1" selected="0">
            <x v="5"/>
          </reference>
        </references>
      </pivotArea>
    </chartFormat>
    <chartFormat chart="0" format="670">
      <pivotArea type="data" outline="0" fieldPosition="0">
        <references count="3">
          <reference field="4294967294" count="1" selected="0">
            <x v="0"/>
          </reference>
          <reference field="0" count="1" selected="0">
            <x v="9"/>
          </reference>
          <reference field="1" count="1" selected="0">
            <x v="6"/>
          </reference>
        </references>
      </pivotArea>
    </chartFormat>
    <chartFormat chart="0" format="671">
      <pivotArea type="data" outline="0" fieldPosition="0">
        <references count="3">
          <reference field="4294967294" count="1" selected="0">
            <x v="0"/>
          </reference>
          <reference field="0" count="1" selected="0">
            <x v="9"/>
          </reference>
          <reference field="1" count="1" selected="0">
            <x v="7"/>
          </reference>
        </references>
      </pivotArea>
    </chartFormat>
    <chartFormat chart="0" format="672">
      <pivotArea type="data" outline="0" fieldPosition="0">
        <references count="3">
          <reference field="4294967294" count="1" selected="0">
            <x v="0"/>
          </reference>
          <reference field="0" count="1" selected="0">
            <x v="9"/>
          </reference>
          <reference field="1" count="1" selected="0">
            <x v="8"/>
          </reference>
        </references>
      </pivotArea>
    </chartFormat>
    <chartFormat chart="0" format="673">
      <pivotArea type="data" outline="0" fieldPosition="0">
        <references count="3">
          <reference field="4294967294" count="1" selected="0">
            <x v="0"/>
          </reference>
          <reference field="0" count="1" selected="0">
            <x v="9"/>
          </reference>
          <reference field="1" count="1" selected="0">
            <x v="9"/>
          </reference>
        </references>
      </pivotArea>
    </chartFormat>
    <chartFormat chart="0" format="674">
      <pivotArea type="data" outline="0" fieldPosition="0">
        <references count="3">
          <reference field="4294967294" count="1" selected="0">
            <x v="0"/>
          </reference>
          <reference field="0" count="1" selected="0">
            <x v="9"/>
          </reference>
          <reference field="1" count="1" selected="0">
            <x v="10"/>
          </reference>
        </references>
      </pivotArea>
    </chartFormat>
    <chartFormat chart="0" format="675">
      <pivotArea type="data" outline="0" fieldPosition="0">
        <references count="3">
          <reference field="4294967294" count="1" selected="0">
            <x v="0"/>
          </reference>
          <reference field="0" count="1" selected="0">
            <x v="9"/>
          </reference>
          <reference field="1" count="1" selected="0">
            <x v="11"/>
          </reference>
        </references>
      </pivotArea>
    </chartFormat>
    <chartFormat chart="0" format="676">
      <pivotArea type="data" outline="0" fieldPosition="0">
        <references count="3">
          <reference field="4294967294" count="1" selected="0">
            <x v="0"/>
          </reference>
          <reference field="0" count="1" selected="0">
            <x v="9"/>
          </reference>
          <reference field="1" count="1" selected="0">
            <x v="12"/>
          </reference>
        </references>
      </pivotArea>
    </chartFormat>
    <chartFormat chart="0" format="677">
      <pivotArea type="data" outline="0" fieldPosition="0">
        <references count="3">
          <reference field="4294967294" count="1" selected="0">
            <x v="0"/>
          </reference>
          <reference field="0" count="1" selected="0">
            <x v="9"/>
          </reference>
          <reference field="1" count="1" selected="0">
            <x v="13"/>
          </reference>
        </references>
      </pivotArea>
    </chartFormat>
    <chartFormat chart="0" format="678">
      <pivotArea type="data" outline="0" fieldPosition="0">
        <references count="3">
          <reference field="4294967294" count="1" selected="0">
            <x v="0"/>
          </reference>
          <reference field="0" count="1" selected="0">
            <x v="9"/>
          </reference>
          <reference field="1" count="1" selected="0">
            <x v="14"/>
          </reference>
        </references>
      </pivotArea>
    </chartFormat>
    <chartFormat chart="0" format="679">
      <pivotArea type="data" outline="0" fieldPosition="0">
        <references count="3">
          <reference field="4294967294" count="1" selected="0">
            <x v="0"/>
          </reference>
          <reference field="0" count="1" selected="0">
            <x v="9"/>
          </reference>
          <reference field="1" count="1" selected="0">
            <x v="15"/>
          </reference>
        </references>
      </pivotArea>
    </chartFormat>
    <chartFormat chart="0" format="680">
      <pivotArea type="data" outline="0" fieldPosition="0">
        <references count="3">
          <reference field="4294967294" count="1" selected="0">
            <x v="0"/>
          </reference>
          <reference field="0" count="1" selected="0">
            <x v="9"/>
          </reference>
          <reference field="1" count="1" selected="0">
            <x v="16"/>
          </reference>
        </references>
      </pivotArea>
    </chartFormat>
    <chartFormat chart="0" format="681">
      <pivotArea type="data" outline="0" fieldPosition="0">
        <references count="3">
          <reference field="4294967294" count="1" selected="0">
            <x v="0"/>
          </reference>
          <reference field="0" count="1" selected="0">
            <x v="9"/>
          </reference>
          <reference field="1" count="1" selected="0">
            <x v="17"/>
          </reference>
        </references>
      </pivotArea>
    </chartFormat>
    <chartFormat chart="0" format="682">
      <pivotArea type="data" outline="0" fieldPosition="0">
        <references count="3">
          <reference field="4294967294" count="1" selected="0">
            <x v="0"/>
          </reference>
          <reference field="0" count="1" selected="0">
            <x v="9"/>
          </reference>
          <reference field="1" count="1" selected="0">
            <x v="18"/>
          </reference>
        </references>
      </pivotArea>
    </chartFormat>
    <chartFormat chart="0" format="683">
      <pivotArea type="data" outline="0" fieldPosition="0">
        <references count="3">
          <reference field="4294967294" count="1" selected="0">
            <x v="0"/>
          </reference>
          <reference field="0" count="1" selected="0">
            <x v="9"/>
          </reference>
          <reference field="1" count="1" selected="0">
            <x v="19"/>
          </reference>
        </references>
      </pivotArea>
    </chartFormat>
    <chartFormat chart="0" format="684">
      <pivotArea type="data" outline="0" fieldPosition="0">
        <references count="3">
          <reference field="4294967294" count="1" selected="0">
            <x v="0"/>
          </reference>
          <reference field="0" count="1" selected="0">
            <x v="9"/>
          </reference>
          <reference field="1" count="1" selected="0">
            <x v="20"/>
          </reference>
        </references>
      </pivotArea>
    </chartFormat>
    <chartFormat chart="0" format="685">
      <pivotArea type="data" outline="0" fieldPosition="0">
        <references count="3">
          <reference field="4294967294" count="1" selected="0">
            <x v="0"/>
          </reference>
          <reference field="0" count="1" selected="0">
            <x v="9"/>
          </reference>
          <reference field="1" count="1" selected="0">
            <x v="21"/>
          </reference>
        </references>
      </pivotArea>
    </chartFormat>
    <chartFormat chart="0" format="686">
      <pivotArea type="data" outline="0" fieldPosition="0">
        <references count="3">
          <reference field="4294967294" count="1" selected="0">
            <x v="0"/>
          </reference>
          <reference field="0" count="1" selected="0">
            <x v="9"/>
          </reference>
          <reference field="1" count="1" selected="0">
            <x v="23"/>
          </reference>
        </references>
      </pivotArea>
    </chartFormat>
    <chartFormat chart="0" format="687">
      <pivotArea type="data" outline="0" fieldPosition="0">
        <references count="3">
          <reference field="4294967294" count="1" selected="0">
            <x v="0"/>
          </reference>
          <reference field="0" count="1" selected="0">
            <x v="9"/>
          </reference>
          <reference field="1" count="1" selected="0">
            <x v="25"/>
          </reference>
        </references>
      </pivotArea>
    </chartFormat>
    <chartFormat chart="0" format="688">
      <pivotArea type="data" outline="0" fieldPosition="0">
        <references count="3">
          <reference field="4294967294" count="1" selected="0">
            <x v="0"/>
          </reference>
          <reference field="0" count="1" selected="0">
            <x v="9"/>
          </reference>
          <reference field="1" count="1" selected="0">
            <x v="27"/>
          </reference>
        </references>
      </pivotArea>
    </chartFormat>
    <chartFormat chart="0" format="689">
      <pivotArea type="data" outline="0" fieldPosition="0">
        <references count="3">
          <reference field="4294967294" count="1" selected="0">
            <x v="0"/>
          </reference>
          <reference field="0" count="1" selected="0">
            <x v="9"/>
          </reference>
          <reference field="1" count="1" selected="0">
            <x v="29"/>
          </reference>
        </references>
      </pivotArea>
    </chartFormat>
    <chartFormat chart="0" format="690">
      <pivotArea type="data" outline="0" fieldPosition="0">
        <references count="3">
          <reference field="4294967294" count="1" selected="0">
            <x v="0"/>
          </reference>
          <reference field="0" count="1" selected="0">
            <x v="9"/>
          </reference>
          <reference field="1" count="1" selected="0">
            <x v="31"/>
          </reference>
        </references>
      </pivotArea>
    </chartFormat>
    <chartFormat chart="0" format="691">
      <pivotArea type="data" outline="0" fieldPosition="0">
        <references count="3">
          <reference field="4294967294" count="1" selected="0">
            <x v="0"/>
          </reference>
          <reference field="0" count="1" selected="0">
            <x v="9"/>
          </reference>
          <reference field="1" count="1" selected="0">
            <x v="33"/>
          </reference>
        </references>
      </pivotArea>
    </chartFormat>
    <chartFormat chart="0" format="692">
      <pivotArea type="data" outline="0" fieldPosition="0">
        <references count="3">
          <reference field="4294967294" count="1" selected="0">
            <x v="0"/>
          </reference>
          <reference field="0" count="1" selected="0">
            <x v="9"/>
          </reference>
          <reference field="1" count="1" selected="0">
            <x v="35"/>
          </reference>
        </references>
      </pivotArea>
    </chartFormat>
    <chartFormat chart="0" format="693">
      <pivotArea type="data" outline="0" fieldPosition="0">
        <references count="3">
          <reference field="4294967294" count="1" selected="0">
            <x v="0"/>
          </reference>
          <reference field="0" count="1" selected="0">
            <x v="9"/>
          </reference>
          <reference field="1" count="1" selected="0">
            <x v="37"/>
          </reference>
        </references>
      </pivotArea>
    </chartFormat>
    <chartFormat chart="0" format="694">
      <pivotArea type="data" outline="0" fieldPosition="0">
        <references count="3">
          <reference field="4294967294" count="1" selected="0">
            <x v="0"/>
          </reference>
          <reference field="0" count="1" selected="0">
            <x v="9"/>
          </reference>
          <reference field="1" count="1" selected="0">
            <x v="39"/>
          </reference>
        </references>
      </pivotArea>
    </chartFormat>
    <chartFormat chart="0" format="695">
      <pivotArea type="data" outline="0" fieldPosition="0">
        <references count="3">
          <reference field="4294967294" count="1" selected="0">
            <x v="0"/>
          </reference>
          <reference field="0" count="1" selected="0">
            <x v="9"/>
          </reference>
          <reference field="1" count="1" selected="0">
            <x v="41"/>
          </reference>
        </references>
      </pivotArea>
    </chartFormat>
    <chartFormat chart="0" format="696">
      <pivotArea type="data" outline="0" fieldPosition="0">
        <references count="3">
          <reference field="4294967294" count="1" selected="0">
            <x v="0"/>
          </reference>
          <reference field="0" count="1" selected="0">
            <x v="9"/>
          </reference>
          <reference field="1" count="1" selected="0">
            <x v="43"/>
          </reference>
        </references>
      </pivotArea>
    </chartFormat>
    <chartFormat chart="0" format="697">
      <pivotArea type="data" outline="0" fieldPosition="0">
        <references count="3">
          <reference field="4294967294" count="1" selected="0">
            <x v="0"/>
          </reference>
          <reference field="0" count="1" selected="0">
            <x v="9"/>
          </reference>
          <reference field="1" count="1" selected="0">
            <x v="45"/>
          </reference>
        </references>
      </pivotArea>
    </chartFormat>
    <chartFormat chart="0" format="698">
      <pivotArea type="data" outline="0" fieldPosition="0">
        <references count="3">
          <reference field="4294967294" count="1" selected="0">
            <x v="0"/>
          </reference>
          <reference field="0" count="1" selected="0">
            <x v="9"/>
          </reference>
          <reference field="1" count="1" selected="0">
            <x v="47"/>
          </reference>
        </references>
      </pivotArea>
    </chartFormat>
    <chartFormat chart="0" format="699">
      <pivotArea type="data" outline="0" fieldPosition="0">
        <references count="3">
          <reference field="4294967294" count="1" selected="0">
            <x v="0"/>
          </reference>
          <reference field="0" count="1" selected="0">
            <x v="9"/>
          </reference>
          <reference field="1" count="1" selected="0">
            <x v="49"/>
          </reference>
        </references>
      </pivotArea>
    </chartFormat>
    <chartFormat chart="0" format="700">
      <pivotArea type="data" outline="0" fieldPosition="0">
        <references count="3">
          <reference field="4294967294" count="1" selected="0">
            <x v="0"/>
          </reference>
          <reference field="0" count="1" selected="0">
            <x v="9"/>
          </reference>
          <reference field="1" count="1" selected="0">
            <x v="51"/>
          </reference>
        </references>
      </pivotArea>
    </chartFormat>
    <chartFormat chart="0" format="701">
      <pivotArea type="data" outline="0" fieldPosition="0">
        <references count="3">
          <reference field="4294967294" count="1" selected="0">
            <x v="0"/>
          </reference>
          <reference field="0" count="1" selected="0">
            <x v="9"/>
          </reference>
          <reference field="1" count="1" selected="0">
            <x v="53"/>
          </reference>
        </references>
      </pivotArea>
    </chartFormat>
    <chartFormat chart="0" format="702">
      <pivotArea type="data" outline="0" fieldPosition="0">
        <references count="3">
          <reference field="4294967294" count="1" selected="0">
            <x v="0"/>
          </reference>
          <reference field="0" count="1" selected="0">
            <x v="9"/>
          </reference>
          <reference field="1" count="1" selected="0">
            <x v="55"/>
          </reference>
        </references>
      </pivotArea>
    </chartFormat>
    <chartFormat chart="0" format="703">
      <pivotArea type="data" outline="0" fieldPosition="0">
        <references count="3">
          <reference field="4294967294" count="1" selected="0">
            <x v="0"/>
          </reference>
          <reference field="0" count="1" selected="0">
            <x v="9"/>
          </reference>
          <reference field="1" count="1" selected="0">
            <x v="57"/>
          </reference>
        </references>
      </pivotArea>
    </chartFormat>
    <chartFormat chart="0" format="704">
      <pivotArea type="data" outline="0" fieldPosition="0">
        <references count="3">
          <reference field="4294967294" count="1" selected="0">
            <x v="0"/>
          </reference>
          <reference field="0" count="1" selected="0">
            <x v="9"/>
          </reference>
          <reference field="1" count="1" selected="0">
            <x v="59"/>
          </reference>
        </references>
      </pivotArea>
    </chartFormat>
    <chartFormat chart="0" format="705">
      <pivotArea type="data" outline="0" fieldPosition="0">
        <references count="3">
          <reference field="4294967294" count="1" selected="0">
            <x v="0"/>
          </reference>
          <reference field="0" count="1" selected="0">
            <x v="9"/>
          </reference>
          <reference field="1" count="1" selected="0">
            <x v="61"/>
          </reference>
        </references>
      </pivotArea>
    </chartFormat>
    <chartFormat chart="0" format="706">
      <pivotArea type="data" outline="0" fieldPosition="0">
        <references count="3">
          <reference field="4294967294" count="1" selected="0">
            <x v="0"/>
          </reference>
          <reference field="0" count="1" selected="0">
            <x v="9"/>
          </reference>
          <reference field="1" count="1" selected="0">
            <x v="63"/>
          </reference>
        </references>
      </pivotArea>
    </chartFormat>
    <chartFormat chart="0" format="707">
      <pivotArea type="data" outline="0" fieldPosition="0">
        <references count="3">
          <reference field="4294967294" count="1" selected="0">
            <x v="0"/>
          </reference>
          <reference field="0" count="1" selected="0">
            <x v="9"/>
          </reference>
          <reference field="1" count="1" selected="0">
            <x v="65"/>
          </reference>
        </references>
      </pivotArea>
    </chartFormat>
    <chartFormat chart="0" format="708">
      <pivotArea type="data" outline="0" fieldPosition="0">
        <references count="3">
          <reference field="4294967294" count="1" selected="0">
            <x v="0"/>
          </reference>
          <reference field="0" count="1" selected="0">
            <x v="9"/>
          </reference>
          <reference field="1" count="1" selected="0">
            <x v="67"/>
          </reference>
        </references>
      </pivotArea>
    </chartFormat>
    <chartFormat chart="0" format="709">
      <pivotArea type="data" outline="0" fieldPosition="0">
        <references count="3">
          <reference field="4294967294" count="1" selected="0">
            <x v="0"/>
          </reference>
          <reference field="0" count="1" selected="0">
            <x v="9"/>
          </reference>
          <reference field="1" count="1" selected="0">
            <x v="69"/>
          </reference>
        </references>
      </pivotArea>
    </chartFormat>
    <chartFormat chart="0" format="710">
      <pivotArea type="data" outline="0" fieldPosition="0">
        <references count="3">
          <reference field="4294967294" count="1" selected="0">
            <x v="0"/>
          </reference>
          <reference field="0" count="1" selected="0">
            <x v="9"/>
          </reference>
          <reference field="1" count="1" selected="0">
            <x v="70"/>
          </reference>
        </references>
      </pivotArea>
    </chartFormat>
    <chartFormat chart="0" format="711">
      <pivotArea type="data" outline="0" fieldPosition="0">
        <references count="3">
          <reference field="4294967294" count="1" selected="0">
            <x v="0"/>
          </reference>
          <reference field="0" count="1" selected="0">
            <x v="9"/>
          </reference>
          <reference field="1" count="1" selected="0">
            <x v="71"/>
          </reference>
        </references>
      </pivotArea>
    </chartFormat>
    <chartFormat chart="0" format="712">
      <pivotArea type="data" outline="0" fieldPosition="0">
        <references count="3">
          <reference field="4294967294" count="1" selected="0">
            <x v="0"/>
          </reference>
          <reference field="0" count="1" selected="0">
            <x v="9"/>
          </reference>
          <reference field="1" count="1" selected="0">
            <x v="73"/>
          </reference>
        </references>
      </pivotArea>
    </chartFormat>
    <chartFormat chart="0" format="713">
      <pivotArea type="data" outline="0" fieldPosition="0">
        <references count="3">
          <reference field="4294967294" count="1" selected="0">
            <x v="0"/>
          </reference>
          <reference field="0" count="1" selected="0">
            <x v="10"/>
          </reference>
          <reference field="1" count="1" selected="0">
            <x v="1"/>
          </reference>
        </references>
      </pivotArea>
    </chartFormat>
    <chartFormat chart="0" format="714">
      <pivotArea type="data" outline="0" fieldPosition="0">
        <references count="3">
          <reference field="4294967294" count="1" selected="0">
            <x v="0"/>
          </reference>
          <reference field="0" count="1" selected="0">
            <x v="10"/>
          </reference>
          <reference field="1" count="1" selected="0">
            <x v="2"/>
          </reference>
        </references>
      </pivotArea>
    </chartFormat>
    <chartFormat chart="0" format="715">
      <pivotArea type="data" outline="0" fieldPosition="0">
        <references count="3">
          <reference field="4294967294" count="1" selected="0">
            <x v="0"/>
          </reference>
          <reference field="0" count="1" selected="0">
            <x v="10"/>
          </reference>
          <reference field="1" count="1" selected="0">
            <x v="3"/>
          </reference>
        </references>
      </pivotArea>
    </chartFormat>
    <chartFormat chart="0" format="716">
      <pivotArea type="data" outline="0" fieldPosition="0">
        <references count="3">
          <reference field="4294967294" count="1" selected="0">
            <x v="0"/>
          </reference>
          <reference field="0" count="1" selected="0">
            <x v="10"/>
          </reference>
          <reference field="1" count="1" selected="0">
            <x v="4"/>
          </reference>
        </references>
      </pivotArea>
    </chartFormat>
    <chartFormat chart="0" format="717">
      <pivotArea type="data" outline="0" fieldPosition="0">
        <references count="3">
          <reference field="4294967294" count="1" selected="0">
            <x v="0"/>
          </reference>
          <reference field="0" count="1" selected="0">
            <x v="10"/>
          </reference>
          <reference field="1" count="1" selected="0">
            <x v="5"/>
          </reference>
        </references>
      </pivotArea>
    </chartFormat>
    <chartFormat chart="0" format="718">
      <pivotArea type="data" outline="0" fieldPosition="0">
        <references count="3">
          <reference field="4294967294" count="1" selected="0">
            <x v="0"/>
          </reference>
          <reference field="0" count="1" selected="0">
            <x v="10"/>
          </reference>
          <reference field="1" count="1" selected="0">
            <x v="6"/>
          </reference>
        </references>
      </pivotArea>
    </chartFormat>
    <chartFormat chart="0" format="719">
      <pivotArea type="data" outline="0" fieldPosition="0">
        <references count="3">
          <reference field="4294967294" count="1" selected="0">
            <x v="0"/>
          </reference>
          <reference field="0" count="1" selected="0">
            <x v="10"/>
          </reference>
          <reference field="1" count="1" selected="0">
            <x v="7"/>
          </reference>
        </references>
      </pivotArea>
    </chartFormat>
    <chartFormat chart="0" format="720">
      <pivotArea type="data" outline="0" fieldPosition="0">
        <references count="3">
          <reference field="4294967294" count="1" selected="0">
            <x v="0"/>
          </reference>
          <reference field="0" count="1" selected="0">
            <x v="10"/>
          </reference>
          <reference field="1" count="1" selected="0">
            <x v="8"/>
          </reference>
        </references>
      </pivotArea>
    </chartFormat>
    <chartFormat chart="0" format="721">
      <pivotArea type="data" outline="0" fieldPosition="0">
        <references count="3">
          <reference field="4294967294" count="1" selected="0">
            <x v="0"/>
          </reference>
          <reference field="0" count="1" selected="0">
            <x v="10"/>
          </reference>
          <reference field="1" count="1" selected="0">
            <x v="9"/>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5"/>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6"/>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2">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3">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8">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9">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4">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8">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9">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4">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8">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9">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1">
      <pivotArea type="data" outline="0" fieldPosition="0">
        <references count="3">
          <reference field="4294967294" count="1" selected="0">
            <x v="0"/>
          </reference>
          <reference field="0" count="1" selected="0">
            <x v="11"/>
          </reference>
          <reference field="1" count="1" selected="0">
            <x v="1"/>
          </reference>
        </references>
      </pivotArea>
    </chartFormat>
    <chartFormat chart="0" format="762">
      <pivotArea type="data" outline="0" fieldPosition="0">
        <references count="3">
          <reference field="4294967294" count="1" selected="0">
            <x v="0"/>
          </reference>
          <reference field="0" count="1" selected="0">
            <x v="11"/>
          </reference>
          <reference field="1" count="1" selected="0">
            <x v="2"/>
          </reference>
        </references>
      </pivotArea>
    </chartFormat>
    <chartFormat chart="0" format="763">
      <pivotArea type="data" outline="0" fieldPosition="0">
        <references count="3">
          <reference field="4294967294" count="1" selected="0">
            <x v="0"/>
          </reference>
          <reference field="0" count="1" selected="0">
            <x v="11"/>
          </reference>
          <reference field="1" count="1" selected="0">
            <x v="3"/>
          </reference>
        </references>
      </pivotArea>
    </chartFormat>
    <chartFormat chart="0" format="764">
      <pivotArea type="data" outline="0" fieldPosition="0">
        <references count="3">
          <reference field="4294967294" count="1" selected="0">
            <x v="0"/>
          </reference>
          <reference field="0" count="1" selected="0">
            <x v="11"/>
          </reference>
          <reference field="1" count="1" selected="0">
            <x v="4"/>
          </reference>
        </references>
      </pivotArea>
    </chartFormat>
    <chartFormat chart="0" format="765">
      <pivotArea type="data" outline="0" fieldPosition="0">
        <references count="3">
          <reference field="4294967294" count="1" selected="0">
            <x v="0"/>
          </reference>
          <reference field="0" count="1" selected="0">
            <x v="11"/>
          </reference>
          <reference field="1" count="1" selected="0">
            <x v="5"/>
          </reference>
        </references>
      </pivotArea>
    </chartFormat>
    <chartFormat chart="0" format="766">
      <pivotArea type="data" outline="0" fieldPosition="0">
        <references count="3">
          <reference field="4294967294" count="1" selected="0">
            <x v="0"/>
          </reference>
          <reference field="0" count="1" selected="0">
            <x v="11"/>
          </reference>
          <reference field="1" count="1" selected="0">
            <x v="6"/>
          </reference>
        </references>
      </pivotArea>
    </chartFormat>
    <chartFormat chart="0" format="767">
      <pivotArea type="data" outline="0" fieldPosition="0">
        <references count="3">
          <reference field="4294967294" count="1" selected="0">
            <x v="0"/>
          </reference>
          <reference field="0" count="1" selected="0">
            <x v="11"/>
          </reference>
          <reference field="1" count="1" selected="0">
            <x v="7"/>
          </reference>
        </references>
      </pivotArea>
    </chartFormat>
    <chartFormat chart="0" format="768">
      <pivotArea type="data" outline="0" fieldPosition="0">
        <references count="3">
          <reference field="4294967294" count="1" selected="0">
            <x v="0"/>
          </reference>
          <reference field="0" count="1" selected="0">
            <x v="11"/>
          </reference>
          <reference field="1" count="1" selected="0">
            <x v="8"/>
          </reference>
        </references>
      </pivotArea>
    </chartFormat>
    <chartFormat chart="0" format="769">
      <pivotArea type="data" outline="0" fieldPosition="0">
        <references count="3">
          <reference field="4294967294" count="1" selected="0">
            <x v="0"/>
          </reference>
          <reference field="0" count="1" selected="0">
            <x v="11"/>
          </reference>
          <reference field="1" count="1" selected="0">
            <x v="9"/>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0">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1">
      <pivotArea type="data" outline="0" fieldPosition="0">
        <references count="3">
          <reference field="4294967294" count="1" selected="0">
            <x v="2"/>
          </reference>
          <reference field="0" count="1" selected="0">
            <x v="6"/>
          </reference>
          <reference field="1" count="1" selected="0">
            <x v="11"/>
          </reference>
        </references>
      </pivotArea>
    </chartFormat>
    <chartFormat chart="0" format="782">
      <pivotArea type="data" outline="0" fieldPosition="0">
        <references count="3">
          <reference field="4294967294" count="1" selected="0">
            <x v="2"/>
          </reference>
          <reference field="0" count="1" selected="0">
            <x v="6"/>
          </reference>
          <reference field="1" count="1" selected="0">
            <x v="12"/>
          </reference>
        </references>
      </pivotArea>
    </chartFormat>
    <chartFormat chart="0" format="783">
      <pivotArea type="data" outline="0" fieldPosition="0">
        <references count="3">
          <reference field="4294967294" count="1" selected="0">
            <x v="2"/>
          </reference>
          <reference field="0" count="1" selected="0">
            <x v="6"/>
          </reference>
          <reference field="1" count="1" selected="0">
            <x v="13"/>
          </reference>
        </references>
      </pivotArea>
    </chartFormat>
    <chartFormat chart="0" format="784">
      <pivotArea type="data" outline="0" fieldPosition="0">
        <references count="3">
          <reference field="4294967294" count="1" selected="0">
            <x v="2"/>
          </reference>
          <reference field="0" count="1" selected="0">
            <x v="6"/>
          </reference>
          <reference field="1" count="1" selected="0">
            <x v="14"/>
          </reference>
        </references>
      </pivotArea>
    </chartFormat>
    <chartFormat chart="0" format="785">
      <pivotArea type="data" outline="0" fieldPosition="0">
        <references count="3">
          <reference field="4294967294" count="1" selected="0">
            <x v="2"/>
          </reference>
          <reference field="0" count="1" selected="0">
            <x v="6"/>
          </reference>
          <reference field="1" count="1" selected="0">
            <x v="15"/>
          </reference>
        </references>
      </pivotArea>
    </chartFormat>
    <chartFormat chart="0" format="786">
      <pivotArea type="data" outline="0" fieldPosition="0">
        <references count="3">
          <reference field="4294967294" count="1" selected="0">
            <x v="2"/>
          </reference>
          <reference field="0" count="1" selected="0">
            <x v="6"/>
          </reference>
          <reference field="1" count="1" selected="0">
            <x v="16"/>
          </reference>
        </references>
      </pivotArea>
    </chartFormat>
    <chartFormat chart="0" format="787">
      <pivotArea type="data" outline="0" fieldPosition="0">
        <references count="3">
          <reference field="4294967294" count="1" selected="0">
            <x v="2"/>
          </reference>
          <reference field="0" count="1" selected="0">
            <x v="6"/>
          </reference>
          <reference field="1" count="1" selected="0">
            <x v="17"/>
          </reference>
        </references>
      </pivotArea>
    </chartFormat>
    <chartFormat chart="0" format="788">
      <pivotArea type="data" outline="0" fieldPosition="0">
        <references count="3">
          <reference field="4294967294" count="1" selected="0">
            <x v="2"/>
          </reference>
          <reference field="0" count="1" selected="0">
            <x v="6"/>
          </reference>
          <reference field="1" count="1" selected="0">
            <x v="18"/>
          </reference>
        </references>
      </pivotArea>
    </chartFormat>
    <chartFormat chart="0" format="789">
      <pivotArea type="data" outline="0" fieldPosition="0">
        <references count="3">
          <reference field="4294967294" count="1" selected="0">
            <x v="2"/>
          </reference>
          <reference field="0" count="1" selected="0">
            <x v="6"/>
          </reference>
          <reference field="1" count="1" selected="0">
            <x v="19"/>
          </reference>
        </references>
      </pivotArea>
    </chartFormat>
    <chartFormat chart="0" format="790">
      <pivotArea type="data" outline="0" fieldPosition="0">
        <references count="3">
          <reference field="4294967294" count="1" selected="0">
            <x v="2"/>
          </reference>
          <reference field="0" count="1" selected="0">
            <x v="6"/>
          </reference>
          <reference field="1" count="1" selected="0">
            <x v="20"/>
          </reference>
        </references>
      </pivotArea>
    </chartFormat>
    <chartFormat chart="0" format="791">
      <pivotArea type="data" outline="0" fieldPosition="0">
        <references count="3">
          <reference field="4294967294" count="1" selected="0">
            <x v="2"/>
          </reference>
          <reference field="0" count="1" selected="0">
            <x v="6"/>
          </reference>
          <reference field="1" count="1" selected="0">
            <x v="21"/>
          </reference>
        </references>
      </pivotArea>
    </chartFormat>
    <chartFormat chart="0" format="792">
      <pivotArea type="data" outline="0" fieldPosition="0">
        <references count="3">
          <reference field="4294967294" count="1" selected="0">
            <x v="2"/>
          </reference>
          <reference field="0" count="1" selected="0">
            <x v="6"/>
          </reference>
          <reference field="1" count="1" selected="0">
            <x v="23"/>
          </reference>
        </references>
      </pivotArea>
    </chartFormat>
    <chartFormat chart="0" format="793">
      <pivotArea type="data" outline="0" fieldPosition="0">
        <references count="3">
          <reference field="4294967294" count="1" selected="0">
            <x v="2"/>
          </reference>
          <reference field="0" count="1" selected="0">
            <x v="6"/>
          </reference>
          <reference field="1" count="1" selected="0">
            <x v="25"/>
          </reference>
        </references>
      </pivotArea>
    </chartFormat>
    <chartFormat chart="0" format="794">
      <pivotArea type="data" outline="0" fieldPosition="0">
        <references count="3">
          <reference field="4294967294" count="1" selected="0">
            <x v="2"/>
          </reference>
          <reference field="0" count="1" selected="0">
            <x v="6"/>
          </reference>
          <reference field="1" count="1" selected="0">
            <x v="27"/>
          </reference>
        </references>
      </pivotArea>
    </chartFormat>
    <chartFormat chart="0" format="795">
      <pivotArea type="data" outline="0" fieldPosition="0">
        <references count="3">
          <reference field="4294967294" count="1" selected="0">
            <x v="2"/>
          </reference>
          <reference field="0" count="1" selected="0">
            <x v="6"/>
          </reference>
          <reference field="1" count="1" selected="0">
            <x v="29"/>
          </reference>
        </references>
      </pivotArea>
    </chartFormat>
    <chartFormat chart="0" format="796">
      <pivotArea type="data" outline="0" fieldPosition="0">
        <references count="3">
          <reference field="4294967294" count="1" selected="0">
            <x v="2"/>
          </reference>
          <reference field="0" count="1" selected="0">
            <x v="6"/>
          </reference>
          <reference field="1" count="1" selected="0">
            <x v="31"/>
          </reference>
        </references>
      </pivotArea>
    </chartFormat>
    <chartFormat chart="0" format="797">
      <pivotArea type="data" outline="0" fieldPosition="0">
        <references count="3">
          <reference field="4294967294" count="1" selected="0">
            <x v="2"/>
          </reference>
          <reference field="0" count="1" selected="0">
            <x v="6"/>
          </reference>
          <reference field="1" count="1" selected="0">
            <x v="33"/>
          </reference>
        </references>
      </pivotArea>
    </chartFormat>
    <chartFormat chart="0" format="798">
      <pivotArea type="data" outline="0" fieldPosition="0">
        <references count="3">
          <reference field="4294967294" count="1" selected="0">
            <x v="2"/>
          </reference>
          <reference field="0" count="1" selected="0">
            <x v="6"/>
          </reference>
          <reference field="1" count="1" selected="0">
            <x v="35"/>
          </reference>
        </references>
      </pivotArea>
    </chartFormat>
    <chartFormat chart="0" format="799">
      <pivotArea type="data" outline="0" fieldPosition="0">
        <references count="3">
          <reference field="4294967294" count="1" selected="0">
            <x v="2"/>
          </reference>
          <reference field="0" count="1" selected="0">
            <x v="6"/>
          </reference>
          <reference field="1" count="1" selected="0">
            <x v="37"/>
          </reference>
        </references>
      </pivotArea>
    </chartFormat>
    <chartFormat chart="0" format="800">
      <pivotArea type="data" outline="0" fieldPosition="0">
        <references count="3">
          <reference field="4294967294" count="1" selected="0">
            <x v="2"/>
          </reference>
          <reference field="0" count="1" selected="0">
            <x v="6"/>
          </reference>
          <reference field="1" count="1" selected="0">
            <x v="39"/>
          </reference>
        </references>
      </pivotArea>
    </chartFormat>
    <chartFormat chart="0" format="801">
      <pivotArea type="data" outline="0" fieldPosition="0">
        <references count="3">
          <reference field="4294967294" count="1" selected="0">
            <x v="2"/>
          </reference>
          <reference field="0" count="1" selected="0">
            <x v="6"/>
          </reference>
          <reference field="1" count="1" selected="0">
            <x v="41"/>
          </reference>
        </references>
      </pivotArea>
    </chartFormat>
    <chartFormat chart="0" format="802">
      <pivotArea type="data" outline="0" fieldPosition="0">
        <references count="3">
          <reference field="4294967294" count="1" selected="0">
            <x v="2"/>
          </reference>
          <reference field="0" count="1" selected="0">
            <x v="6"/>
          </reference>
          <reference field="1" count="1" selected="0">
            <x v="43"/>
          </reference>
        </references>
      </pivotArea>
    </chartFormat>
    <chartFormat chart="0" format="803">
      <pivotArea type="data" outline="0" fieldPosition="0">
        <references count="3">
          <reference field="4294967294" count="1" selected="0">
            <x v="2"/>
          </reference>
          <reference field="0" count="1" selected="0">
            <x v="6"/>
          </reference>
          <reference field="1" count="1" selected="0">
            <x v="45"/>
          </reference>
        </references>
      </pivotArea>
    </chartFormat>
    <chartFormat chart="0" format="804">
      <pivotArea type="data" outline="0" fieldPosition="0">
        <references count="3">
          <reference field="4294967294" count="1" selected="0">
            <x v="2"/>
          </reference>
          <reference field="0" count="1" selected="0">
            <x v="6"/>
          </reference>
          <reference field="1" count="1" selected="0">
            <x v="47"/>
          </reference>
        </references>
      </pivotArea>
    </chartFormat>
    <chartFormat chart="0" format="805">
      <pivotArea type="data" outline="0" fieldPosition="0">
        <references count="3">
          <reference field="4294967294" count="1" selected="0">
            <x v="2"/>
          </reference>
          <reference field="0" count="1" selected="0">
            <x v="6"/>
          </reference>
          <reference field="1" count="1" selected="0">
            <x v="49"/>
          </reference>
        </references>
      </pivotArea>
    </chartFormat>
    <chartFormat chart="0" format="806">
      <pivotArea type="data" outline="0" fieldPosition="0">
        <references count="3">
          <reference field="4294967294" count="1" selected="0">
            <x v="2"/>
          </reference>
          <reference field="0" count="1" selected="0">
            <x v="6"/>
          </reference>
          <reference field="1" count="1" selected="0">
            <x v="51"/>
          </reference>
        </references>
      </pivotArea>
    </chartFormat>
    <chartFormat chart="0" format="807">
      <pivotArea type="data" outline="0" fieldPosition="0">
        <references count="3">
          <reference field="4294967294" count="1" selected="0">
            <x v="2"/>
          </reference>
          <reference field="0" count="1" selected="0">
            <x v="6"/>
          </reference>
          <reference field="1" count="1" selected="0">
            <x v="53"/>
          </reference>
        </references>
      </pivotArea>
    </chartFormat>
    <chartFormat chart="0" format="808">
      <pivotArea type="data" outline="0" fieldPosition="0">
        <references count="3">
          <reference field="4294967294" count="1" selected="0">
            <x v="2"/>
          </reference>
          <reference field="0" count="1" selected="0">
            <x v="6"/>
          </reference>
          <reference field="1" count="1" selected="0">
            <x v="55"/>
          </reference>
        </references>
      </pivotArea>
    </chartFormat>
    <chartFormat chart="0" format="809">
      <pivotArea type="data" outline="0" fieldPosition="0">
        <references count="3">
          <reference field="4294967294" count="1" selected="0">
            <x v="2"/>
          </reference>
          <reference field="0" count="1" selected="0">
            <x v="6"/>
          </reference>
          <reference field="1" count="1" selected="0">
            <x v="57"/>
          </reference>
        </references>
      </pivotArea>
    </chartFormat>
    <chartFormat chart="0" format="810">
      <pivotArea type="data" outline="0" fieldPosition="0">
        <references count="3">
          <reference field="4294967294" count="1" selected="0">
            <x v="2"/>
          </reference>
          <reference field="0" count="1" selected="0">
            <x v="6"/>
          </reference>
          <reference field="1" count="1" selected="0">
            <x v="59"/>
          </reference>
        </references>
      </pivotArea>
    </chartFormat>
    <chartFormat chart="0" format="811">
      <pivotArea type="data" outline="0" fieldPosition="0">
        <references count="3">
          <reference field="4294967294" count="1" selected="0">
            <x v="2"/>
          </reference>
          <reference field="0" count="1" selected="0">
            <x v="6"/>
          </reference>
          <reference field="1" count="1" selected="0">
            <x v="61"/>
          </reference>
        </references>
      </pivotArea>
    </chartFormat>
    <chartFormat chart="0" format="812">
      <pivotArea type="data" outline="0" fieldPosition="0">
        <references count="3">
          <reference field="4294967294" count="1" selected="0">
            <x v="2"/>
          </reference>
          <reference field="0" count="1" selected="0">
            <x v="6"/>
          </reference>
          <reference field="1" count="1" selected="0">
            <x v="63"/>
          </reference>
        </references>
      </pivotArea>
    </chartFormat>
    <chartFormat chart="0" format="813">
      <pivotArea type="data" outline="0" fieldPosition="0">
        <references count="3">
          <reference field="4294967294" count="1" selected="0">
            <x v="2"/>
          </reference>
          <reference field="0" count="1" selected="0">
            <x v="6"/>
          </reference>
          <reference field="1" count="1" selected="0">
            <x v="65"/>
          </reference>
        </references>
      </pivotArea>
    </chartFormat>
    <chartFormat chart="0" format="814">
      <pivotArea type="data" outline="0" fieldPosition="0">
        <references count="3">
          <reference field="4294967294" count="1" selected="0">
            <x v="2"/>
          </reference>
          <reference field="0" count="1" selected="0">
            <x v="6"/>
          </reference>
          <reference field="1" count="1" selected="0">
            <x v="67"/>
          </reference>
        </references>
      </pivotArea>
    </chartFormat>
    <chartFormat chart="0" format="815">
      <pivotArea type="data" outline="0" fieldPosition="0">
        <references count="3">
          <reference field="4294967294" count="1" selected="0">
            <x v="2"/>
          </reference>
          <reference field="0" count="1" selected="0">
            <x v="6"/>
          </reference>
          <reference field="1" count="1" selected="0">
            <x v="69"/>
          </reference>
        </references>
      </pivotArea>
    </chartFormat>
    <chartFormat chart="0" format="816">
      <pivotArea type="data" outline="0" fieldPosition="0">
        <references count="3">
          <reference field="4294967294" count="1" selected="0">
            <x v="2"/>
          </reference>
          <reference field="0" count="1" selected="0">
            <x v="6"/>
          </reference>
          <reference field="1" count="1" selected="0">
            <x v="70"/>
          </reference>
        </references>
      </pivotArea>
    </chartFormat>
    <chartFormat chart="0" format="817">
      <pivotArea type="data" outline="0" fieldPosition="0">
        <references count="3">
          <reference field="4294967294" count="1" selected="0">
            <x v="2"/>
          </reference>
          <reference field="0" count="1" selected="0">
            <x v="6"/>
          </reference>
          <reference field="1" count="1" selected="0">
            <x v="71"/>
          </reference>
        </references>
      </pivotArea>
    </chartFormat>
    <chartFormat chart="0" format="818">
      <pivotArea type="data" outline="0" fieldPosition="0">
        <references count="3">
          <reference field="4294967294" count="1" selected="0">
            <x v="2"/>
          </reference>
          <reference field="0" count="1" selected="0">
            <x v="6"/>
          </reference>
          <reference field="1" count="1" selected="0">
            <x v="73"/>
          </reference>
        </references>
      </pivotArea>
    </chartFormat>
    <chartFormat chart="0" format="819">
      <pivotArea type="data" outline="0" fieldPosition="0">
        <references count="3">
          <reference field="4294967294" count="1" selected="0">
            <x v="2"/>
          </reference>
          <reference field="0" count="1" selected="0">
            <x v="7"/>
          </reference>
          <reference field="1" count="1" selected="0">
            <x v="1"/>
          </reference>
        </references>
      </pivotArea>
    </chartFormat>
    <chartFormat chart="0" format="820">
      <pivotArea type="data" outline="0" fieldPosition="0">
        <references count="3">
          <reference field="4294967294" count="1" selected="0">
            <x v="2"/>
          </reference>
          <reference field="0" count="1" selected="0">
            <x v="7"/>
          </reference>
          <reference field="1" count="1" selected="0">
            <x v="2"/>
          </reference>
        </references>
      </pivotArea>
    </chartFormat>
    <chartFormat chart="0" format="821">
      <pivotArea type="data" outline="0" fieldPosition="0">
        <references count="3">
          <reference field="4294967294" count="1" selected="0">
            <x v="2"/>
          </reference>
          <reference field="0" count="1" selected="0">
            <x v="7"/>
          </reference>
          <reference field="1" count="1" selected="0">
            <x v="3"/>
          </reference>
        </references>
      </pivotArea>
    </chartFormat>
    <chartFormat chart="0" format="822">
      <pivotArea type="data" outline="0" fieldPosition="0">
        <references count="3">
          <reference field="4294967294" count="1" selected="0">
            <x v="2"/>
          </reference>
          <reference field="0" count="1" selected="0">
            <x v="7"/>
          </reference>
          <reference field="1" count="1" selected="0">
            <x v="4"/>
          </reference>
        </references>
      </pivotArea>
    </chartFormat>
    <chartFormat chart="0" format="823">
      <pivotArea type="data" outline="0" fieldPosition="0">
        <references count="3">
          <reference field="4294967294" count="1" selected="0">
            <x v="2"/>
          </reference>
          <reference field="0" count="1" selected="0">
            <x v="7"/>
          </reference>
          <reference field="1" count="1" selected="0">
            <x v="5"/>
          </reference>
        </references>
      </pivotArea>
    </chartFormat>
    <chartFormat chart="0" format="824">
      <pivotArea type="data" outline="0" fieldPosition="0">
        <references count="3">
          <reference field="4294967294" count="1" selected="0">
            <x v="2"/>
          </reference>
          <reference field="0" count="1" selected="0">
            <x v="7"/>
          </reference>
          <reference field="1" count="1" selected="0">
            <x v="6"/>
          </reference>
        </references>
      </pivotArea>
    </chartFormat>
    <chartFormat chart="0" format="825">
      <pivotArea type="data" outline="0" fieldPosition="0">
        <references count="3">
          <reference field="4294967294" count="1" selected="0">
            <x v="2"/>
          </reference>
          <reference field="0" count="1" selected="0">
            <x v="7"/>
          </reference>
          <reference field="1" count="1" selected="0">
            <x v="7"/>
          </reference>
        </references>
      </pivotArea>
    </chartFormat>
    <chartFormat chart="0" format="826">
      <pivotArea type="data" outline="0" fieldPosition="0">
        <references count="3">
          <reference field="4294967294" count="1" selected="0">
            <x v="2"/>
          </reference>
          <reference field="0" count="1" selected="0">
            <x v="7"/>
          </reference>
          <reference field="1" count="1" selected="0">
            <x v="8"/>
          </reference>
        </references>
      </pivotArea>
    </chartFormat>
    <chartFormat chart="0" format="827">
      <pivotArea type="data" outline="0" fieldPosition="0">
        <references count="3">
          <reference field="4294967294" count="1" selected="0">
            <x v="2"/>
          </reference>
          <reference field="0" count="1" selected="0">
            <x v="7"/>
          </reference>
          <reference field="1" count="1" selected="0">
            <x v="9"/>
          </reference>
        </references>
      </pivotArea>
    </chartFormat>
    <chartFormat chart="0" format="828">
      <pivotArea type="data" outline="0" fieldPosition="0">
        <references count="3">
          <reference field="4294967294" count="1" selected="0">
            <x v="2"/>
          </reference>
          <reference field="0" count="1" selected="0">
            <x v="7"/>
          </reference>
          <reference field="1" count="1" selected="0">
            <x v="10"/>
          </reference>
        </references>
      </pivotArea>
    </chartFormat>
    <chartFormat chart="0" format="829">
      <pivotArea type="data" outline="0" fieldPosition="0">
        <references count="3">
          <reference field="4294967294" count="1" selected="0">
            <x v="2"/>
          </reference>
          <reference field="0" count="1" selected="0">
            <x v="7"/>
          </reference>
          <reference field="1" count="1" selected="0">
            <x v="11"/>
          </reference>
        </references>
      </pivotArea>
    </chartFormat>
    <chartFormat chart="0" format="830">
      <pivotArea type="data" outline="0" fieldPosition="0">
        <references count="3">
          <reference field="4294967294" count="1" selected="0">
            <x v="2"/>
          </reference>
          <reference field="0" count="1" selected="0">
            <x v="7"/>
          </reference>
          <reference field="1" count="1" selected="0">
            <x v="12"/>
          </reference>
        </references>
      </pivotArea>
    </chartFormat>
    <chartFormat chart="0" format="831">
      <pivotArea type="data" outline="0" fieldPosition="0">
        <references count="3">
          <reference field="4294967294" count="1" selected="0">
            <x v="2"/>
          </reference>
          <reference field="0" count="1" selected="0">
            <x v="7"/>
          </reference>
          <reference field="1" count="1" selected="0">
            <x v="13"/>
          </reference>
        </references>
      </pivotArea>
    </chartFormat>
    <chartFormat chart="0" format="832">
      <pivotArea type="data" outline="0" fieldPosition="0">
        <references count="3">
          <reference field="4294967294" count="1" selected="0">
            <x v="2"/>
          </reference>
          <reference field="0" count="1" selected="0">
            <x v="7"/>
          </reference>
          <reference field="1" count="1" selected="0">
            <x v="14"/>
          </reference>
        </references>
      </pivotArea>
    </chartFormat>
    <chartFormat chart="0" format="833">
      <pivotArea type="data" outline="0" fieldPosition="0">
        <references count="3">
          <reference field="4294967294" count="1" selected="0">
            <x v="2"/>
          </reference>
          <reference field="0" count="1" selected="0">
            <x v="7"/>
          </reference>
          <reference field="1" count="1" selected="0">
            <x v="15"/>
          </reference>
        </references>
      </pivotArea>
    </chartFormat>
    <chartFormat chart="0" format="834">
      <pivotArea type="data" outline="0" fieldPosition="0">
        <references count="3">
          <reference field="4294967294" count="1" selected="0">
            <x v="2"/>
          </reference>
          <reference field="0" count="1" selected="0">
            <x v="7"/>
          </reference>
          <reference field="1" count="1" selected="0">
            <x v="16"/>
          </reference>
        </references>
      </pivotArea>
    </chartFormat>
    <chartFormat chart="0" format="835">
      <pivotArea type="data" outline="0" fieldPosition="0">
        <references count="3">
          <reference field="4294967294" count="1" selected="0">
            <x v="2"/>
          </reference>
          <reference field="0" count="1" selected="0">
            <x v="7"/>
          </reference>
          <reference field="1" count="1" selected="0">
            <x v="17"/>
          </reference>
        </references>
      </pivotArea>
    </chartFormat>
    <chartFormat chart="0" format="836">
      <pivotArea type="data" outline="0" fieldPosition="0">
        <references count="3">
          <reference field="4294967294" count="1" selected="0">
            <x v="2"/>
          </reference>
          <reference field="0" count="1" selected="0">
            <x v="7"/>
          </reference>
          <reference field="1" count="1" selected="0">
            <x v="18"/>
          </reference>
        </references>
      </pivotArea>
    </chartFormat>
    <chartFormat chart="0" format="837">
      <pivotArea type="data" outline="0" fieldPosition="0">
        <references count="3">
          <reference field="4294967294" count="1" selected="0">
            <x v="2"/>
          </reference>
          <reference field="0" count="1" selected="0">
            <x v="7"/>
          </reference>
          <reference field="1" count="1" selected="0">
            <x v="19"/>
          </reference>
        </references>
      </pivotArea>
    </chartFormat>
    <chartFormat chart="0" format="838">
      <pivotArea type="data" outline="0" fieldPosition="0">
        <references count="3">
          <reference field="4294967294" count="1" selected="0">
            <x v="2"/>
          </reference>
          <reference field="0" count="1" selected="0">
            <x v="7"/>
          </reference>
          <reference field="1" count="1" selected="0">
            <x v="20"/>
          </reference>
        </references>
      </pivotArea>
    </chartFormat>
    <chartFormat chart="0" format="839">
      <pivotArea type="data" outline="0" fieldPosition="0">
        <references count="3">
          <reference field="4294967294" count="1" selected="0">
            <x v="2"/>
          </reference>
          <reference field="0" count="1" selected="0">
            <x v="7"/>
          </reference>
          <reference field="1" count="1" selected="0">
            <x v="21"/>
          </reference>
        </references>
      </pivotArea>
    </chartFormat>
    <chartFormat chart="0" format="840">
      <pivotArea type="data" outline="0" fieldPosition="0">
        <references count="3">
          <reference field="4294967294" count="1" selected="0">
            <x v="2"/>
          </reference>
          <reference field="0" count="1" selected="0">
            <x v="7"/>
          </reference>
          <reference field="1" count="1" selected="0">
            <x v="23"/>
          </reference>
        </references>
      </pivotArea>
    </chartFormat>
    <chartFormat chart="0" format="841">
      <pivotArea type="data" outline="0" fieldPosition="0">
        <references count="3">
          <reference field="4294967294" count="1" selected="0">
            <x v="2"/>
          </reference>
          <reference field="0" count="1" selected="0">
            <x v="7"/>
          </reference>
          <reference field="1" count="1" selected="0">
            <x v="25"/>
          </reference>
        </references>
      </pivotArea>
    </chartFormat>
    <chartFormat chart="0" format="842">
      <pivotArea type="data" outline="0" fieldPosition="0">
        <references count="3">
          <reference field="4294967294" count="1" selected="0">
            <x v="2"/>
          </reference>
          <reference field="0" count="1" selected="0">
            <x v="7"/>
          </reference>
          <reference field="1" count="1" selected="0">
            <x v="27"/>
          </reference>
        </references>
      </pivotArea>
    </chartFormat>
    <chartFormat chart="0" format="843">
      <pivotArea type="data" outline="0" fieldPosition="0">
        <references count="3">
          <reference field="4294967294" count="1" selected="0">
            <x v="2"/>
          </reference>
          <reference field="0" count="1" selected="0">
            <x v="7"/>
          </reference>
          <reference field="1" count="1" selected="0">
            <x v="29"/>
          </reference>
        </references>
      </pivotArea>
    </chartFormat>
    <chartFormat chart="0" format="844">
      <pivotArea type="data" outline="0" fieldPosition="0">
        <references count="3">
          <reference field="4294967294" count="1" selected="0">
            <x v="2"/>
          </reference>
          <reference field="0" count="1" selected="0">
            <x v="7"/>
          </reference>
          <reference field="1" count="1" selected="0">
            <x v="31"/>
          </reference>
        </references>
      </pivotArea>
    </chartFormat>
    <chartFormat chart="0" format="845">
      <pivotArea type="data" outline="0" fieldPosition="0">
        <references count="3">
          <reference field="4294967294" count="1" selected="0">
            <x v="2"/>
          </reference>
          <reference field="0" count="1" selected="0">
            <x v="7"/>
          </reference>
          <reference field="1" count="1" selected="0">
            <x v="33"/>
          </reference>
        </references>
      </pivotArea>
    </chartFormat>
    <chartFormat chart="0" format="846">
      <pivotArea type="data" outline="0" fieldPosition="0">
        <references count="3">
          <reference field="4294967294" count="1" selected="0">
            <x v="2"/>
          </reference>
          <reference field="0" count="1" selected="0">
            <x v="7"/>
          </reference>
          <reference field="1" count="1" selected="0">
            <x v="35"/>
          </reference>
        </references>
      </pivotArea>
    </chartFormat>
    <chartFormat chart="0" format="847">
      <pivotArea type="data" outline="0" fieldPosition="0">
        <references count="3">
          <reference field="4294967294" count="1" selected="0">
            <x v="2"/>
          </reference>
          <reference field="0" count="1" selected="0">
            <x v="7"/>
          </reference>
          <reference field="1" count="1" selected="0">
            <x v="37"/>
          </reference>
        </references>
      </pivotArea>
    </chartFormat>
    <chartFormat chart="0" format="848">
      <pivotArea type="data" outline="0" fieldPosition="0">
        <references count="3">
          <reference field="4294967294" count="1" selected="0">
            <x v="2"/>
          </reference>
          <reference field="0" count="1" selected="0">
            <x v="7"/>
          </reference>
          <reference field="1" count="1" selected="0">
            <x v="39"/>
          </reference>
        </references>
      </pivotArea>
    </chartFormat>
    <chartFormat chart="0" format="849">
      <pivotArea type="data" outline="0" fieldPosition="0">
        <references count="3">
          <reference field="4294967294" count="1" selected="0">
            <x v="2"/>
          </reference>
          <reference field="0" count="1" selected="0">
            <x v="7"/>
          </reference>
          <reference field="1" count="1" selected="0">
            <x v="41"/>
          </reference>
        </references>
      </pivotArea>
    </chartFormat>
    <chartFormat chart="0" format="850">
      <pivotArea type="data" outline="0" fieldPosition="0">
        <references count="3">
          <reference field="4294967294" count="1" selected="0">
            <x v="2"/>
          </reference>
          <reference field="0" count="1" selected="0">
            <x v="7"/>
          </reference>
          <reference field="1" count="1" selected="0">
            <x v="43"/>
          </reference>
        </references>
      </pivotArea>
    </chartFormat>
    <chartFormat chart="0" format="851">
      <pivotArea type="data" outline="0" fieldPosition="0">
        <references count="3">
          <reference field="4294967294" count="1" selected="0">
            <x v="2"/>
          </reference>
          <reference field="0" count="1" selected="0">
            <x v="7"/>
          </reference>
          <reference field="1" count="1" selected="0">
            <x v="45"/>
          </reference>
        </references>
      </pivotArea>
    </chartFormat>
    <chartFormat chart="0" format="852">
      <pivotArea type="data" outline="0" fieldPosition="0">
        <references count="3">
          <reference field="4294967294" count="1" selected="0">
            <x v="2"/>
          </reference>
          <reference field="0" count="1" selected="0">
            <x v="7"/>
          </reference>
          <reference field="1" count="1" selected="0">
            <x v="47"/>
          </reference>
        </references>
      </pivotArea>
    </chartFormat>
    <chartFormat chart="0" format="853">
      <pivotArea type="data" outline="0" fieldPosition="0">
        <references count="3">
          <reference field="4294967294" count="1" selected="0">
            <x v="2"/>
          </reference>
          <reference field="0" count="1" selected="0">
            <x v="7"/>
          </reference>
          <reference field="1" count="1" selected="0">
            <x v="49"/>
          </reference>
        </references>
      </pivotArea>
    </chartFormat>
    <chartFormat chart="0" format="854">
      <pivotArea type="data" outline="0" fieldPosition="0">
        <references count="3">
          <reference field="4294967294" count="1" selected="0">
            <x v="2"/>
          </reference>
          <reference field="0" count="1" selected="0">
            <x v="7"/>
          </reference>
          <reference field="1" count="1" selected="0">
            <x v="51"/>
          </reference>
        </references>
      </pivotArea>
    </chartFormat>
    <chartFormat chart="0" format="855">
      <pivotArea type="data" outline="0" fieldPosition="0">
        <references count="3">
          <reference field="4294967294" count="1" selected="0">
            <x v="2"/>
          </reference>
          <reference field="0" count="1" selected="0">
            <x v="7"/>
          </reference>
          <reference field="1" count="1" selected="0">
            <x v="53"/>
          </reference>
        </references>
      </pivotArea>
    </chartFormat>
    <chartFormat chart="0" format="856">
      <pivotArea type="data" outline="0" fieldPosition="0">
        <references count="3">
          <reference field="4294967294" count="1" selected="0">
            <x v="2"/>
          </reference>
          <reference field="0" count="1" selected="0">
            <x v="7"/>
          </reference>
          <reference field="1" count="1" selected="0">
            <x v="55"/>
          </reference>
        </references>
      </pivotArea>
    </chartFormat>
    <chartFormat chart="0" format="857">
      <pivotArea type="data" outline="0" fieldPosition="0">
        <references count="3">
          <reference field="4294967294" count="1" selected="0">
            <x v="2"/>
          </reference>
          <reference field="0" count="1" selected="0">
            <x v="7"/>
          </reference>
          <reference field="1" count="1" selected="0">
            <x v="57"/>
          </reference>
        </references>
      </pivotArea>
    </chartFormat>
    <chartFormat chart="0" format="858">
      <pivotArea type="data" outline="0" fieldPosition="0">
        <references count="3">
          <reference field="4294967294" count="1" selected="0">
            <x v="2"/>
          </reference>
          <reference field="0" count="1" selected="0">
            <x v="7"/>
          </reference>
          <reference field="1" count="1" selected="0">
            <x v="59"/>
          </reference>
        </references>
      </pivotArea>
    </chartFormat>
    <chartFormat chart="0" format="859">
      <pivotArea type="data" outline="0" fieldPosition="0">
        <references count="3">
          <reference field="4294967294" count="1" selected="0">
            <x v="2"/>
          </reference>
          <reference field="0" count="1" selected="0">
            <x v="7"/>
          </reference>
          <reference field="1" count="1" selected="0">
            <x v="61"/>
          </reference>
        </references>
      </pivotArea>
    </chartFormat>
    <chartFormat chart="0" format="860">
      <pivotArea type="data" outline="0" fieldPosition="0">
        <references count="3">
          <reference field="4294967294" count="1" selected="0">
            <x v="2"/>
          </reference>
          <reference field="0" count="1" selected="0">
            <x v="7"/>
          </reference>
          <reference field="1" count="1" selected="0">
            <x v="63"/>
          </reference>
        </references>
      </pivotArea>
    </chartFormat>
    <chartFormat chart="0" format="861">
      <pivotArea type="data" outline="0" fieldPosition="0">
        <references count="3">
          <reference field="4294967294" count="1" selected="0">
            <x v="2"/>
          </reference>
          <reference field="0" count="1" selected="0">
            <x v="7"/>
          </reference>
          <reference field="1" count="1" selected="0">
            <x v="65"/>
          </reference>
        </references>
      </pivotArea>
    </chartFormat>
    <chartFormat chart="0" format="862">
      <pivotArea type="data" outline="0" fieldPosition="0">
        <references count="3">
          <reference field="4294967294" count="1" selected="0">
            <x v="2"/>
          </reference>
          <reference field="0" count="1" selected="0">
            <x v="7"/>
          </reference>
          <reference field="1" count="1" selected="0">
            <x v="67"/>
          </reference>
        </references>
      </pivotArea>
    </chartFormat>
    <chartFormat chart="0" format="863">
      <pivotArea type="data" outline="0" fieldPosition="0">
        <references count="3">
          <reference field="4294967294" count="1" selected="0">
            <x v="2"/>
          </reference>
          <reference field="0" count="1" selected="0">
            <x v="7"/>
          </reference>
          <reference field="1" count="1" selected="0">
            <x v="69"/>
          </reference>
        </references>
      </pivotArea>
    </chartFormat>
    <chartFormat chart="0" format="864">
      <pivotArea type="data" outline="0" fieldPosition="0">
        <references count="3">
          <reference field="4294967294" count="1" selected="0">
            <x v="2"/>
          </reference>
          <reference field="0" count="1" selected="0">
            <x v="7"/>
          </reference>
          <reference field="1" count="1" selected="0">
            <x v="70"/>
          </reference>
        </references>
      </pivotArea>
    </chartFormat>
    <chartFormat chart="0" format="865">
      <pivotArea type="data" outline="0" fieldPosition="0">
        <references count="3">
          <reference field="4294967294" count="1" selected="0">
            <x v="2"/>
          </reference>
          <reference field="0" count="1" selected="0">
            <x v="7"/>
          </reference>
          <reference field="1" count="1" selected="0">
            <x v="71"/>
          </reference>
        </references>
      </pivotArea>
    </chartFormat>
    <chartFormat chart="0" format="866">
      <pivotArea type="data" outline="0" fieldPosition="0">
        <references count="3">
          <reference field="4294967294" count="1" selected="0">
            <x v="2"/>
          </reference>
          <reference field="0" count="1" selected="0">
            <x v="7"/>
          </reference>
          <reference field="1" count="1" selected="0">
            <x v="73"/>
          </reference>
        </references>
      </pivotArea>
    </chartFormat>
    <chartFormat chart="0" format="867">
      <pivotArea type="data" outline="0" fieldPosition="0">
        <references count="3">
          <reference field="4294967294" count="1" selected="0">
            <x v="2"/>
          </reference>
          <reference field="0" count="1" selected="0">
            <x v="8"/>
          </reference>
          <reference field="1" count="1" selected="0">
            <x v="1"/>
          </reference>
        </references>
      </pivotArea>
    </chartFormat>
    <chartFormat chart="0" format="868">
      <pivotArea type="data" outline="0" fieldPosition="0">
        <references count="3">
          <reference field="4294967294" count="1" selected="0">
            <x v="2"/>
          </reference>
          <reference field="0" count="1" selected="0">
            <x v="8"/>
          </reference>
          <reference field="1" count="1" selected="0">
            <x v="2"/>
          </reference>
        </references>
      </pivotArea>
    </chartFormat>
    <chartFormat chart="0" format="869">
      <pivotArea type="data" outline="0" fieldPosition="0">
        <references count="3">
          <reference field="4294967294" count="1" selected="0">
            <x v="2"/>
          </reference>
          <reference field="0" count="1" selected="0">
            <x v="8"/>
          </reference>
          <reference field="1" count="1" selected="0">
            <x v="3"/>
          </reference>
        </references>
      </pivotArea>
    </chartFormat>
    <chartFormat chart="0" format="870">
      <pivotArea type="data" outline="0" fieldPosition="0">
        <references count="3">
          <reference field="4294967294" count="1" selected="0">
            <x v="2"/>
          </reference>
          <reference field="0" count="1" selected="0">
            <x v="8"/>
          </reference>
          <reference field="1" count="1" selected="0">
            <x v="4"/>
          </reference>
        </references>
      </pivotArea>
    </chartFormat>
    <chartFormat chart="0" format="871">
      <pivotArea type="data" outline="0" fieldPosition="0">
        <references count="3">
          <reference field="4294967294" count="1" selected="0">
            <x v="2"/>
          </reference>
          <reference field="0" count="1" selected="0">
            <x v="8"/>
          </reference>
          <reference field="1" count="1" selected="0">
            <x v="5"/>
          </reference>
        </references>
      </pivotArea>
    </chartFormat>
    <chartFormat chart="0" format="872">
      <pivotArea type="data" outline="0" fieldPosition="0">
        <references count="3">
          <reference field="4294967294" count="1" selected="0">
            <x v="2"/>
          </reference>
          <reference field="0" count="1" selected="0">
            <x v="8"/>
          </reference>
          <reference field="1" count="1" selected="0">
            <x v="6"/>
          </reference>
        </references>
      </pivotArea>
    </chartFormat>
    <chartFormat chart="0" format="873">
      <pivotArea type="data" outline="0" fieldPosition="0">
        <references count="3">
          <reference field="4294967294" count="1" selected="0">
            <x v="2"/>
          </reference>
          <reference field="0" count="1" selected="0">
            <x v="8"/>
          </reference>
          <reference field="1" count="1" selected="0">
            <x v="7"/>
          </reference>
        </references>
      </pivotArea>
    </chartFormat>
    <chartFormat chart="0" format="874">
      <pivotArea type="data" outline="0" fieldPosition="0">
        <references count="3">
          <reference field="4294967294" count="1" selected="0">
            <x v="2"/>
          </reference>
          <reference field="0" count="1" selected="0">
            <x v="8"/>
          </reference>
          <reference field="1" count="1" selected="0">
            <x v="8"/>
          </reference>
        </references>
      </pivotArea>
    </chartFormat>
    <chartFormat chart="0" format="875">
      <pivotArea type="data" outline="0" fieldPosition="0">
        <references count="3">
          <reference field="4294967294" count="1" selected="0">
            <x v="2"/>
          </reference>
          <reference field="0" count="1" selected="0">
            <x v="8"/>
          </reference>
          <reference field="1" count="1" selected="0">
            <x v="9"/>
          </reference>
        </references>
      </pivotArea>
    </chartFormat>
    <chartFormat chart="0" format="876">
      <pivotArea type="data" outline="0" fieldPosition="0">
        <references count="3">
          <reference field="4294967294" count="1" selected="0">
            <x v="2"/>
          </reference>
          <reference field="0" count="1" selected="0">
            <x v="8"/>
          </reference>
          <reference field="1" count="1" selected="0">
            <x v="10"/>
          </reference>
        </references>
      </pivotArea>
    </chartFormat>
    <chartFormat chart="0" format="877">
      <pivotArea type="data" outline="0" fieldPosition="0">
        <references count="3">
          <reference field="4294967294" count="1" selected="0">
            <x v="2"/>
          </reference>
          <reference field="0" count="1" selected="0">
            <x v="8"/>
          </reference>
          <reference field="1" count="1" selected="0">
            <x v="11"/>
          </reference>
        </references>
      </pivotArea>
    </chartFormat>
    <chartFormat chart="0" format="878">
      <pivotArea type="data" outline="0" fieldPosition="0">
        <references count="3">
          <reference field="4294967294" count="1" selected="0">
            <x v="2"/>
          </reference>
          <reference field="0" count="1" selected="0">
            <x v="8"/>
          </reference>
          <reference field="1" count="1" selected="0">
            <x v="12"/>
          </reference>
        </references>
      </pivotArea>
    </chartFormat>
    <chartFormat chart="0" format="879">
      <pivotArea type="data" outline="0" fieldPosition="0">
        <references count="3">
          <reference field="4294967294" count="1" selected="0">
            <x v="2"/>
          </reference>
          <reference field="0" count="1" selected="0">
            <x v="8"/>
          </reference>
          <reference field="1" count="1" selected="0">
            <x v="13"/>
          </reference>
        </references>
      </pivotArea>
    </chartFormat>
    <chartFormat chart="0" format="880">
      <pivotArea type="data" outline="0" fieldPosition="0">
        <references count="3">
          <reference field="4294967294" count="1" selected="0">
            <x v="2"/>
          </reference>
          <reference field="0" count="1" selected="0">
            <x v="8"/>
          </reference>
          <reference field="1" count="1" selected="0">
            <x v="14"/>
          </reference>
        </references>
      </pivotArea>
    </chartFormat>
    <chartFormat chart="0" format="881">
      <pivotArea type="data" outline="0" fieldPosition="0">
        <references count="3">
          <reference field="4294967294" count="1" selected="0">
            <x v="2"/>
          </reference>
          <reference field="0" count="1" selected="0">
            <x v="8"/>
          </reference>
          <reference field="1" count="1" selected="0">
            <x v="15"/>
          </reference>
        </references>
      </pivotArea>
    </chartFormat>
    <chartFormat chart="0" format="882">
      <pivotArea type="data" outline="0" fieldPosition="0">
        <references count="3">
          <reference field="4294967294" count="1" selected="0">
            <x v="2"/>
          </reference>
          <reference field="0" count="1" selected="0">
            <x v="8"/>
          </reference>
          <reference field="1" count="1" selected="0">
            <x v="16"/>
          </reference>
        </references>
      </pivotArea>
    </chartFormat>
    <chartFormat chart="0" format="883">
      <pivotArea type="data" outline="0" fieldPosition="0">
        <references count="3">
          <reference field="4294967294" count="1" selected="0">
            <x v="2"/>
          </reference>
          <reference field="0" count="1" selected="0">
            <x v="8"/>
          </reference>
          <reference field="1" count="1" selected="0">
            <x v="17"/>
          </reference>
        </references>
      </pivotArea>
    </chartFormat>
    <chartFormat chart="0" format="884">
      <pivotArea type="data" outline="0" fieldPosition="0">
        <references count="3">
          <reference field="4294967294" count="1" selected="0">
            <x v="2"/>
          </reference>
          <reference field="0" count="1" selected="0">
            <x v="8"/>
          </reference>
          <reference field="1" count="1" selected="0">
            <x v="18"/>
          </reference>
        </references>
      </pivotArea>
    </chartFormat>
    <chartFormat chart="0" format="885">
      <pivotArea type="data" outline="0" fieldPosition="0">
        <references count="3">
          <reference field="4294967294" count="1" selected="0">
            <x v="2"/>
          </reference>
          <reference field="0" count="1" selected="0">
            <x v="8"/>
          </reference>
          <reference field="1" count="1" selected="0">
            <x v="19"/>
          </reference>
        </references>
      </pivotArea>
    </chartFormat>
    <chartFormat chart="0" format="886">
      <pivotArea type="data" outline="0" fieldPosition="0">
        <references count="3">
          <reference field="4294967294" count="1" selected="0">
            <x v="2"/>
          </reference>
          <reference field="0" count="1" selected="0">
            <x v="8"/>
          </reference>
          <reference field="1" count="1" selected="0">
            <x v="20"/>
          </reference>
        </references>
      </pivotArea>
    </chartFormat>
    <chartFormat chart="0" format="887">
      <pivotArea type="data" outline="0" fieldPosition="0">
        <references count="3">
          <reference field="4294967294" count="1" selected="0">
            <x v="2"/>
          </reference>
          <reference field="0" count="1" selected="0">
            <x v="8"/>
          </reference>
          <reference field="1" count="1" selected="0">
            <x v="21"/>
          </reference>
        </references>
      </pivotArea>
    </chartFormat>
    <chartFormat chart="0" format="888">
      <pivotArea type="data" outline="0" fieldPosition="0">
        <references count="3">
          <reference field="4294967294" count="1" selected="0">
            <x v="2"/>
          </reference>
          <reference field="0" count="1" selected="0">
            <x v="8"/>
          </reference>
          <reference field="1" count="1" selected="0">
            <x v="23"/>
          </reference>
        </references>
      </pivotArea>
    </chartFormat>
    <chartFormat chart="0" format="889">
      <pivotArea type="data" outline="0" fieldPosition="0">
        <references count="3">
          <reference field="4294967294" count="1" selected="0">
            <x v="2"/>
          </reference>
          <reference field="0" count="1" selected="0">
            <x v="8"/>
          </reference>
          <reference field="1" count="1" selected="0">
            <x v="25"/>
          </reference>
        </references>
      </pivotArea>
    </chartFormat>
    <chartFormat chart="0" format="890">
      <pivotArea type="data" outline="0" fieldPosition="0">
        <references count="3">
          <reference field="4294967294" count="1" selected="0">
            <x v="2"/>
          </reference>
          <reference field="0" count="1" selected="0">
            <x v="8"/>
          </reference>
          <reference field="1" count="1" selected="0">
            <x v="27"/>
          </reference>
        </references>
      </pivotArea>
    </chartFormat>
    <chartFormat chart="0" format="891">
      <pivotArea type="data" outline="0" fieldPosition="0">
        <references count="3">
          <reference field="4294967294" count="1" selected="0">
            <x v="2"/>
          </reference>
          <reference field="0" count="1" selected="0">
            <x v="8"/>
          </reference>
          <reference field="1" count="1" selected="0">
            <x v="29"/>
          </reference>
        </references>
      </pivotArea>
    </chartFormat>
    <chartFormat chart="0" format="892">
      <pivotArea type="data" outline="0" fieldPosition="0">
        <references count="3">
          <reference field="4294967294" count="1" selected="0">
            <x v="2"/>
          </reference>
          <reference field="0" count="1" selected="0">
            <x v="8"/>
          </reference>
          <reference field="1" count="1" selected="0">
            <x v="31"/>
          </reference>
        </references>
      </pivotArea>
    </chartFormat>
    <chartFormat chart="0" format="893">
      <pivotArea type="data" outline="0" fieldPosition="0">
        <references count="3">
          <reference field="4294967294" count="1" selected="0">
            <x v="2"/>
          </reference>
          <reference field="0" count="1" selected="0">
            <x v="8"/>
          </reference>
          <reference field="1" count="1" selected="0">
            <x v="33"/>
          </reference>
        </references>
      </pivotArea>
    </chartFormat>
    <chartFormat chart="0" format="894">
      <pivotArea type="data" outline="0" fieldPosition="0">
        <references count="3">
          <reference field="4294967294" count="1" selected="0">
            <x v="2"/>
          </reference>
          <reference field="0" count="1" selected="0">
            <x v="8"/>
          </reference>
          <reference field="1" count="1" selected="0">
            <x v="35"/>
          </reference>
        </references>
      </pivotArea>
    </chartFormat>
    <chartFormat chart="0" format="895">
      <pivotArea type="data" outline="0" fieldPosition="0">
        <references count="3">
          <reference field="4294967294" count="1" selected="0">
            <x v="2"/>
          </reference>
          <reference field="0" count="1" selected="0">
            <x v="8"/>
          </reference>
          <reference field="1" count="1" selected="0">
            <x v="37"/>
          </reference>
        </references>
      </pivotArea>
    </chartFormat>
    <chartFormat chart="0" format="896">
      <pivotArea type="data" outline="0" fieldPosition="0">
        <references count="3">
          <reference field="4294967294" count="1" selected="0">
            <x v="2"/>
          </reference>
          <reference field="0" count="1" selected="0">
            <x v="8"/>
          </reference>
          <reference field="1" count="1" selected="0">
            <x v="39"/>
          </reference>
        </references>
      </pivotArea>
    </chartFormat>
    <chartFormat chart="0" format="897">
      <pivotArea type="data" outline="0" fieldPosition="0">
        <references count="3">
          <reference field="4294967294" count="1" selected="0">
            <x v="2"/>
          </reference>
          <reference field="0" count="1" selected="0">
            <x v="8"/>
          </reference>
          <reference field="1" count="1" selected="0">
            <x v="41"/>
          </reference>
        </references>
      </pivotArea>
    </chartFormat>
    <chartFormat chart="0" format="898">
      <pivotArea type="data" outline="0" fieldPosition="0">
        <references count="3">
          <reference field="4294967294" count="1" selected="0">
            <x v="2"/>
          </reference>
          <reference field="0" count="1" selected="0">
            <x v="8"/>
          </reference>
          <reference field="1" count="1" selected="0">
            <x v="43"/>
          </reference>
        </references>
      </pivotArea>
    </chartFormat>
    <chartFormat chart="0" format="899">
      <pivotArea type="data" outline="0" fieldPosition="0">
        <references count="3">
          <reference field="4294967294" count="1" selected="0">
            <x v="2"/>
          </reference>
          <reference field="0" count="1" selected="0">
            <x v="8"/>
          </reference>
          <reference field="1" count="1" selected="0">
            <x v="45"/>
          </reference>
        </references>
      </pivotArea>
    </chartFormat>
    <chartFormat chart="0" format="900">
      <pivotArea type="data" outline="0" fieldPosition="0">
        <references count="3">
          <reference field="4294967294" count="1" selected="0">
            <x v="2"/>
          </reference>
          <reference field="0" count="1" selected="0">
            <x v="8"/>
          </reference>
          <reference field="1" count="1" selected="0">
            <x v="47"/>
          </reference>
        </references>
      </pivotArea>
    </chartFormat>
    <chartFormat chart="0" format="901">
      <pivotArea type="data" outline="0" fieldPosition="0">
        <references count="3">
          <reference field="4294967294" count="1" selected="0">
            <x v="2"/>
          </reference>
          <reference field="0" count="1" selected="0">
            <x v="8"/>
          </reference>
          <reference field="1" count="1" selected="0">
            <x v="49"/>
          </reference>
        </references>
      </pivotArea>
    </chartFormat>
    <chartFormat chart="0" format="902">
      <pivotArea type="data" outline="0" fieldPosition="0">
        <references count="3">
          <reference field="4294967294" count="1" selected="0">
            <x v="2"/>
          </reference>
          <reference field="0" count="1" selected="0">
            <x v="8"/>
          </reference>
          <reference field="1" count="1" selected="0">
            <x v="51"/>
          </reference>
        </references>
      </pivotArea>
    </chartFormat>
    <chartFormat chart="0" format="903">
      <pivotArea type="data" outline="0" fieldPosition="0">
        <references count="3">
          <reference field="4294967294" count="1" selected="0">
            <x v="2"/>
          </reference>
          <reference field="0" count="1" selected="0">
            <x v="8"/>
          </reference>
          <reference field="1" count="1" selected="0">
            <x v="53"/>
          </reference>
        </references>
      </pivotArea>
    </chartFormat>
    <chartFormat chart="0" format="904">
      <pivotArea type="data" outline="0" fieldPosition="0">
        <references count="3">
          <reference field="4294967294" count="1" selected="0">
            <x v="2"/>
          </reference>
          <reference field="0" count="1" selected="0">
            <x v="8"/>
          </reference>
          <reference field="1" count="1" selected="0">
            <x v="55"/>
          </reference>
        </references>
      </pivotArea>
    </chartFormat>
    <chartFormat chart="0" format="905">
      <pivotArea type="data" outline="0" fieldPosition="0">
        <references count="3">
          <reference field="4294967294" count="1" selected="0">
            <x v="2"/>
          </reference>
          <reference field="0" count="1" selected="0">
            <x v="8"/>
          </reference>
          <reference field="1" count="1" selected="0">
            <x v="57"/>
          </reference>
        </references>
      </pivotArea>
    </chartFormat>
    <chartFormat chart="0" format="906">
      <pivotArea type="data" outline="0" fieldPosition="0">
        <references count="3">
          <reference field="4294967294" count="1" selected="0">
            <x v="2"/>
          </reference>
          <reference field="0" count="1" selected="0">
            <x v="8"/>
          </reference>
          <reference field="1" count="1" selected="0">
            <x v="59"/>
          </reference>
        </references>
      </pivotArea>
    </chartFormat>
    <chartFormat chart="0" format="907">
      <pivotArea type="data" outline="0" fieldPosition="0">
        <references count="3">
          <reference field="4294967294" count="1" selected="0">
            <x v="2"/>
          </reference>
          <reference field="0" count="1" selected="0">
            <x v="8"/>
          </reference>
          <reference field="1" count="1" selected="0">
            <x v="61"/>
          </reference>
        </references>
      </pivotArea>
    </chartFormat>
    <chartFormat chart="0" format="908">
      <pivotArea type="data" outline="0" fieldPosition="0">
        <references count="3">
          <reference field="4294967294" count="1" selected="0">
            <x v="2"/>
          </reference>
          <reference field="0" count="1" selected="0">
            <x v="8"/>
          </reference>
          <reference field="1" count="1" selected="0">
            <x v="63"/>
          </reference>
        </references>
      </pivotArea>
    </chartFormat>
    <chartFormat chart="0" format="909">
      <pivotArea type="data" outline="0" fieldPosition="0">
        <references count="3">
          <reference field="4294967294" count="1" selected="0">
            <x v="2"/>
          </reference>
          <reference field="0" count="1" selected="0">
            <x v="8"/>
          </reference>
          <reference field="1" count="1" selected="0">
            <x v="65"/>
          </reference>
        </references>
      </pivotArea>
    </chartFormat>
    <chartFormat chart="0" format="910">
      <pivotArea type="data" outline="0" fieldPosition="0">
        <references count="3">
          <reference field="4294967294" count="1" selected="0">
            <x v="2"/>
          </reference>
          <reference field="0" count="1" selected="0">
            <x v="8"/>
          </reference>
          <reference field="1" count="1" selected="0">
            <x v="67"/>
          </reference>
        </references>
      </pivotArea>
    </chartFormat>
    <chartFormat chart="0" format="911">
      <pivotArea type="data" outline="0" fieldPosition="0">
        <references count="3">
          <reference field="4294967294" count="1" selected="0">
            <x v="2"/>
          </reference>
          <reference field="0" count="1" selected="0">
            <x v="8"/>
          </reference>
          <reference field="1" count="1" selected="0">
            <x v="69"/>
          </reference>
        </references>
      </pivotArea>
    </chartFormat>
    <chartFormat chart="0" format="912">
      <pivotArea type="data" outline="0" fieldPosition="0">
        <references count="3">
          <reference field="4294967294" count="1" selected="0">
            <x v="2"/>
          </reference>
          <reference field="0" count="1" selected="0">
            <x v="8"/>
          </reference>
          <reference field="1" count="1" selected="0">
            <x v="70"/>
          </reference>
        </references>
      </pivotArea>
    </chartFormat>
    <chartFormat chart="0" format="913">
      <pivotArea type="data" outline="0" fieldPosition="0">
        <references count="3">
          <reference field="4294967294" count="1" selected="0">
            <x v="2"/>
          </reference>
          <reference field="0" count="1" selected="0">
            <x v="8"/>
          </reference>
          <reference field="1" count="1" selected="0">
            <x v="71"/>
          </reference>
        </references>
      </pivotArea>
    </chartFormat>
    <chartFormat chart="0" format="914">
      <pivotArea type="data" outline="0" fieldPosition="0">
        <references count="3">
          <reference field="4294967294" count="1" selected="0">
            <x v="2"/>
          </reference>
          <reference field="0" count="1" selected="0">
            <x v="8"/>
          </reference>
          <reference field="1" count="1" selected="0">
            <x v="73"/>
          </reference>
        </references>
      </pivotArea>
    </chartFormat>
    <chartFormat chart="0" format="915">
      <pivotArea type="data" outline="0" fieldPosition="0">
        <references count="3">
          <reference field="4294967294" count="1" selected="0">
            <x v="2"/>
          </reference>
          <reference field="0" count="1" selected="0">
            <x v="9"/>
          </reference>
          <reference field="1" count="1" selected="0">
            <x v="1"/>
          </reference>
        </references>
      </pivotArea>
    </chartFormat>
    <chartFormat chart="0" format="916">
      <pivotArea type="data" outline="0" fieldPosition="0">
        <references count="3">
          <reference field="4294967294" count="1" selected="0">
            <x v="2"/>
          </reference>
          <reference field="0" count="1" selected="0">
            <x v="9"/>
          </reference>
          <reference field="1" count="1" selected="0">
            <x v="2"/>
          </reference>
        </references>
      </pivotArea>
    </chartFormat>
    <chartFormat chart="0" format="917">
      <pivotArea type="data" outline="0" fieldPosition="0">
        <references count="3">
          <reference field="4294967294" count="1" selected="0">
            <x v="2"/>
          </reference>
          <reference field="0" count="1" selected="0">
            <x v="9"/>
          </reference>
          <reference field="1" count="1" selected="0">
            <x v="3"/>
          </reference>
        </references>
      </pivotArea>
    </chartFormat>
    <chartFormat chart="0" format="918">
      <pivotArea type="data" outline="0" fieldPosition="0">
        <references count="3">
          <reference field="4294967294" count="1" selected="0">
            <x v="2"/>
          </reference>
          <reference field="0" count="1" selected="0">
            <x v="9"/>
          </reference>
          <reference field="1" count="1" selected="0">
            <x v="4"/>
          </reference>
        </references>
      </pivotArea>
    </chartFormat>
    <chartFormat chart="0" format="919">
      <pivotArea type="data" outline="0" fieldPosition="0">
        <references count="3">
          <reference field="4294967294" count="1" selected="0">
            <x v="2"/>
          </reference>
          <reference field="0" count="1" selected="0">
            <x v="9"/>
          </reference>
          <reference field="1" count="1" selected="0">
            <x v="5"/>
          </reference>
        </references>
      </pivotArea>
    </chartFormat>
    <chartFormat chart="0" format="920">
      <pivotArea type="data" outline="0" fieldPosition="0">
        <references count="3">
          <reference field="4294967294" count="1" selected="0">
            <x v="2"/>
          </reference>
          <reference field="0" count="1" selected="0">
            <x v="9"/>
          </reference>
          <reference field="1" count="1" selected="0">
            <x v="6"/>
          </reference>
        </references>
      </pivotArea>
    </chartFormat>
    <chartFormat chart="0" format="921">
      <pivotArea type="data" outline="0" fieldPosition="0">
        <references count="3">
          <reference field="4294967294" count="1" selected="0">
            <x v="2"/>
          </reference>
          <reference field="0" count="1" selected="0">
            <x v="9"/>
          </reference>
          <reference field="1" count="1" selected="0">
            <x v="7"/>
          </reference>
        </references>
      </pivotArea>
    </chartFormat>
    <chartFormat chart="0" format="922">
      <pivotArea type="data" outline="0" fieldPosition="0">
        <references count="3">
          <reference field="4294967294" count="1" selected="0">
            <x v="2"/>
          </reference>
          <reference field="0" count="1" selected="0">
            <x v="9"/>
          </reference>
          <reference field="1" count="1" selected="0">
            <x v="8"/>
          </reference>
        </references>
      </pivotArea>
    </chartFormat>
    <chartFormat chart="0" format="923">
      <pivotArea type="data" outline="0" fieldPosition="0">
        <references count="3">
          <reference field="4294967294" count="1" selected="0">
            <x v="2"/>
          </reference>
          <reference field="0" count="1" selected="0">
            <x v="9"/>
          </reference>
          <reference field="1" count="1" selected="0">
            <x v="9"/>
          </reference>
        </references>
      </pivotArea>
    </chartFormat>
    <chartFormat chart="0" format="924">
      <pivotArea type="data" outline="0" fieldPosition="0">
        <references count="3">
          <reference field="4294967294" count="1" selected="0">
            <x v="2"/>
          </reference>
          <reference field="0" count="1" selected="0">
            <x v="9"/>
          </reference>
          <reference field="1" count="1" selected="0">
            <x v="10"/>
          </reference>
        </references>
      </pivotArea>
    </chartFormat>
    <chartFormat chart="0" format="925">
      <pivotArea type="data" outline="0" fieldPosition="0">
        <references count="3">
          <reference field="4294967294" count="1" selected="0">
            <x v="2"/>
          </reference>
          <reference field="0" count="1" selected="0">
            <x v="9"/>
          </reference>
          <reference field="1" count="1" selected="0">
            <x v="11"/>
          </reference>
        </references>
      </pivotArea>
    </chartFormat>
    <chartFormat chart="0" format="926">
      <pivotArea type="data" outline="0" fieldPosition="0">
        <references count="3">
          <reference field="4294967294" count="1" selected="0">
            <x v="2"/>
          </reference>
          <reference field="0" count="1" selected="0">
            <x v="9"/>
          </reference>
          <reference field="1" count="1" selected="0">
            <x v="12"/>
          </reference>
        </references>
      </pivotArea>
    </chartFormat>
    <chartFormat chart="0" format="927">
      <pivotArea type="data" outline="0" fieldPosition="0">
        <references count="3">
          <reference field="4294967294" count="1" selected="0">
            <x v="2"/>
          </reference>
          <reference field="0" count="1" selected="0">
            <x v="9"/>
          </reference>
          <reference field="1" count="1" selected="0">
            <x v="13"/>
          </reference>
        </references>
      </pivotArea>
    </chartFormat>
    <chartFormat chart="0" format="928">
      <pivotArea type="data" outline="0" fieldPosition="0">
        <references count="3">
          <reference field="4294967294" count="1" selected="0">
            <x v="2"/>
          </reference>
          <reference field="0" count="1" selected="0">
            <x v="9"/>
          </reference>
          <reference field="1" count="1" selected="0">
            <x v="14"/>
          </reference>
        </references>
      </pivotArea>
    </chartFormat>
    <chartFormat chart="0" format="929">
      <pivotArea type="data" outline="0" fieldPosition="0">
        <references count="3">
          <reference field="4294967294" count="1" selected="0">
            <x v="2"/>
          </reference>
          <reference field="0" count="1" selected="0">
            <x v="9"/>
          </reference>
          <reference field="1" count="1" selected="0">
            <x v="15"/>
          </reference>
        </references>
      </pivotArea>
    </chartFormat>
    <chartFormat chart="0" format="930">
      <pivotArea type="data" outline="0" fieldPosition="0">
        <references count="3">
          <reference field="4294967294" count="1" selected="0">
            <x v="2"/>
          </reference>
          <reference field="0" count="1" selected="0">
            <x v="9"/>
          </reference>
          <reference field="1" count="1" selected="0">
            <x v="16"/>
          </reference>
        </references>
      </pivotArea>
    </chartFormat>
    <chartFormat chart="0" format="931">
      <pivotArea type="data" outline="0" fieldPosition="0">
        <references count="3">
          <reference field="4294967294" count="1" selected="0">
            <x v="2"/>
          </reference>
          <reference field="0" count="1" selected="0">
            <x v="9"/>
          </reference>
          <reference field="1" count="1" selected="0">
            <x v="17"/>
          </reference>
        </references>
      </pivotArea>
    </chartFormat>
    <chartFormat chart="0" format="932">
      <pivotArea type="data" outline="0" fieldPosition="0">
        <references count="3">
          <reference field="4294967294" count="1" selected="0">
            <x v="2"/>
          </reference>
          <reference field="0" count="1" selected="0">
            <x v="9"/>
          </reference>
          <reference field="1" count="1" selected="0">
            <x v="18"/>
          </reference>
        </references>
      </pivotArea>
    </chartFormat>
    <chartFormat chart="0" format="933">
      <pivotArea type="data" outline="0" fieldPosition="0">
        <references count="3">
          <reference field="4294967294" count="1" selected="0">
            <x v="2"/>
          </reference>
          <reference field="0" count="1" selected="0">
            <x v="9"/>
          </reference>
          <reference field="1" count="1" selected="0">
            <x v="19"/>
          </reference>
        </references>
      </pivotArea>
    </chartFormat>
    <chartFormat chart="0" format="934">
      <pivotArea type="data" outline="0" fieldPosition="0">
        <references count="3">
          <reference field="4294967294" count="1" selected="0">
            <x v="2"/>
          </reference>
          <reference field="0" count="1" selected="0">
            <x v="9"/>
          </reference>
          <reference field="1" count="1" selected="0">
            <x v="20"/>
          </reference>
        </references>
      </pivotArea>
    </chartFormat>
    <chartFormat chart="0" format="935">
      <pivotArea type="data" outline="0" fieldPosition="0">
        <references count="3">
          <reference field="4294967294" count="1" selected="0">
            <x v="2"/>
          </reference>
          <reference field="0" count="1" selected="0">
            <x v="9"/>
          </reference>
          <reference field="1" count="1" selected="0">
            <x v="21"/>
          </reference>
        </references>
      </pivotArea>
    </chartFormat>
    <chartFormat chart="0" format="936">
      <pivotArea type="data" outline="0" fieldPosition="0">
        <references count="3">
          <reference field="4294967294" count="1" selected="0">
            <x v="2"/>
          </reference>
          <reference field="0" count="1" selected="0">
            <x v="9"/>
          </reference>
          <reference field="1" count="1" selected="0">
            <x v="23"/>
          </reference>
        </references>
      </pivotArea>
    </chartFormat>
    <chartFormat chart="0" format="937">
      <pivotArea type="data" outline="0" fieldPosition="0">
        <references count="3">
          <reference field="4294967294" count="1" selected="0">
            <x v="2"/>
          </reference>
          <reference field="0" count="1" selected="0">
            <x v="9"/>
          </reference>
          <reference field="1" count="1" selected="0">
            <x v="25"/>
          </reference>
        </references>
      </pivotArea>
    </chartFormat>
    <chartFormat chart="0" format="938">
      <pivotArea type="data" outline="0" fieldPosition="0">
        <references count="3">
          <reference field="4294967294" count="1" selected="0">
            <x v="2"/>
          </reference>
          <reference field="0" count="1" selected="0">
            <x v="9"/>
          </reference>
          <reference field="1" count="1" selected="0">
            <x v="27"/>
          </reference>
        </references>
      </pivotArea>
    </chartFormat>
    <chartFormat chart="0" format="939">
      <pivotArea type="data" outline="0" fieldPosition="0">
        <references count="3">
          <reference field="4294967294" count="1" selected="0">
            <x v="2"/>
          </reference>
          <reference field="0" count="1" selected="0">
            <x v="9"/>
          </reference>
          <reference field="1" count="1" selected="0">
            <x v="29"/>
          </reference>
        </references>
      </pivotArea>
    </chartFormat>
    <chartFormat chart="0" format="940">
      <pivotArea type="data" outline="0" fieldPosition="0">
        <references count="3">
          <reference field="4294967294" count="1" selected="0">
            <x v="2"/>
          </reference>
          <reference field="0" count="1" selected="0">
            <x v="9"/>
          </reference>
          <reference field="1" count="1" selected="0">
            <x v="31"/>
          </reference>
        </references>
      </pivotArea>
    </chartFormat>
    <chartFormat chart="0" format="941">
      <pivotArea type="data" outline="0" fieldPosition="0">
        <references count="3">
          <reference field="4294967294" count="1" selected="0">
            <x v="2"/>
          </reference>
          <reference field="0" count="1" selected="0">
            <x v="9"/>
          </reference>
          <reference field="1" count="1" selected="0">
            <x v="33"/>
          </reference>
        </references>
      </pivotArea>
    </chartFormat>
    <chartFormat chart="0" format="942">
      <pivotArea type="data" outline="0" fieldPosition="0">
        <references count="3">
          <reference field="4294967294" count="1" selected="0">
            <x v="2"/>
          </reference>
          <reference field="0" count="1" selected="0">
            <x v="9"/>
          </reference>
          <reference field="1" count="1" selected="0">
            <x v="35"/>
          </reference>
        </references>
      </pivotArea>
    </chartFormat>
    <chartFormat chart="0" format="943">
      <pivotArea type="data" outline="0" fieldPosition="0">
        <references count="3">
          <reference field="4294967294" count="1" selected="0">
            <x v="2"/>
          </reference>
          <reference field="0" count="1" selected="0">
            <x v="9"/>
          </reference>
          <reference field="1" count="1" selected="0">
            <x v="37"/>
          </reference>
        </references>
      </pivotArea>
    </chartFormat>
    <chartFormat chart="0" format="944">
      <pivotArea type="data" outline="0" fieldPosition="0">
        <references count="3">
          <reference field="4294967294" count="1" selected="0">
            <x v="2"/>
          </reference>
          <reference field="0" count="1" selected="0">
            <x v="9"/>
          </reference>
          <reference field="1" count="1" selected="0">
            <x v="39"/>
          </reference>
        </references>
      </pivotArea>
    </chartFormat>
    <chartFormat chart="0" format="945">
      <pivotArea type="data" outline="0" fieldPosition="0">
        <references count="3">
          <reference field="4294967294" count="1" selected="0">
            <x v="2"/>
          </reference>
          <reference field="0" count="1" selected="0">
            <x v="9"/>
          </reference>
          <reference field="1" count="1" selected="0">
            <x v="41"/>
          </reference>
        </references>
      </pivotArea>
    </chartFormat>
    <chartFormat chart="0" format="946">
      <pivotArea type="data" outline="0" fieldPosition="0">
        <references count="3">
          <reference field="4294967294" count="1" selected="0">
            <x v="2"/>
          </reference>
          <reference field="0" count="1" selected="0">
            <x v="9"/>
          </reference>
          <reference field="1" count="1" selected="0">
            <x v="43"/>
          </reference>
        </references>
      </pivotArea>
    </chartFormat>
    <chartFormat chart="0" format="947">
      <pivotArea type="data" outline="0" fieldPosition="0">
        <references count="3">
          <reference field="4294967294" count="1" selected="0">
            <x v="2"/>
          </reference>
          <reference field="0" count="1" selected="0">
            <x v="9"/>
          </reference>
          <reference field="1" count="1" selected="0">
            <x v="45"/>
          </reference>
        </references>
      </pivotArea>
    </chartFormat>
    <chartFormat chart="0" format="948">
      <pivotArea type="data" outline="0" fieldPosition="0">
        <references count="3">
          <reference field="4294967294" count="1" selected="0">
            <x v="2"/>
          </reference>
          <reference field="0" count="1" selected="0">
            <x v="9"/>
          </reference>
          <reference field="1" count="1" selected="0">
            <x v="47"/>
          </reference>
        </references>
      </pivotArea>
    </chartFormat>
    <chartFormat chart="0" format="949">
      <pivotArea type="data" outline="0" fieldPosition="0">
        <references count="3">
          <reference field="4294967294" count="1" selected="0">
            <x v="2"/>
          </reference>
          <reference field="0" count="1" selected="0">
            <x v="9"/>
          </reference>
          <reference field="1" count="1" selected="0">
            <x v="49"/>
          </reference>
        </references>
      </pivotArea>
    </chartFormat>
    <chartFormat chart="0" format="950">
      <pivotArea type="data" outline="0" fieldPosition="0">
        <references count="3">
          <reference field="4294967294" count="1" selected="0">
            <x v="2"/>
          </reference>
          <reference field="0" count="1" selected="0">
            <x v="9"/>
          </reference>
          <reference field="1" count="1" selected="0">
            <x v="51"/>
          </reference>
        </references>
      </pivotArea>
    </chartFormat>
    <chartFormat chart="0" format="951">
      <pivotArea type="data" outline="0" fieldPosition="0">
        <references count="3">
          <reference field="4294967294" count="1" selected="0">
            <x v="2"/>
          </reference>
          <reference field="0" count="1" selected="0">
            <x v="9"/>
          </reference>
          <reference field="1" count="1" selected="0">
            <x v="53"/>
          </reference>
        </references>
      </pivotArea>
    </chartFormat>
    <chartFormat chart="0" format="952">
      <pivotArea type="data" outline="0" fieldPosition="0">
        <references count="3">
          <reference field="4294967294" count="1" selected="0">
            <x v="2"/>
          </reference>
          <reference field="0" count="1" selected="0">
            <x v="9"/>
          </reference>
          <reference field="1" count="1" selected="0">
            <x v="55"/>
          </reference>
        </references>
      </pivotArea>
    </chartFormat>
    <chartFormat chart="0" format="953">
      <pivotArea type="data" outline="0" fieldPosition="0">
        <references count="3">
          <reference field="4294967294" count="1" selected="0">
            <x v="2"/>
          </reference>
          <reference field="0" count="1" selected="0">
            <x v="9"/>
          </reference>
          <reference field="1" count="1" selected="0">
            <x v="57"/>
          </reference>
        </references>
      </pivotArea>
    </chartFormat>
    <chartFormat chart="0" format="954">
      <pivotArea type="data" outline="0" fieldPosition="0">
        <references count="3">
          <reference field="4294967294" count="1" selected="0">
            <x v="2"/>
          </reference>
          <reference field="0" count="1" selected="0">
            <x v="9"/>
          </reference>
          <reference field="1" count="1" selected="0">
            <x v="59"/>
          </reference>
        </references>
      </pivotArea>
    </chartFormat>
    <chartFormat chart="0" format="955">
      <pivotArea type="data" outline="0" fieldPosition="0">
        <references count="3">
          <reference field="4294967294" count="1" selected="0">
            <x v="2"/>
          </reference>
          <reference field="0" count="1" selected="0">
            <x v="9"/>
          </reference>
          <reference field="1" count="1" selected="0">
            <x v="61"/>
          </reference>
        </references>
      </pivotArea>
    </chartFormat>
    <chartFormat chart="0" format="956">
      <pivotArea type="data" outline="0" fieldPosition="0">
        <references count="3">
          <reference field="4294967294" count="1" selected="0">
            <x v="2"/>
          </reference>
          <reference field="0" count="1" selected="0">
            <x v="9"/>
          </reference>
          <reference field="1" count="1" selected="0">
            <x v="63"/>
          </reference>
        </references>
      </pivotArea>
    </chartFormat>
    <chartFormat chart="0" format="957">
      <pivotArea type="data" outline="0" fieldPosition="0">
        <references count="3">
          <reference field="4294967294" count="1" selected="0">
            <x v="2"/>
          </reference>
          <reference field="0" count="1" selected="0">
            <x v="9"/>
          </reference>
          <reference field="1" count="1" selected="0">
            <x v="65"/>
          </reference>
        </references>
      </pivotArea>
    </chartFormat>
    <chartFormat chart="0" format="958">
      <pivotArea type="data" outline="0" fieldPosition="0">
        <references count="3">
          <reference field="4294967294" count="1" selected="0">
            <x v="2"/>
          </reference>
          <reference field="0" count="1" selected="0">
            <x v="9"/>
          </reference>
          <reference field="1" count="1" selected="0">
            <x v="67"/>
          </reference>
        </references>
      </pivotArea>
    </chartFormat>
    <chartFormat chart="0" format="959">
      <pivotArea type="data" outline="0" fieldPosition="0">
        <references count="3">
          <reference field="4294967294" count="1" selected="0">
            <x v="2"/>
          </reference>
          <reference field="0" count="1" selected="0">
            <x v="9"/>
          </reference>
          <reference field="1" count="1" selected="0">
            <x v="69"/>
          </reference>
        </references>
      </pivotArea>
    </chartFormat>
    <chartFormat chart="0" format="960">
      <pivotArea type="data" outline="0" fieldPosition="0">
        <references count="3">
          <reference field="4294967294" count="1" selected="0">
            <x v="2"/>
          </reference>
          <reference field="0" count="1" selected="0">
            <x v="9"/>
          </reference>
          <reference field="1" count="1" selected="0">
            <x v="70"/>
          </reference>
        </references>
      </pivotArea>
    </chartFormat>
    <chartFormat chart="0" format="961">
      <pivotArea type="data" outline="0" fieldPosition="0">
        <references count="3">
          <reference field="4294967294" count="1" selected="0">
            <x v="2"/>
          </reference>
          <reference field="0" count="1" selected="0">
            <x v="9"/>
          </reference>
          <reference field="1" count="1" selected="0">
            <x v="71"/>
          </reference>
        </references>
      </pivotArea>
    </chartFormat>
    <chartFormat chart="0" format="962">
      <pivotArea type="data" outline="0" fieldPosition="0">
        <references count="3">
          <reference field="4294967294" count="1" selected="0">
            <x v="2"/>
          </reference>
          <reference field="0" count="1" selected="0">
            <x v="9"/>
          </reference>
          <reference field="1" count="1" selected="0">
            <x v="73"/>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
          </reference>
        </references>
      </pivotArea>
    </chartFormat>
    <chartFormat chart="0" format="964">
      <pivotArea type="data" outline="0" fieldPosition="0">
        <references count="3">
          <reference field="4294967294" count="1" selected="0">
            <x v="2"/>
          </reference>
          <reference field="0" count="1" selected="0">
            <x v="10"/>
          </reference>
          <reference field="1" count="1" selected="0">
            <x v="2"/>
          </reference>
        </references>
      </pivotArea>
    </chartFormat>
    <chartFormat chart="0" format="965">
      <pivotArea type="data" outline="0" fieldPosition="0">
        <references count="3">
          <reference field="4294967294" count="1" selected="0">
            <x v="2"/>
          </reference>
          <reference field="0" count="1" selected="0">
            <x v="10"/>
          </reference>
          <reference field="1" count="1" selected="0">
            <x v="3"/>
          </reference>
        </references>
      </pivotArea>
    </chartFormat>
    <chartFormat chart="0" format="966">
      <pivotArea type="data" outline="0" fieldPosition="0">
        <references count="3">
          <reference field="4294967294" count="1" selected="0">
            <x v="2"/>
          </reference>
          <reference field="0" count="1" selected="0">
            <x v="10"/>
          </reference>
          <reference field="1" count="1" selected="0">
            <x v="4"/>
          </reference>
        </references>
      </pivotArea>
    </chartFormat>
    <chartFormat chart="0" format="967">
      <pivotArea type="data" outline="0" fieldPosition="0">
        <references count="3">
          <reference field="4294967294" count="1" selected="0">
            <x v="2"/>
          </reference>
          <reference field="0" count="1" selected="0">
            <x v="10"/>
          </reference>
          <reference field="1" count="1" selected="0">
            <x v="5"/>
          </reference>
        </references>
      </pivotArea>
    </chartFormat>
    <chartFormat chart="0" format="968">
      <pivotArea type="data" outline="0" fieldPosition="0">
        <references count="3">
          <reference field="4294967294" count="1" selected="0">
            <x v="2"/>
          </reference>
          <reference field="0" count="1" selected="0">
            <x v="10"/>
          </reference>
          <reference field="1" count="1" selected="0">
            <x v="6"/>
          </reference>
        </references>
      </pivotArea>
    </chartFormat>
    <chartFormat chart="0" format="969">
      <pivotArea type="data" outline="0" fieldPosition="0">
        <references count="3">
          <reference field="4294967294" count="1" selected="0">
            <x v="2"/>
          </reference>
          <reference field="0" count="1" selected="0">
            <x v="10"/>
          </reference>
          <reference field="1" count="1" selected="0">
            <x v="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8"/>
          </reference>
        </references>
      </pivotArea>
    </chartFormat>
    <chartFormat chart="0" format="971">
      <pivotArea type="data" outline="0" fieldPosition="0">
        <references count="3">
          <reference field="4294967294" count="1" selected="0">
            <x v="2"/>
          </reference>
          <reference field="0" count="1" selected="0">
            <x v="10"/>
          </reference>
          <reference field="1" count="1" selected="0">
            <x v="9"/>
          </reference>
        </references>
      </pivotArea>
    </chartFormat>
    <chartFormat chart="0" format="972">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3">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5"/>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6"/>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2">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3">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9"/>
          </reference>
        </references>
      </pivotArea>
    </chartFormat>
    <chartFormat chart="0" format="988">
      <pivotArea type="data" outline="0" fieldPosition="0">
        <references count="3">
          <reference field="4294967294" count="1" selected="0">
            <x v="2"/>
          </reference>
          <reference field="0" count="1" selected="0">
            <x v="10"/>
          </reference>
          <reference field="1" count="1" selected="0">
            <x v="31"/>
          </reference>
        </references>
      </pivotArea>
    </chartFormat>
    <chartFormat chart="0" format="989">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4">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9"/>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1"/>
          </reference>
        </references>
      </pivotArea>
    </chartFormat>
    <chartFormat chart="0" format="999">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7"/>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8"/>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31">
      <pivotArea type="data" outline="0" fieldPosition="0">
        <references count="3">
          <reference field="4294967294" count="1" selected="0">
            <x v="0"/>
          </reference>
          <reference field="0" count="1" selected="0">
            <x v="5"/>
          </reference>
          <reference field="1" count="1" selected="0">
            <x v="29"/>
          </reference>
        </references>
      </pivotArea>
    </chartFormat>
    <chartFormat chart="0" format="1032">
      <pivotArea type="data" outline="0" fieldPosition="0">
        <references count="3">
          <reference field="4294967294" count="1" selected="0">
            <x v="0"/>
          </reference>
          <reference field="0" count="1" selected="0">
            <x v="11"/>
          </reference>
          <reference field="1" count="1" selected="0">
            <x v="21"/>
          </reference>
        </references>
      </pivotArea>
    </chartFormat>
    <chartFormat chart="0" format="1033">
      <pivotArea type="data" outline="0" fieldPosition="0">
        <references count="3">
          <reference field="4294967294" count="1" selected="0">
            <x v="0"/>
          </reference>
          <reference field="0" count="1" selected="0">
            <x v="11"/>
          </reference>
          <reference field="1" count="1" selected="0">
            <x v="25"/>
          </reference>
        </references>
      </pivotArea>
    </chartFormat>
    <chartFormat chart="0" format="1034">
      <pivotArea type="data" outline="0" fieldPosition="0">
        <references count="3">
          <reference field="4294967294" count="1" selected="0">
            <x v="0"/>
          </reference>
          <reference field="0" count="1" selected="0">
            <x v="11"/>
          </reference>
          <reference field="1" count="1" selected="0">
            <x v="27"/>
          </reference>
        </references>
      </pivotArea>
    </chartFormat>
    <chartFormat chart="0" format="1035">
      <pivotArea type="data" outline="0" fieldPosition="0">
        <references count="3">
          <reference field="4294967294" count="1" selected="0">
            <x v="0"/>
          </reference>
          <reference field="0" count="1" selected="0">
            <x v="11"/>
          </reference>
          <reference field="1" count="1" selected="0">
            <x v="29"/>
          </reference>
        </references>
      </pivotArea>
    </chartFormat>
    <chartFormat chart="0" format="1036">
      <pivotArea type="data" outline="0" fieldPosition="0">
        <references count="3">
          <reference field="4294967294" count="1" selected="0">
            <x v="0"/>
          </reference>
          <reference field="0" count="1" selected="0">
            <x v="11"/>
          </reference>
          <reference field="1" count="1" selected="0">
            <x v="31"/>
          </reference>
        </references>
      </pivotArea>
    </chartFormat>
    <chartFormat chart="0" format="1037">
      <pivotArea type="data" outline="0" fieldPosition="0">
        <references count="3">
          <reference field="4294967294" count="1" selected="0">
            <x v="0"/>
          </reference>
          <reference field="0" count="1" selected="0">
            <x v="11"/>
          </reference>
          <reference field="1" count="1" selected="0">
            <x v="33"/>
          </reference>
        </references>
      </pivotArea>
    </chartFormat>
    <chartFormat chart="0" format="1038">
      <pivotArea type="data" outline="0" fieldPosition="0">
        <references count="3">
          <reference field="4294967294" count="1" selected="0">
            <x v="0"/>
          </reference>
          <reference field="0" count="1" selected="0">
            <x v="11"/>
          </reference>
          <reference field="1" count="1" selected="0">
            <x v="35"/>
          </reference>
        </references>
      </pivotArea>
    </chartFormat>
    <chartFormat chart="0" format="1039">
      <pivotArea type="data" outline="0" fieldPosition="0">
        <references count="3">
          <reference field="4294967294" count="1" selected="0">
            <x v="0"/>
          </reference>
          <reference field="0" count="1" selected="0">
            <x v="11"/>
          </reference>
          <reference field="1" count="1" selected="0">
            <x v="37"/>
          </reference>
        </references>
      </pivotArea>
    </chartFormat>
    <chartFormat chart="0" format="1040">
      <pivotArea type="data" outline="0" fieldPosition="0">
        <references count="3">
          <reference field="4294967294" count="1" selected="0">
            <x v="0"/>
          </reference>
          <reference field="0" count="1" selected="0">
            <x v="11"/>
          </reference>
          <reference field="1" count="1" selected="0">
            <x v="39"/>
          </reference>
        </references>
      </pivotArea>
    </chartFormat>
    <chartFormat chart="0" format="1041">
      <pivotArea type="data" outline="0" fieldPosition="0">
        <references count="3">
          <reference field="4294967294" count="1" selected="0">
            <x v="0"/>
          </reference>
          <reference field="0" count="1" selected="0">
            <x v="11"/>
          </reference>
          <reference field="1" count="1" selected="0">
            <x v="41"/>
          </reference>
        </references>
      </pivotArea>
    </chartFormat>
    <chartFormat chart="0" format="1042">
      <pivotArea type="data" outline="0" fieldPosition="0">
        <references count="3">
          <reference field="4294967294" count="1" selected="0">
            <x v="0"/>
          </reference>
          <reference field="0" count="1" selected="0">
            <x v="11"/>
          </reference>
          <reference field="1" count="1" selected="0">
            <x v="43"/>
          </reference>
        </references>
      </pivotArea>
    </chartFormat>
    <chartFormat chart="0" format="1043">
      <pivotArea type="data" outline="0" fieldPosition="0">
        <references count="3">
          <reference field="4294967294" count="1" selected="0">
            <x v="0"/>
          </reference>
          <reference field="0" count="1" selected="0">
            <x v="11"/>
          </reference>
          <reference field="1" count="1" selected="0">
            <x v="45"/>
          </reference>
        </references>
      </pivotArea>
    </chartFormat>
    <chartFormat chart="0" format="1044">
      <pivotArea type="data" outline="0" fieldPosition="0">
        <references count="3">
          <reference field="4294967294" count="1" selected="0">
            <x v="0"/>
          </reference>
          <reference field="0" count="1" selected="0">
            <x v="11"/>
          </reference>
          <reference field="1" count="1" selected="0">
            <x v="47"/>
          </reference>
        </references>
      </pivotArea>
    </chartFormat>
    <chartFormat chart="0" format="1045">
      <pivotArea type="data" outline="0" fieldPosition="0">
        <references count="3">
          <reference field="4294967294" count="1" selected="0">
            <x v="0"/>
          </reference>
          <reference field="0" count="1" selected="0">
            <x v="11"/>
          </reference>
          <reference field="1" count="1" selected="0">
            <x v="49"/>
          </reference>
        </references>
      </pivotArea>
    </chartFormat>
    <chartFormat chart="0" format="1046">
      <pivotArea type="data" outline="0" fieldPosition="0">
        <references count="3">
          <reference field="4294967294" count="1" selected="0">
            <x v="0"/>
          </reference>
          <reference field="0" count="1" selected="0">
            <x v="11"/>
          </reference>
          <reference field="1" count="1" selected="0">
            <x v="53"/>
          </reference>
        </references>
      </pivotArea>
    </chartFormat>
    <chartFormat chart="0" format="1047">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48">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49">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50">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51">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52">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53">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54">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55">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56">
      <pivotArea type="data" outline="0" fieldPosition="0">
        <references count="3">
          <reference field="4294967294" count="1" selected="0">
            <x v="0"/>
          </reference>
          <reference field="0" count="1" selected="0">
            <x v="12"/>
          </reference>
          <reference field="1" count="1" selected="0">
            <x v="1"/>
          </reference>
        </references>
      </pivotArea>
    </chartFormat>
    <chartFormat chart="0" format="1057">
      <pivotArea type="data" outline="0" fieldPosition="0">
        <references count="3">
          <reference field="4294967294" count="1" selected="0">
            <x v="0"/>
          </reference>
          <reference field="0" count="1" selected="0">
            <x v="12"/>
          </reference>
          <reference field="1" count="1" selected="0">
            <x v="2"/>
          </reference>
        </references>
      </pivotArea>
    </chartFormat>
    <chartFormat chart="0" format="1058">
      <pivotArea type="data" outline="0" fieldPosition="0">
        <references count="3">
          <reference field="4294967294" count="1" selected="0">
            <x v="0"/>
          </reference>
          <reference field="0" count="1" selected="0">
            <x v="12"/>
          </reference>
          <reference field="1" count="1" selected="0">
            <x v="3"/>
          </reference>
        </references>
      </pivotArea>
    </chartFormat>
    <chartFormat chart="0" format="1059">
      <pivotArea type="data" outline="0" fieldPosition="0">
        <references count="3">
          <reference field="4294967294" count="1" selected="0">
            <x v="0"/>
          </reference>
          <reference field="0" count="1" selected="0">
            <x v="12"/>
          </reference>
          <reference field="1" count="1" selected="0">
            <x v="4"/>
          </reference>
        </references>
      </pivotArea>
    </chartFormat>
    <chartFormat chart="0" format="1060">
      <pivotArea type="data" outline="0" fieldPosition="0">
        <references count="3">
          <reference field="4294967294" count="1" selected="0">
            <x v="0"/>
          </reference>
          <reference field="0" count="1" selected="0">
            <x v="12"/>
          </reference>
          <reference field="1" count="1" selected="0">
            <x v="5"/>
          </reference>
        </references>
      </pivotArea>
    </chartFormat>
    <chartFormat chart="0" format="1061">
      <pivotArea type="data" outline="0" fieldPosition="0">
        <references count="3">
          <reference field="4294967294" count="1" selected="0">
            <x v="0"/>
          </reference>
          <reference field="0" count="1" selected="0">
            <x v="12"/>
          </reference>
          <reference field="1" count="1" selected="0">
            <x v="6"/>
          </reference>
        </references>
      </pivotArea>
    </chartFormat>
    <chartFormat chart="0" format="1062">
      <pivotArea type="data" outline="0" fieldPosition="0">
        <references count="3">
          <reference field="4294967294" count="1" selected="0">
            <x v="0"/>
          </reference>
          <reference field="0" count="1" selected="0">
            <x v="12"/>
          </reference>
          <reference field="1" count="1" selected="0">
            <x v="7"/>
          </reference>
        </references>
      </pivotArea>
    </chartFormat>
    <chartFormat chart="0" format="1063">
      <pivotArea type="data" outline="0" fieldPosition="0">
        <references count="3">
          <reference field="4294967294" count="1" selected="0">
            <x v="0"/>
          </reference>
          <reference field="0" count="1" selected="0">
            <x v="12"/>
          </reference>
          <reference field="1" count="1" selected="0">
            <x v="8"/>
          </reference>
        </references>
      </pivotArea>
    </chartFormat>
    <chartFormat chart="0" format="1064">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65">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66">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67">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68">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69">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70">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71">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72">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73">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74">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75">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76">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77">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78">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79">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80">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81">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82">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83">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84">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85">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86">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87">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88">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89">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90">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91">
      <pivotArea type="data" outline="0" fieldPosition="0">
        <references count="3">
          <reference field="4294967294" count="1" selected="0">
            <x v="0"/>
          </reference>
          <reference field="0" count="1" selected="0">
            <x v="12"/>
          </reference>
          <reference field="1" count="1" selected="0">
            <x v="55"/>
          </reference>
        </references>
      </pivotArea>
    </chartFormat>
    <chartFormat chart="0" format="1092">
      <pivotArea type="data" outline="0" fieldPosition="0">
        <references count="3">
          <reference field="4294967294" count="1" selected="0">
            <x v="0"/>
          </reference>
          <reference field="0" count="1" selected="0">
            <x v="12"/>
          </reference>
          <reference field="1" count="1" selected="0">
            <x v="57"/>
          </reference>
        </references>
      </pivotArea>
    </chartFormat>
    <chartFormat chart="0" format="1093">
      <pivotArea type="data" outline="0" fieldPosition="0">
        <references count="3">
          <reference field="4294967294" count="1" selected="0">
            <x v="0"/>
          </reference>
          <reference field="0" count="1" selected="0">
            <x v="12"/>
          </reference>
          <reference field="1" count="1" selected="0">
            <x v="59"/>
          </reference>
        </references>
      </pivotArea>
    </chartFormat>
    <chartFormat chart="0" format="1094">
      <pivotArea type="data" outline="0" fieldPosition="0">
        <references count="3">
          <reference field="4294967294" count="1" selected="0">
            <x v="0"/>
          </reference>
          <reference field="0" count="1" selected="0">
            <x v="12"/>
          </reference>
          <reference field="1" count="1" selected="0">
            <x v="61"/>
          </reference>
        </references>
      </pivotArea>
    </chartFormat>
    <chartFormat chart="0" format="1095">
      <pivotArea type="data" outline="0" fieldPosition="0">
        <references count="3">
          <reference field="4294967294" count="1" selected="0">
            <x v="0"/>
          </reference>
          <reference field="0" count="1" selected="0">
            <x v="12"/>
          </reference>
          <reference field="1" count="1" selected="0">
            <x v="63"/>
          </reference>
        </references>
      </pivotArea>
    </chartFormat>
    <chartFormat chart="0" format="1096">
      <pivotArea type="data" outline="0" fieldPosition="0">
        <references count="3">
          <reference field="4294967294" count="1" selected="0">
            <x v="0"/>
          </reference>
          <reference field="0" count="1" selected="0">
            <x v="12"/>
          </reference>
          <reference field="1" count="1" selected="0">
            <x v="65"/>
          </reference>
        </references>
      </pivotArea>
    </chartFormat>
    <chartFormat chart="0" format="1097">
      <pivotArea type="data" outline="0" fieldPosition="0">
        <references count="3">
          <reference field="4294967294" count="1" selected="0">
            <x v="0"/>
          </reference>
          <reference field="0" count="1" selected="0">
            <x v="12"/>
          </reference>
          <reference field="1" count="1" selected="0">
            <x v="67"/>
          </reference>
        </references>
      </pivotArea>
    </chartFormat>
    <chartFormat chart="0" format="1098">
      <pivotArea type="data" outline="0" fieldPosition="0">
        <references count="3">
          <reference field="4294967294" count="1" selected="0">
            <x v="0"/>
          </reference>
          <reference field="0" count="1" selected="0">
            <x v="12"/>
          </reference>
          <reference field="1" count="1" selected="0">
            <x v="69"/>
          </reference>
        </references>
      </pivotArea>
    </chartFormat>
    <chartFormat chart="0" format="1099">
      <pivotArea type="data" outline="0" fieldPosition="0">
        <references count="3">
          <reference field="4294967294" count="1" selected="0">
            <x v="0"/>
          </reference>
          <reference field="0" count="1" selected="0">
            <x v="12"/>
          </reference>
          <reference field="1" count="1" selected="0">
            <x v="70"/>
          </reference>
        </references>
      </pivotArea>
    </chartFormat>
    <chartFormat chart="0" format="1100">
      <pivotArea type="data" outline="0" fieldPosition="0">
        <references count="3">
          <reference field="4294967294" count="1" selected="0">
            <x v="0"/>
          </reference>
          <reference field="0" count="1" selected="0">
            <x v="12"/>
          </reference>
          <reference field="1" count="1" selected="0">
            <x v="71"/>
          </reference>
        </references>
      </pivotArea>
    </chartFormat>
    <chartFormat chart="0" format="1101">
      <pivotArea type="data" outline="0" fieldPosition="0">
        <references count="3">
          <reference field="4294967294" count="1" selected="0">
            <x v="0"/>
          </reference>
          <reference field="0" count="1" selected="0">
            <x v="12"/>
          </reference>
          <reference field="1" count="1" selected="0">
            <x v="73"/>
          </reference>
        </references>
      </pivotArea>
    </chartFormat>
    <chartFormat chart="0" format="1102">
      <pivotArea type="data" outline="0" fieldPosition="0">
        <references count="3">
          <reference field="4294967294" count="1" selected="0">
            <x v="0"/>
          </reference>
          <reference field="0" count="1" selected="0">
            <x v="13"/>
          </reference>
          <reference field="1" count="1" selected="0">
            <x v="2"/>
          </reference>
        </references>
      </pivotArea>
    </chartFormat>
    <chartFormat chart="0" format="1103">
      <pivotArea type="data" outline="0" fieldPosition="0">
        <references count="3">
          <reference field="4294967294" count="1" selected="0">
            <x v="0"/>
          </reference>
          <reference field="0" count="1" selected="0">
            <x v="13"/>
          </reference>
          <reference field="1" count="1" selected="0">
            <x v="4"/>
          </reference>
        </references>
      </pivotArea>
    </chartFormat>
    <chartFormat chart="0" format="1104">
      <pivotArea type="data" outline="0" fieldPosition="0">
        <references count="3">
          <reference field="4294967294" count="1" selected="0">
            <x v="0"/>
          </reference>
          <reference field="0" count="1" selected="0">
            <x v="13"/>
          </reference>
          <reference field="1" count="1" selected="0">
            <x v="5"/>
          </reference>
        </references>
      </pivotArea>
    </chartFormat>
    <chartFormat chart="0" format="1105">
      <pivotArea type="data" outline="0" fieldPosition="0">
        <references count="3">
          <reference field="4294967294" count="1" selected="0">
            <x v="0"/>
          </reference>
          <reference field="0" count="1" selected="0">
            <x v="13"/>
          </reference>
          <reference field="1" count="1" selected="0">
            <x v="6"/>
          </reference>
        </references>
      </pivotArea>
    </chartFormat>
    <chartFormat chart="0" format="1106">
      <pivotArea type="data" outline="0" fieldPosition="0">
        <references count="3">
          <reference field="4294967294" count="1" selected="0">
            <x v="0"/>
          </reference>
          <reference field="0" count="1" selected="0">
            <x v="13"/>
          </reference>
          <reference field="1" count="1" selected="0">
            <x v="8"/>
          </reference>
        </references>
      </pivotArea>
    </chartFormat>
    <chartFormat chart="0" format="1107">
      <pivotArea type="data" outline="0" fieldPosition="0">
        <references count="3">
          <reference field="4294967294" count="1" selected="0">
            <x v="0"/>
          </reference>
          <reference field="0" count="1" selected="0">
            <x v="13"/>
          </reference>
          <reference field="1" count="1" selected="0">
            <x v="9"/>
          </reference>
        </references>
      </pivotArea>
    </chartFormat>
    <chartFormat chart="0" format="1108">
      <pivotArea type="data" outline="0" fieldPosition="0">
        <references count="3">
          <reference field="4294967294" count="1" selected="0">
            <x v="0"/>
          </reference>
          <reference field="0" count="1" selected="0">
            <x v="13"/>
          </reference>
          <reference field="1" count="1" selected="0">
            <x v="11"/>
          </reference>
        </references>
      </pivotArea>
    </chartFormat>
    <chartFormat chart="0" format="1109">
      <pivotArea type="data" outline="0" fieldPosition="0">
        <references count="3">
          <reference field="4294967294" count="1" selected="0">
            <x v="0"/>
          </reference>
          <reference field="0" count="1" selected="0">
            <x v="13"/>
          </reference>
          <reference field="1" count="1" selected="0">
            <x v="12"/>
          </reference>
        </references>
      </pivotArea>
    </chartFormat>
    <chartFormat chart="0" format="1110">
      <pivotArea type="data" outline="0" fieldPosition="0">
        <references count="3">
          <reference field="4294967294" count="1" selected="0">
            <x v="0"/>
          </reference>
          <reference field="0" count="1" selected="0">
            <x v="13"/>
          </reference>
          <reference field="1" count="1" selected="0">
            <x v="13"/>
          </reference>
        </references>
      </pivotArea>
    </chartFormat>
    <chartFormat chart="0" format="1111">
      <pivotArea type="data" outline="0" fieldPosition="0">
        <references count="3">
          <reference field="4294967294" count="1" selected="0">
            <x v="0"/>
          </reference>
          <reference field="0" count="1" selected="0">
            <x v="13"/>
          </reference>
          <reference field="1" count="1" selected="0">
            <x v="14"/>
          </reference>
        </references>
      </pivotArea>
    </chartFormat>
    <chartFormat chart="0" format="1112">
      <pivotArea type="data" outline="0" fieldPosition="0">
        <references count="3">
          <reference field="4294967294" count="1" selected="0">
            <x v="0"/>
          </reference>
          <reference field="0" count="1" selected="0">
            <x v="13"/>
          </reference>
          <reference field="1" count="1" selected="0">
            <x v="15"/>
          </reference>
        </references>
      </pivotArea>
    </chartFormat>
    <chartFormat chart="0" format="1113">
      <pivotArea type="data" outline="0" fieldPosition="0">
        <references count="3">
          <reference field="4294967294" count="1" selected="0">
            <x v="0"/>
          </reference>
          <reference field="0" count="1" selected="0">
            <x v="13"/>
          </reference>
          <reference field="1" count="1" selected="0">
            <x v="16"/>
          </reference>
        </references>
      </pivotArea>
    </chartFormat>
    <chartFormat chart="0" format="1114">
      <pivotArea type="data" outline="0" fieldPosition="0">
        <references count="3">
          <reference field="4294967294" count="1" selected="0">
            <x v="0"/>
          </reference>
          <reference field="0" count="1" selected="0">
            <x v="13"/>
          </reference>
          <reference field="1" count="1" selected="0">
            <x v="17"/>
          </reference>
        </references>
      </pivotArea>
    </chartFormat>
    <chartFormat chart="0" format="1115">
      <pivotArea type="data" outline="0" fieldPosition="0">
        <references count="3">
          <reference field="4294967294" count="1" selected="0">
            <x v="0"/>
          </reference>
          <reference field="0" count="1" selected="0">
            <x v="13"/>
          </reference>
          <reference field="1" count="1" selected="0">
            <x v="18"/>
          </reference>
        </references>
      </pivotArea>
    </chartFormat>
    <chartFormat chart="0" format="1116">
      <pivotArea type="data" outline="0" fieldPosition="0">
        <references count="3">
          <reference field="4294967294" count="1" selected="0">
            <x v="0"/>
          </reference>
          <reference field="0" count="1" selected="0">
            <x v="13"/>
          </reference>
          <reference field="1" count="1" selected="0">
            <x v="19"/>
          </reference>
        </references>
      </pivotArea>
    </chartFormat>
    <chartFormat chart="0" format="1117">
      <pivotArea type="data" outline="0" fieldPosition="0">
        <references count="3">
          <reference field="4294967294" count="1" selected="0">
            <x v="0"/>
          </reference>
          <reference field="0" count="1" selected="0">
            <x v="13"/>
          </reference>
          <reference field="1" count="1" selected="0">
            <x v="20"/>
          </reference>
        </references>
      </pivotArea>
    </chartFormat>
    <chartFormat chart="0" format="1118">
      <pivotArea type="data" outline="0" fieldPosition="0">
        <references count="3">
          <reference field="4294967294" count="1" selected="0">
            <x v="0"/>
          </reference>
          <reference field="0" count="1" selected="0">
            <x v="13"/>
          </reference>
          <reference field="1" count="1" selected="0">
            <x v="21"/>
          </reference>
        </references>
      </pivotArea>
    </chartFormat>
    <chartFormat chart="0" format="1119">
      <pivotArea type="data" outline="0" fieldPosition="0">
        <references count="3">
          <reference field="4294967294" count="1" selected="0">
            <x v="0"/>
          </reference>
          <reference field="0" count="1" selected="0">
            <x v="13"/>
          </reference>
          <reference field="1" count="1" selected="0">
            <x v="25"/>
          </reference>
        </references>
      </pivotArea>
    </chartFormat>
    <chartFormat chart="0" format="1120">
      <pivotArea type="data" outline="0" fieldPosition="0">
        <references count="3">
          <reference field="4294967294" count="1" selected="0">
            <x v="0"/>
          </reference>
          <reference field="0" count="1" selected="0">
            <x v="13"/>
          </reference>
          <reference field="1" count="1" selected="0">
            <x v="27"/>
          </reference>
        </references>
      </pivotArea>
    </chartFormat>
    <chartFormat chart="0" format="1121">
      <pivotArea type="data" outline="0" fieldPosition="0">
        <references count="3">
          <reference field="4294967294" count="1" selected="0">
            <x v="0"/>
          </reference>
          <reference field="0" count="1" selected="0">
            <x v="13"/>
          </reference>
          <reference field="1" count="1" selected="0">
            <x v="29"/>
          </reference>
        </references>
      </pivotArea>
    </chartFormat>
    <chartFormat chart="0" format="1122">
      <pivotArea type="data" outline="0" fieldPosition="0">
        <references count="3">
          <reference field="4294967294" count="1" selected="0">
            <x v="0"/>
          </reference>
          <reference field="0" count="1" selected="0">
            <x v="13"/>
          </reference>
          <reference field="1" count="1" selected="0">
            <x v="31"/>
          </reference>
        </references>
      </pivotArea>
    </chartFormat>
    <chartFormat chart="0" format="1123">
      <pivotArea type="data" outline="0" fieldPosition="0">
        <references count="3">
          <reference field="4294967294" count="1" selected="0">
            <x v="0"/>
          </reference>
          <reference field="0" count="1" selected="0">
            <x v="13"/>
          </reference>
          <reference field="1" count="1" selected="0">
            <x v="33"/>
          </reference>
        </references>
      </pivotArea>
    </chartFormat>
    <chartFormat chart="0" format="1124">
      <pivotArea type="data" outline="0" fieldPosition="0">
        <references count="3">
          <reference field="4294967294" count="1" selected="0">
            <x v="0"/>
          </reference>
          <reference field="0" count="1" selected="0">
            <x v="13"/>
          </reference>
          <reference field="1" count="1" selected="0">
            <x v="35"/>
          </reference>
        </references>
      </pivotArea>
    </chartFormat>
    <chartFormat chart="0" format="1125">
      <pivotArea type="data" outline="0" fieldPosition="0">
        <references count="3">
          <reference field="4294967294" count="1" selected="0">
            <x v="2"/>
          </reference>
          <reference field="0" count="1" selected="0">
            <x v="5"/>
          </reference>
          <reference field="1" count="1" selected="0">
            <x v="29"/>
          </reference>
        </references>
      </pivotArea>
    </chartFormat>
    <chartFormat chart="0" format="1126">
      <pivotArea type="data" outline="0" fieldPosition="0">
        <references count="3">
          <reference field="4294967294" count="1" selected="0">
            <x v="2"/>
          </reference>
          <reference field="0" count="1" selected="0">
            <x v="11"/>
          </reference>
          <reference field="1" count="1" selected="0">
            <x v="21"/>
          </reference>
        </references>
      </pivotArea>
    </chartFormat>
    <chartFormat chart="0" format="1127">
      <pivotArea type="data" outline="0" fieldPosition="0">
        <references count="3">
          <reference field="4294967294" count="1" selected="0">
            <x v="2"/>
          </reference>
          <reference field="0" count="1" selected="0">
            <x v="11"/>
          </reference>
          <reference field="1" count="1" selected="0">
            <x v="25"/>
          </reference>
        </references>
      </pivotArea>
    </chartFormat>
    <chartFormat chart="0" format="1128">
      <pivotArea type="data" outline="0" fieldPosition="0">
        <references count="3">
          <reference field="4294967294" count="1" selected="0">
            <x v="2"/>
          </reference>
          <reference field="0" count="1" selected="0">
            <x v="11"/>
          </reference>
          <reference field="1" count="1" selected="0">
            <x v="27"/>
          </reference>
        </references>
      </pivotArea>
    </chartFormat>
    <chartFormat chart="0" format="1129">
      <pivotArea type="data" outline="0" fieldPosition="0">
        <references count="3">
          <reference field="4294967294" count="1" selected="0">
            <x v="2"/>
          </reference>
          <reference field="0" count="1" selected="0">
            <x v="11"/>
          </reference>
          <reference field="1" count="1" selected="0">
            <x v="29"/>
          </reference>
        </references>
      </pivotArea>
    </chartFormat>
    <chartFormat chart="0" format="1130">
      <pivotArea type="data" outline="0" fieldPosition="0">
        <references count="3">
          <reference field="4294967294" count="1" selected="0">
            <x v="2"/>
          </reference>
          <reference field="0" count="1" selected="0">
            <x v="11"/>
          </reference>
          <reference field="1" count="1" selected="0">
            <x v="31"/>
          </reference>
        </references>
      </pivotArea>
    </chartFormat>
    <chartFormat chart="0" format="1131">
      <pivotArea type="data" outline="0" fieldPosition="0">
        <references count="3">
          <reference field="4294967294" count="1" selected="0">
            <x v="2"/>
          </reference>
          <reference field="0" count="1" selected="0">
            <x v="11"/>
          </reference>
          <reference field="1" count="1" selected="0">
            <x v="33"/>
          </reference>
        </references>
      </pivotArea>
    </chartFormat>
    <chartFormat chart="0" format="1132">
      <pivotArea type="data" outline="0" fieldPosition="0">
        <references count="3">
          <reference field="4294967294" count="1" selected="0">
            <x v="2"/>
          </reference>
          <reference field="0" count="1" selected="0">
            <x v="11"/>
          </reference>
          <reference field="1" count="1" selected="0">
            <x v="35"/>
          </reference>
        </references>
      </pivotArea>
    </chartFormat>
    <chartFormat chart="0" format="1133">
      <pivotArea type="data" outline="0" fieldPosition="0">
        <references count="3">
          <reference field="4294967294" count="1" selected="0">
            <x v="2"/>
          </reference>
          <reference field="0" count="1" selected="0">
            <x v="11"/>
          </reference>
          <reference field="1" count="1" selected="0">
            <x v="37"/>
          </reference>
        </references>
      </pivotArea>
    </chartFormat>
    <chartFormat chart="0" format="1134">
      <pivotArea type="data" outline="0" fieldPosition="0">
        <references count="3">
          <reference field="4294967294" count="1" selected="0">
            <x v="2"/>
          </reference>
          <reference field="0" count="1" selected="0">
            <x v="11"/>
          </reference>
          <reference field="1" count="1" selected="0">
            <x v="39"/>
          </reference>
        </references>
      </pivotArea>
    </chartFormat>
    <chartFormat chart="0" format="1135">
      <pivotArea type="data" outline="0" fieldPosition="0">
        <references count="3">
          <reference field="4294967294" count="1" selected="0">
            <x v="2"/>
          </reference>
          <reference field="0" count="1" selected="0">
            <x v="11"/>
          </reference>
          <reference field="1" count="1" selected="0">
            <x v="41"/>
          </reference>
        </references>
      </pivotArea>
    </chartFormat>
    <chartFormat chart="0" format="1136">
      <pivotArea type="data" outline="0" fieldPosition="0">
        <references count="3">
          <reference field="4294967294" count="1" selected="0">
            <x v="2"/>
          </reference>
          <reference field="0" count="1" selected="0">
            <x v="11"/>
          </reference>
          <reference field="1" count="1" selected="0">
            <x v="43"/>
          </reference>
        </references>
      </pivotArea>
    </chartFormat>
    <chartFormat chart="0" format="1137">
      <pivotArea type="data" outline="0" fieldPosition="0">
        <references count="3">
          <reference field="4294967294" count="1" selected="0">
            <x v="2"/>
          </reference>
          <reference field="0" count="1" selected="0">
            <x v="11"/>
          </reference>
          <reference field="1" count="1" selected="0">
            <x v="45"/>
          </reference>
        </references>
      </pivotArea>
    </chartFormat>
    <chartFormat chart="0" format="1138">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39">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40">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41">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42">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43">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44">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45">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46">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47">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48">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49">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50">
      <pivotArea type="data" outline="0" fieldPosition="0">
        <references count="3">
          <reference field="4294967294" count="1" selected="0">
            <x v="2"/>
          </reference>
          <reference field="0" count="1" selected="0">
            <x v="12"/>
          </reference>
          <reference field="1" count="1" selected="0">
            <x v="1"/>
          </reference>
        </references>
      </pivotArea>
    </chartFormat>
    <chartFormat chart="0" format="1151">
      <pivotArea type="data" outline="0" fieldPosition="0">
        <references count="3">
          <reference field="4294967294" count="1" selected="0">
            <x v="2"/>
          </reference>
          <reference field="0" count="1" selected="0">
            <x v="12"/>
          </reference>
          <reference field="1" count="1" selected="0">
            <x v="2"/>
          </reference>
        </references>
      </pivotArea>
    </chartFormat>
    <chartFormat chart="0" format="1152">
      <pivotArea type="data" outline="0" fieldPosition="0">
        <references count="3">
          <reference field="4294967294" count="1" selected="0">
            <x v="2"/>
          </reference>
          <reference field="0" count="1" selected="0">
            <x v="12"/>
          </reference>
          <reference field="1" count="1" selected="0">
            <x v="3"/>
          </reference>
        </references>
      </pivotArea>
    </chartFormat>
    <chartFormat chart="0" format="1153">
      <pivotArea type="data" outline="0" fieldPosition="0">
        <references count="3">
          <reference field="4294967294" count="1" selected="0">
            <x v="2"/>
          </reference>
          <reference field="0" count="1" selected="0">
            <x v="12"/>
          </reference>
          <reference field="1" count="1" selected="0">
            <x v="4"/>
          </reference>
        </references>
      </pivotArea>
    </chartFormat>
    <chartFormat chart="0" format="1154">
      <pivotArea type="data" outline="0" fieldPosition="0">
        <references count="3">
          <reference field="4294967294" count="1" selected="0">
            <x v="2"/>
          </reference>
          <reference field="0" count="1" selected="0">
            <x v="12"/>
          </reference>
          <reference field="1" count="1" selected="0">
            <x v="5"/>
          </reference>
        </references>
      </pivotArea>
    </chartFormat>
    <chartFormat chart="0" format="1155">
      <pivotArea type="data" outline="0" fieldPosition="0">
        <references count="3">
          <reference field="4294967294" count="1" selected="0">
            <x v="2"/>
          </reference>
          <reference field="0" count="1" selected="0">
            <x v="12"/>
          </reference>
          <reference field="1" count="1" selected="0">
            <x v="6"/>
          </reference>
        </references>
      </pivotArea>
    </chartFormat>
    <chartFormat chart="0" format="1156">
      <pivotArea type="data" outline="0" fieldPosition="0">
        <references count="3">
          <reference field="4294967294" count="1" selected="0">
            <x v="2"/>
          </reference>
          <reference field="0" count="1" selected="0">
            <x v="12"/>
          </reference>
          <reference field="1" count="1" selected="0">
            <x v="7"/>
          </reference>
        </references>
      </pivotArea>
    </chartFormat>
    <chartFormat chart="0" format="1157">
      <pivotArea type="data" outline="0" fieldPosition="0">
        <references count="3">
          <reference field="4294967294" count="1" selected="0">
            <x v="2"/>
          </reference>
          <reference field="0" count="1" selected="0">
            <x v="12"/>
          </reference>
          <reference field="1" count="1" selected="0">
            <x v="8"/>
          </reference>
        </references>
      </pivotArea>
    </chartFormat>
    <chartFormat chart="0" format="1158">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59">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60">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61">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62">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63">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64">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65">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66">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67">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68">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69">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70">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71">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72">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73">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74">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75">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76">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77">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78">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79">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80">
      <pivotArea type="data" outline="0" fieldPosition="0">
        <references count="3">
          <reference field="4294967294" count="1" selected="0">
            <x v="2"/>
          </reference>
          <reference field="0" count="1" selected="0">
            <x v="12"/>
          </reference>
          <reference field="1" count="1" selected="0">
            <x v="45"/>
          </reference>
        </references>
      </pivotArea>
    </chartFormat>
    <chartFormat chart="0" format="1181">
      <pivotArea type="data" outline="0" fieldPosition="0">
        <references count="3">
          <reference field="4294967294" count="1" selected="0">
            <x v="2"/>
          </reference>
          <reference field="0" count="1" selected="0">
            <x v="12"/>
          </reference>
          <reference field="1" count="1" selected="0">
            <x v="47"/>
          </reference>
        </references>
      </pivotArea>
    </chartFormat>
    <chartFormat chart="0" format="1182">
      <pivotArea type="data" outline="0" fieldPosition="0">
        <references count="3">
          <reference field="4294967294" count="1" selected="0">
            <x v="2"/>
          </reference>
          <reference field="0" count="1" selected="0">
            <x v="12"/>
          </reference>
          <reference field="1" count="1" selected="0">
            <x v="49"/>
          </reference>
        </references>
      </pivotArea>
    </chartFormat>
    <chartFormat chart="0" format="1183">
      <pivotArea type="data" outline="0" fieldPosition="0">
        <references count="3">
          <reference field="4294967294" count="1" selected="0">
            <x v="2"/>
          </reference>
          <reference field="0" count="1" selected="0">
            <x v="12"/>
          </reference>
          <reference field="1" count="1" selected="0">
            <x v="51"/>
          </reference>
        </references>
      </pivotArea>
    </chartFormat>
    <chartFormat chart="0" format="1184">
      <pivotArea type="data" outline="0" fieldPosition="0">
        <references count="3">
          <reference field="4294967294" count="1" selected="0">
            <x v="2"/>
          </reference>
          <reference field="0" count="1" selected="0">
            <x v="12"/>
          </reference>
          <reference field="1" count="1" selected="0">
            <x v="53"/>
          </reference>
        </references>
      </pivotArea>
    </chartFormat>
    <chartFormat chart="0" format="1185">
      <pivotArea type="data" outline="0" fieldPosition="0">
        <references count="3">
          <reference field="4294967294" count="1" selected="0">
            <x v="2"/>
          </reference>
          <reference field="0" count="1" selected="0">
            <x v="12"/>
          </reference>
          <reference field="1" count="1" selected="0">
            <x v="55"/>
          </reference>
        </references>
      </pivotArea>
    </chartFormat>
    <chartFormat chart="0" format="1186">
      <pivotArea type="data" outline="0" fieldPosition="0">
        <references count="3">
          <reference field="4294967294" count="1" selected="0">
            <x v="2"/>
          </reference>
          <reference field="0" count="1" selected="0">
            <x v="12"/>
          </reference>
          <reference field="1" count="1" selected="0">
            <x v="57"/>
          </reference>
        </references>
      </pivotArea>
    </chartFormat>
    <chartFormat chart="0" format="1187">
      <pivotArea type="data" outline="0" fieldPosition="0">
        <references count="3">
          <reference field="4294967294" count="1" selected="0">
            <x v="2"/>
          </reference>
          <reference field="0" count="1" selected="0">
            <x v="12"/>
          </reference>
          <reference field="1" count="1" selected="0">
            <x v="59"/>
          </reference>
        </references>
      </pivotArea>
    </chartFormat>
    <chartFormat chart="0" format="1188">
      <pivotArea type="data" outline="0" fieldPosition="0">
        <references count="3">
          <reference field="4294967294" count="1" selected="0">
            <x v="2"/>
          </reference>
          <reference field="0" count="1" selected="0">
            <x v="12"/>
          </reference>
          <reference field="1" count="1" selected="0">
            <x v="61"/>
          </reference>
        </references>
      </pivotArea>
    </chartFormat>
    <chartFormat chart="0" format="1189">
      <pivotArea type="data" outline="0" fieldPosition="0">
        <references count="3">
          <reference field="4294967294" count="1" selected="0">
            <x v="2"/>
          </reference>
          <reference field="0" count="1" selected="0">
            <x v="12"/>
          </reference>
          <reference field="1" count="1" selected="0">
            <x v="63"/>
          </reference>
        </references>
      </pivotArea>
    </chartFormat>
    <chartFormat chart="0" format="1190">
      <pivotArea type="data" outline="0" fieldPosition="0">
        <references count="3">
          <reference field="4294967294" count="1" selected="0">
            <x v="2"/>
          </reference>
          <reference field="0" count="1" selected="0">
            <x v="12"/>
          </reference>
          <reference field="1" count="1" selected="0">
            <x v="65"/>
          </reference>
        </references>
      </pivotArea>
    </chartFormat>
    <chartFormat chart="0" format="1191">
      <pivotArea type="data" outline="0" fieldPosition="0">
        <references count="3">
          <reference field="4294967294" count="1" selected="0">
            <x v="2"/>
          </reference>
          <reference field="0" count="1" selected="0">
            <x v="12"/>
          </reference>
          <reference field="1" count="1" selected="0">
            <x v="67"/>
          </reference>
        </references>
      </pivotArea>
    </chartFormat>
    <chartFormat chart="0" format="1192">
      <pivotArea type="data" outline="0" fieldPosition="0">
        <references count="3">
          <reference field="4294967294" count="1" selected="0">
            <x v="2"/>
          </reference>
          <reference field="0" count="1" selected="0">
            <x v="12"/>
          </reference>
          <reference field="1" count="1" selected="0">
            <x v="69"/>
          </reference>
        </references>
      </pivotArea>
    </chartFormat>
    <chartFormat chart="0" format="1193">
      <pivotArea type="data" outline="0" fieldPosition="0">
        <references count="3">
          <reference field="4294967294" count="1" selected="0">
            <x v="2"/>
          </reference>
          <reference field="0" count="1" selected="0">
            <x v="12"/>
          </reference>
          <reference field="1" count="1" selected="0">
            <x v="70"/>
          </reference>
        </references>
      </pivotArea>
    </chartFormat>
    <chartFormat chart="0" format="1194">
      <pivotArea type="data" outline="0" fieldPosition="0">
        <references count="3">
          <reference field="4294967294" count="1" selected="0">
            <x v="2"/>
          </reference>
          <reference field="0" count="1" selected="0">
            <x v="12"/>
          </reference>
          <reference field="1" count="1" selected="0">
            <x v="71"/>
          </reference>
        </references>
      </pivotArea>
    </chartFormat>
    <chartFormat chart="0" format="1195">
      <pivotArea type="data" outline="0" fieldPosition="0">
        <references count="3">
          <reference field="4294967294" count="1" selected="0">
            <x v="2"/>
          </reference>
          <reference field="0" count="1" selected="0">
            <x v="12"/>
          </reference>
          <reference field="1" count="1" selected="0">
            <x v="73"/>
          </reference>
        </references>
      </pivotArea>
    </chartFormat>
    <chartFormat chart="0" format="1196">
      <pivotArea type="data" outline="0" fieldPosition="0">
        <references count="3">
          <reference field="4294967294" count="1" selected="0">
            <x v="2"/>
          </reference>
          <reference field="0" count="1" selected="0">
            <x v="13"/>
          </reference>
          <reference field="1" count="1" selected="0">
            <x v="2"/>
          </reference>
        </references>
      </pivotArea>
    </chartFormat>
    <chartFormat chart="0" format="1197">
      <pivotArea type="data" outline="0" fieldPosition="0">
        <references count="3">
          <reference field="4294967294" count="1" selected="0">
            <x v="2"/>
          </reference>
          <reference field="0" count="1" selected="0">
            <x v="13"/>
          </reference>
          <reference field="1" count="1" selected="0">
            <x v="4"/>
          </reference>
        </references>
      </pivotArea>
    </chartFormat>
    <chartFormat chart="0" format="1198">
      <pivotArea type="data" outline="0" fieldPosition="0">
        <references count="3">
          <reference field="4294967294" count="1" selected="0">
            <x v="2"/>
          </reference>
          <reference field="0" count="1" selected="0">
            <x v="13"/>
          </reference>
          <reference field="1" count="1" selected="0">
            <x v="5"/>
          </reference>
        </references>
      </pivotArea>
    </chartFormat>
    <chartFormat chart="0" format="1199">
      <pivotArea type="data" outline="0" fieldPosition="0">
        <references count="3">
          <reference field="4294967294" count="1" selected="0">
            <x v="2"/>
          </reference>
          <reference field="0" count="1" selected="0">
            <x v="13"/>
          </reference>
          <reference field="1" count="1" selected="0">
            <x v="6"/>
          </reference>
        </references>
      </pivotArea>
    </chartFormat>
    <chartFormat chart="0" format="1200">
      <pivotArea type="data" outline="0" fieldPosition="0">
        <references count="3">
          <reference field="4294967294" count="1" selected="0">
            <x v="2"/>
          </reference>
          <reference field="0" count="1" selected="0">
            <x v="13"/>
          </reference>
          <reference field="1" count="1" selected="0">
            <x v="8"/>
          </reference>
        </references>
      </pivotArea>
    </chartFormat>
    <chartFormat chart="0" format="1201">
      <pivotArea type="data" outline="0" fieldPosition="0">
        <references count="3">
          <reference field="4294967294" count="1" selected="0">
            <x v="2"/>
          </reference>
          <reference field="0" count="1" selected="0">
            <x v="13"/>
          </reference>
          <reference field="1" count="1" selected="0">
            <x v="9"/>
          </reference>
        </references>
      </pivotArea>
    </chartFormat>
    <chartFormat chart="0" format="1202">
      <pivotArea type="data" outline="0" fieldPosition="0">
        <references count="3">
          <reference field="4294967294" count="1" selected="0">
            <x v="2"/>
          </reference>
          <reference field="0" count="1" selected="0">
            <x v="13"/>
          </reference>
          <reference field="1" count="1" selected="0">
            <x v="11"/>
          </reference>
        </references>
      </pivotArea>
    </chartFormat>
    <chartFormat chart="0" format="1203">
      <pivotArea type="data" outline="0" fieldPosition="0">
        <references count="3">
          <reference field="4294967294" count="1" selected="0">
            <x v="2"/>
          </reference>
          <reference field="0" count="1" selected="0">
            <x v="13"/>
          </reference>
          <reference field="1" count="1" selected="0">
            <x v="12"/>
          </reference>
        </references>
      </pivotArea>
    </chartFormat>
    <chartFormat chart="0" format="1204">
      <pivotArea type="data" outline="0" fieldPosition="0">
        <references count="3">
          <reference field="4294967294" count="1" selected="0">
            <x v="2"/>
          </reference>
          <reference field="0" count="1" selected="0">
            <x v="13"/>
          </reference>
          <reference field="1" count="1" selected="0">
            <x v="13"/>
          </reference>
        </references>
      </pivotArea>
    </chartFormat>
    <chartFormat chart="0" format="1205">
      <pivotArea type="data" outline="0" fieldPosition="0">
        <references count="3">
          <reference field="4294967294" count="1" selected="0">
            <x v="2"/>
          </reference>
          <reference field="0" count="1" selected="0">
            <x v="13"/>
          </reference>
          <reference field="1" count="1" selected="0">
            <x v="14"/>
          </reference>
        </references>
      </pivotArea>
    </chartFormat>
    <chartFormat chart="0" format="1206">
      <pivotArea type="data" outline="0" fieldPosition="0">
        <references count="3">
          <reference field="4294967294" count="1" selected="0">
            <x v="2"/>
          </reference>
          <reference field="0" count="1" selected="0">
            <x v="13"/>
          </reference>
          <reference field="1" count="1" selected="0">
            <x v="15"/>
          </reference>
        </references>
      </pivotArea>
    </chartFormat>
    <chartFormat chart="0" format="1207">
      <pivotArea type="data" outline="0" fieldPosition="0">
        <references count="3">
          <reference field="4294967294" count="1" selected="0">
            <x v="2"/>
          </reference>
          <reference field="0" count="1" selected="0">
            <x v="13"/>
          </reference>
          <reference field="1" count="1" selected="0">
            <x v="16"/>
          </reference>
        </references>
      </pivotArea>
    </chartFormat>
    <chartFormat chart="0" format="1208">
      <pivotArea type="data" outline="0" fieldPosition="0">
        <references count="3">
          <reference field="4294967294" count="1" selected="0">
            <x v="2"/>
          </reference>
          <reference field="0" count="1" selected="0">
            <x v="13"/>
          </reference>
          <reference field="1" count="1" selected="0">
            <x v="17"/>
          </reference>
        </references>
      </pivotArea>
    </chartFormat>
    <chartFormat chart="0" format="1209">
      <pivotArea type="data" outline="0" fieldPosition="0">
        <references count="3">
          <reference field="4294967294" count="1" selected="0">
            <x v="2"/>
          </reference>
          <reference field="0" count="1" selected="0">
            <x v="13"/>
          </reference>
          <reference field="1" count="1" selected="0">
            <x v="18"/>
          </reference>
        </references>
      </pivotArea>
    </chartFormat>
    <chartFormat chart="0" format="1210">
      <pivotArea type="data" outline="0" fieldPosition="0">
        <references count="3">
          <reference field="4294967294" count="1" selected="0">
            <x v="2"/>
          </reference>
          <reference field="0" count="1" selected="0">
            <x v="13"/>
          </reference>
          <reference field="1" count="1" selected="0">
            <x v="19"/>
          </reference>
        </references>
      </pivotArea>
    </chartFormat>
    <chartFormat chart="0" format="1211">
      <pivotArea type="data" outline="0" fieldPosition="0">
        <references count="3">
          <reference field="4294967294" count="1" selected="0">
            <x v="2"/>
          </reference>
          <reference field="0" count="1" selected="0">
            <x v="13"/>
          </reference>
          <reference field="1" count="1" selected="0">
            <x v="20"/>
          </reference>
        </references>
      </pivotArea>
    </chartFormat>
    <chartFormat chart="0" format="1212">
      <pivotArea type="data" outline="0" fieldPosition="0">
        <references count="3">
          <reference field="4294967294" count="1" selected="0">
            <x v="2"/>
          </reference>
          <reference field="0" count="1" selected="0">
            <x v="13"/>
          </reference>
          <reference field="1" count="1" selected="0">
            <x v="21"/>
          </reference>
        </references>
      </pivotArea>
    </chartFormat>
    <chartFormat chart="0" format="1213">
      <pivotArea type="data" outline="0" fieldPosition="0">
        <references count="3">
          <reference field="4294967294" count="1" selected="0">
            <x v="2"/>
          </reference>
          <reference field="0" count="1" selected="0">
            <x v="13"/>
          </reference>
          <reference field="1" count="1" selected="0">
            <x v="25"/>
          </reference>
        </references>
      </pivotArea>
    </chartFormat>
    <chartFormat chart="0" format="1214">
      <pivotArea type="data" outline="0" fieldPosition="0">
        <references count="3">
          <reference field="4294967294" count="1" selected="0">
            <x v="2"/>
          </reference>
          <reference field="0" count="1" selected="0">
            <x v="13"/>
          </reference>
          <reference field="1" count="1" selected="0">
            <x v="27"/>
          </reference>
        </references>
      </pivotArea>
    </chartFormat>
    <chartFormat chart="0" format="1215">
      <pivotArea type="data" outline="0" fieldPosition="0">
        <references count="3">
          <reference field="4294967294" count="1" selected="0">
            <x v="2"/>
          </reference>
          <reference field="0" count="1" selected="0">
            <x v="13"/>
          </reference>
          <reference field="1" count="1" selected="0">
            <x v="29"/>
          </reference>
        </references>
      </pivotArea>
    </chartFormat>
    <chartFormat chart="0" format="1216">
      <pivotArea type="data" outline="0" fieldPosition="0">
        <references count="3">
          <reference field="4294967294" count="1" selected="0">
            <x v="2"/>
          </reference>
          <reference field="0" count="1" selected="0">
            <x v="13"/>
          </reference>
          <reference field="1" count="1" selected="0">
            <x v="31"/>
          </reference>
        </references>
      </pivotArea>
    </chartFormat>
    <chartFormat chart="0" format="1217">
      <pivotArea type="data" outline="0" fieldPosition="0">
        <references count="3">
          <reference field="4294967294" count="1" selected="0">
            <x v="2"/>
          </reference>
          <reference field="0" count="1" selected="0">
            <x v="13"/>
          </reference>
          <reference field="1" count="1" selected="0">
            <x v="33"/>
          </reference>
        </references>
      </pivotArea>
    </chartFormat>
    <chartFormat chart="0" format="1218">
      <pivotArea type="data" outline="0" fieldPosition="0">
        <references count="3">
          <reference field="4294967294" count="1" selected="0">
            <x v="2"/>
          </reference>
          <reference field="0" count="1" selected="0">
            <x v="13"/>
          </reference>
          <reference field="1" count="1" selected="0">
            <x v="35"/>
          </reference>
        </references>
      </pivotArea>
    </chartFormat>
    <chartFormat chart="0" format="1219">
      <pivotArea type="data" outline="0" fieldPosition="0">
        <references count="3">
          <reference field="4294967294" count="1" selected="0">
            <x v="0"/>
          </reference>
          <reference field="0" count="1" selected="0">
            <x v="11"/>
          </reference>
          <reference field="1" count="1" selected="0">
            <x v="23"/>
          </reference>
        </references>
      </pivotArea>
    </chartFormat>
    <chartFormat chart="0" format="1220">
      <pivotArea type="data" outline="0" fieldPosition="0">
        <references count="3">
          <reference field="4294967294" count="1" selected="0">
            <x v="0"/>
          </reference>
          <reference field="0" count="1" selected="0">
            <x v="11"/>
          </reference>
          <reference field="1" count="1" selected="0">
            <x v="51"/>
          </reference>
        </references>
      </pivotArea>
    </chartFormat>
    <chartFormat chart="0" format="1221">
      <pivotArea type="data" outline="0" fieldPosition="0">
        <references count="3">
          <reference field="4294967294" count="1" selected="0">
            <x v="0"/>
          </reference>
          <reference field="0" count="1" selected="0">
            <x v="11"/>
          </reference>
          <reference field="1" count="1" selected="0">
            <x v="63"/>
          </reference>
        </references>
      </pivotArea>
    </chartFormat>
    <chartFormat chart="0" format="1222">
      <pivotArea type="data" outline="0" fieldPosition="0">
        <references count="3">
          <reference field="4294967294" count="1" selected="0">
            <x v="0"/>
          </reference>
          <reference field="0" count="1" selected="0">
            <x v="11"/>
          </reference>
          <reference field="1" count="1" selected="0">
            <x v="67"/>
          </reference>
        </references>
      </pivotArea>
    </chartFormat>
    <chartFormat chart="0" format="1223">
      <pivotArea type="data" outline="0" fieldPosition="0">
        <references count="3">
          <reference field="4294967294" count="1" selected="0">
            <x v="0"/>
          </reference>
          <reference field="0" count="1" selected="0">
            <x v="12"/>
          </reference>
          <reference field="1" count="1" selected="0">
            <x v="9"/>
          </reference>
        </references>
      </pivotArea>
    </chartFormat>
    <chartFormat chart="0" format="1224">
      <pivotArea type="data" outline="0" fieldPosition="0">
        <references count="3">
          <reference field="4294967294" count="1" selected="0">
            <x v="0"/>
          </reference>
          <reference field="0" count="1" selected="0">
            <x v="12"/>
          </reference>
          <reference field="1" count="1" selected="0">
            <x v="11"/>
          </reference>
        </references>
      </pivotArea>
    </chartFormat>
    <chartFormat chart="0" format="1225">
      <pivotArea type="data" outline="0" fieldPosition="0">
        <references count="3">
          <reference field="4294967294" count="1" selected="0">
            <x v="0"/>
          </reference>
          <reference field="0" count="1" selected="0">
            <x v="13"/>
          </reference>
          <reference field="1" count="1" selected="0">
            <x v="1"/>
          </reference>
        </references>
      </pivotArea>
    </chartFormat>
    <chartFormat chart="0" format="1226">
      <pivotArea type="data" outline="0" fieldPosition="0">
        <references count="3">
          <reference field="4294967294" count="1" selected="0">
            <x v="0"/>
          </reference>
          <reference field="0" count="1" selected="0">
            <x v="13"/>
          </reference>
          <reference field="1" count="1" selected="0">
            <x v="3"/>
          </reference>
        </references>
      </pivotArea>
    </chartFormat>
    <chartFormat chart="0" format="1227">
      <pivotArea type="data" outline="0" fieldPosition="0">
        <references count="3">
          <reference field="4294967294" count="1" selected="0">
            <x v="0"/>
          </reference>
          <reference field="0" count="1" selected="0">
            <x v="13"/>
          </reference>
          <reference field="1" count="1" selected="0">
            <x v="7"/>
          </reference>
        </references>
      </pivotArea>
    </chartFormat>
    <chartFormat chart="0" format="1228">
      <pivotArea type="data" outline="0" fieldPosition="0">
        <references count="3">
          <reference field="4294967294" count="1" selected="0">
            <x v="0"/>
          </reference>
          <reference field="0" count="1" selected="0">
            <x v="13"/>
          </reference>
          <reference field="1" count="1" selected="0">
            <x v="10"/>
          </reference>
        </references>
      </pivotArea>
    </chartFormat>
    <chartFormat chart="0" format="1229">
      <pivotArea type="data" outline="0" fieldPosition="0">
        <references count="3">
          <reference field="4294967294" count="1" selected="0">
            <x v="0"/>
          </reference>
          <reference field="0" count="1" selected="0">
            <x v="13"/>
          </reference>
          <reference field="1" count="1" selected="0">
            <x v="23"/>
          </reference>
        </references>
      </pivotArea>
    </chartFormat>
    <chartFormat chart="0" format="1230">
      <pivotArea type="data" outline="0" fieldPosition="0">
        <references count="3">
          <reference field="4294967294" count="1" selected="0">
            <x v="2"/>
          </reference>
          <reference field="0" count="1" selected="0">
            <x v="11"/>
          </reference>
          <reference field="1" count="1" selected="0">
            <x v="23"/>
          </reference>
        </references>
      </pivotArea>
    </chartFormat>
    <chartFormat chart="0" format="1231">
      <pivotArea type="data" outline="0" fieldPosition="0">
        <references count="3">
          <reference field="4294967294" count="1" selected="0">
            <x v="2"/>
          </reference>
          <reference field="0" count="1" selected="0">
            <x v="11"/>
          </reference>
          <reference field="1" count="1" selected="0">
            <x v="51"/>
          </reference>
        </references>
      </pivotArea>
    </chartFormat>
    <chartFormat chart="0" format="1232">
      <pivotArea type="data" outline="0" fieldPosition="0">
        <references count="3">
          <reference field="4294967294" count="1" selected="0">
            <x v="2"/>
          </reference>
          <reference field="0" count="1" selected="0">
            <x v="11"/>
          </reference>
          <reference field="1" count="1" selected="0">
            <x v="63"/>
          </reference>
        </references>
      </pivotArea>
    </chartFormat>
    <chartFormat chart="0" format="1233">
      <pivotArea type="data" outline="0" fieldPosition="0">
        <references count="3">
          <reference field="4294967294" count="1" selected="0">
            <x v="2"/>
          </reference>
          <reference field="0" count="1" selected="0">
            <x v="11"/>
          </reference>
          <reference field="1" count="1" selected="0">
            <x v="67"/>
          </reference>
        </references>
      </pivotArea>
    </chartFormat>
    <chartFormat chart="0" format="1234">
      <pivotArea type="data" outline="0" fieldPosition="0">
        <references count="3">
          <reference field="4294967294" count="1" selected="0">
            <x v="2"/>
          </reference>
          <reference field="0" count="1" selected="0">
            <x v="12"/>
          </reference>
          <reference field="1" count="1" selected="0">
            <x v="9"/>
          </reference>
        </references>
      </pivotArea>
    </chartFormat>
    <chartFormat chart="0" format="1235">
      <pivotArea type="data" outline="0" fieldPosition="0">
        <references count="3">
          <reference field="4294967294" count="1" selected="0">
            <x v="2"/>
          </reference>
          <reference field="0" count="1" selected="0">
            <x v="12"/>
          </reference>
          <reference field="1" count="1" selected="0">
            <x v="11"/>
          </reference>
        </references>
      </pivotArea>
    </chartFormat>
    <chartFormat chart="0" format="1236">
      <pivotArea type="data" outline="0" fieldPosition="0">
        <references count="3">
          <reference field="4294967294" count="1" selected="0">
            <x v="2"/>
          </reference>
          <reference field="0" count="1" selected="0">
            <x v="13"/>
          </reference>
          <reference field="1" count="1" selected="0">
            <x v="1"/>
          </reference>
        </references>
      </pivotArea>
    </chartFormat>
    <chartFormat chart="0" format="1237">
      <pivotArea type="data" outline="0" fieldPosition="0">
        <references count="3">
          <reference field="4294967294" count="1" selected="0">
            <x v="2"/>
          </reference>
          <reference field="0" count="1" selected="0">
            <x v="13"/>
          </reference>
          <reference field="1" count="1" selected="0">
            <x v="3"/>
          </reference>
        </references>
      </pivotArea>
    </chartFormat>
    <chartFormat chart="0" format="1238">
      <pivotArea type="data" outline="0" fieldPosition="0">
        <references count="3">
          <reference field="4294967294" count="1" selected="0">
            <x v="2"/>
          </reference>
          <reference field="0" count="1" selected="0">
            <x v="13"/>
          </reference>
          <reference field="1" count="1" selected="0">
            <x v="7"/>
          </reference>
        </references>
      </pivotArea>
    </chartFormat>
    <chartFormat chart="0" format="1239">
      <pivotArea type="data" outline="0" fieldPosition="0">
        <references count="3">
          <reference field="4294967294" count="1" selected="0">
            <x v="2"/>
          </reference>
          <reference field="0" count="1" selected="0">
            <x v="13"/>
          </reference>
          <reference field="1" count="1" selected="0">
            <x v="10"/>
          </reference>
        </references>
      </pivotArea>
    </chartFormat>
    <chartFormat chart="0" format="1240">
      <pivotArea type="data" outline="0" fieldPosition="0">
        <references count="3">
          <reference field="4294967294" count="1" selected="0">
            <x v="2"/>
          </reference>
          <reference field="0" count="1" selected="0">
            <x v="13"/>
          </reference>
          <reference field="1" count="1" selected="0">
            <x v="2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lvl3_generic_2"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498"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x="2"/>
        <item h="1" x="3"/>
        <item h="1" x="4"/>
        <item h="1" x="5"/>
        <item h="1" x="6"/>
        <item h="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1">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051">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97">
      <pivotArea type="data" outline="0" fieldPosition="0">
        <references count="3">
          <reference field="4294967294" count="1" selected="0">
            <x v="0"/>
          </reference>
          <reference field="0" count="1" selected="0">
            <x v="0"/>
          </reference>
          <reference field="1" count="1" selected="0">
            <x v="0"/>
          </reference>
        </references>
      </pivotArea>
    </chartFormat>
    <chartFormat chart="0" format="198">
      <pivotArea type="data" outline="0" fieldPosition="0">
        <references count="3">
          <reference field="4294967294" count="1" selected="0">
            <x v="2"/>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1"/>
          </reference>
          <reference field="1" count="1" selected="0">
            <x v="72"/>
          </reference>
        </references>
      </pivotArea>
    </chartFormat>
    <chartFormat chart="0" format="202">
      <pivotArea type="data" outline="0" fieldPosition="0">
        <references count="3">
          <reference field="4294967294" count="1" selected="0">
            <x v="2"/>
          </reference>
          <reference field="0" count="1" selected="0">
            <x v="1"/>
          </reference>
          <reference field="1" count="1" selected="0">
            <x v="7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2"/>
          </reference>
        </references>
      </pivotArea>
    </chartFormat>
    <chartFormat chart="0" format="204">
      <pivotArea type="data" outline="0" fieldPosition="0">
        <references count="3">
          <reference field="4294967294" count="1" selected="0">
            <x v="0"/>
          </reference>
          <reference field="0" count="1" selected="0">
            <x v="2"/>
          </reference>
          <reference field="1" count="1" selected="0">
            <x v="24"/>
          </reference>
        </references>
      </pivotArea>
    </chartFormat>
    <chartFormat chart="0" format="205">
      <pivotArea type="data" outline="0" fieldPosition="0">
        <references count="3">
          <reference field="4294967294" count="1" selected="0">
            <x v="0"/>
          </reference>
          <reference field="0" count="1" selected="0">
            <x v="2"/>
          </reference>
          <reference field="1" count="1" selected="0">
            <x v="26"/>
          </reference>
        </references>
      </pivotArea>
    </chartFormat>
    <chartFormat chart="0" format="206">
      <pivotArea type="data" outline="0" fieldPosition="0">
        <references count="3">
          <reference field="4294967294" count="1" selected="0">
            <x v="0"/>
          </reference>
          <reference field="0" count="1" selected="0">
            <x v="2"/>
          </reference>
          <reference field="1" count="1" selected="0">
            <x v="28"/>
          </reference>
        </references>
      </pivotArea>
    </chartFormat>
    <chartFormat chart="0" format="207">
      <pivotArea type="data" outline="0" fieldPosition="0">
        <references count="3">
          <reference field="4294967294" count="1" selected="0">
            <x v="0"/>
          </reference>
          <reference field="0" count="1" selected="0">
            <x v="2"/>
          </reference>
          <reference field="1" count="1" selected="0">
            <x v="30"/>
          </reference>
        </references>
      </pivotArea>
    </chartFormat>
    <chartFormat chart="0" format="208">
      <pivotArea type="data" outline="0" fieldPosition="0">
        <references count="3">
          <reference field="4294967294" count="1" selected="0">
            <x v="0"/>
          </reference>
          <reference field="0" count="1" selected="0">
            <x v="2"/>
          </reference>
          <reference field="1" count="1" selected="0">
            <x v="32"/>
          </reference>
        </references>
      </pivotArea>
    </chartFormat>
    <chartFormat chart="0" format="209">
      <pivotArea type="data" outline="0" fieldPosition="0">
        <references count="3">
          <reference field="4294967294" count="1" selected="0">
            <x v="0"/>
          </reference>
          <reference field="0" count="1" selected="0">
            <x v="2"/>
          </reference>
          <reference field="1" count="1" selected="0">
            <x v="34"/>
          </reference>
        </references>
      </pivotArea>
    </chartFormat>
    <chartFormat chart="0" format="210">
      <pivotArea type="data" outline="0" fieldPosition="0">
        <references count="3">
          <reference field="4294967294" count="1" selected="0">
            <x v="0"/>
          </reference>
          <reference field="0" count="1" selected="0">
            <x v="2"/>
          </reference>
          <reference field="1" count="1" selected="0">
            <x v="36"/>
          </reference>
        </references>
      </pivotArea>
    </chartFormat>
    <chartFormat chart="0" format="211">
      <pivotArea type="data" outline="0" fieldPosition="0">
        <references count="3">
          <reference field="4294967294" count="1" selected="0">
            <x v="0"/>
          </reference>
          <reference field="0" count="1" selected="0">
            <x v="2"/>
          </reference>
          <reference field="1" count="1" selected="0">
            <x v="38"/>
          </reference>
        </references>
      </pivotArea>
    </chartFormat>
    <chartFormat chart="0" format="212">
      <pivotArea type="data" outline="0" fieldPosition="0">
        <references count="3">
          <reference field="4294967294" count="1" selected="0">
            <x v="0"/>
          </reference>
          <reference field="0" count="1" selected="0">
            <x v="2"/>
          </reference>
          <reference field="1" count="1" selected="0">
            <x v="40"/>
          </reference>
        </references>
      </pivotArea>
    </chartFormat>
    <chartFormat chart="0" format="213">
      <pivotArea type="data" outline="0" fieldPosition="0">
        <references count="3">
          <reference field="4294967294" count="1" selected="0">
            <x v="0"/>
          </reference>
          <reference field="0" count="1" selected="0">
            <x v="2"/>
          </reference>
          <reference field="1" count="1" selected="0">
            <x v="42"/>
          </reference>
        </references>
      </pivotArea>
    </chartFormat>
    <chartFormat chart="0" format="214">
      <pivotArea type="data" outline="0" fieldPosition="0">
        <references count="3">
          <reference field="4294967294" count="1" selected="0">
            <x v="0"/>
          </reference>
          <reference field="0" count="1" selected="0">
            <x v="2"/>
          </reference>
          <reference field="1" count="1" selected="0">
            <x v="44"/>
          </reference>
        </references>
      </pivotArea>
    </chartFormat>
    <chartFormat chart="0" format="215">
      <pivotArea type="data" outline="0" fieldPosition="0">
        <references count="3">
          <reference field="4294967294" count="1" selected="0">
            <x v="0"/>
          </reference>
          <reference field="0" count="1" selected="0">
            <x v="2"/>
          </reference>
          <reference field="1" count="1" selected="0">
            <x v="46"/>
          </reference>
        </references>
      </pivotArea>
    </chartFormat>
    <chartFormat chart="0" format="216">
      <pivotArea type="data" outline="0" fieldPosition="0">
        <references count="3">
          <reference field="4294967294" count="1" selected="0">
            <x v="0"/>
          </reference>
          <reference field="0" count="1" selected="0">
            <x v="2"/>
          </reference>
          <reference field="1" count="1" selected="0">
            <x v="48"/>
          </reference>
        </references>
      </pivotArea>
    </chartFormat>
    <chartFormat chart="0" format="217">
      <pivotArea type="data" outline="0" fieldPosition="0">
        <references count="3">
          <reference field="4294967294" count="1" selected="0">
            <x v="0"/>
          </reference>
          <reference field="0" count="1" selected="0">
            <x v="2"/>
          </reference>
          <reference field="1" count="1" selected="0">
            <x v="50"/>
          </reference>
        </references>
      </pivotArea>
    </chartFormat>
    <chartFormat chart="0" format="218">
      <pivotArea type="data" outline="0" fieldPosition="0">
        <references count="3">
          <reference field="4294967294" count="1" selected="0">
            <x v="0"/>
          </reference>
          <reference field="0" count="1" selected="0">
            <x v="2"/>
          </reference>
          <reference field="1" count="1" selected="0">
            <x v="52"/>
          </reference>
        </references>
      </pivotArea>
    </chartFormat>
    <chartFormat chart="0" format="219">
      <pivotArea type="data" outline="0" fieldPosition="0">
        <references count="3">
          <reference field="4294967294" count="1" selected="0">
            <x v="0"/>
          </reference>
          <reference field="0" count="1" selected="0">
            <x v="2"/>
          </reference>
          <reference field="1" count="1" selected="0">
            <x v="54"/>
          </reference>
        </references>
      </pivotArea>
    </chartFormat>
    <chartFormat chart="0" format="220">
      <pivotArea type="data" outline="0" fieldPosition="0">
        <references count="3">
          <reference field="4294967294" count="1" selected="0">
            <x v="0"/>
          </reference>
          <reference field="0" count="1" selected="0">
            <x v="2"/>
          </reference>
          <reference field="1" count="1" selected="0">
            <x v="56"/>
          </reference>
        </references>
      </pivotArea>
    </chartFormat>
    <chartFormat chart="0" format="221">
      <pivotArea type="data" outline="0" fieldPosition="0">
        <references count="3">
          <reference field="4294967294" count="1" selected="0">
            <x v="0"/>
          </reference>
          <reference field="0" count="1" selected="0">
            <x v="2"/>
          </reference>
          <reference field="1" count="1" selected="0">
            <x v="58"/>
          </reference>
        </references>
      </pivotArea>
    </chartFormat>
    <chartFormat chart="0" format="222">
      <pivotArea type="data" outline="0" fieldPosition="0">
        <references count="3">
          <reference field="4294967294" count="1" selected="0">
            <x v="0"/>
          </reference>
          <reference field="0" count="1" selected="0">
            <x v="2"/>
          </reference>
          <reference field="1" count="1" selected="0">
            <x v="60"/>
          </reference>
        </references>
      </pivotArea>
    </chartFormat>
    <chartFormat chart="0" format="223">
      <pivotArea type="data" outline="0" fieldPosition="0">
        <references count="3">
          <reference field="4294967294" count="1" selected="0">
            <x v="0"/>
          </reference>
          <reference field="0" count="1" selected="0">
            <x v="2"/>
          </reference>
          <reference field="1" count="1" selected="0">
            <x v="75"/>
          </reference>
        </references>
      </pivotArea>
    </chartFormat>
    <chartFormat chart="0" format="224">
      <pivotArea type="data" outline="0" fieldPosition="0">
        <references count="3">
          <reference field="4294967294" count="1" selected="0">
            <x v="0"/>
          </reference>
          <reference field="0" count="1" selected="0">
            <x v="2"/>
          </reference>
          <reference field="1" count="1" selected="0">
            <x v="76"/>
          </reference>
        </references>
      </pivotArea>
    </chartFormat>
    <chartFormat chart="0" format="225">
      <pivotArea type="data" outline="0" fieldPosition="0">
        <references count="3">
          <reference field="4294967294" count="1" selected="0">
            <x v="0"/>
          </reference>
          <reference field="0" count="1" selected="0">
            <x v="2"/>
          </reference>
          <reference field="1" count="1" selected="0">
            <x v="77"/>
          </reference>
        </references>
      </pivotArea>
    </chartFormat>
    <chartFormat chart="0" format="226">
      <pivotArea type="data" outline="0" fieldPosition="0">
        <references count="3">
          <reference field="4294967294" count="1" selected="0">
            <x v="0"/>
          </reference>
          <reference field="0" count="1" selected="0">
            <x v="2"/>
          </reference>
          <reference field="1" count="1" selected="0">
            <x v="78"/>
          </reference>
        </references>
      </pivotArea>
    </chartFormat>
    <chartFormat chart="0" format="227">
      <pivotArea type="data" outline="0" fieldPosition="0">
        <references count="3">
          <reference field="4294967294" count="1" selected="0">
            <x v="2"/>
          </reference>
          <reference field="0" count="1" selected="0">
            <x v="2"/>
          </reference>
          <reference field="1" count="1" selected="0">
            <x v="22"/>
          </reference>
        </references>
      </pivotArea>
    </chartFormat>
    <chartFormat chart="0" format="228">
      <pivotArea type="data" outline="0" fieldPosition="0">
        <references count="3">
          <reference field="4294967294" count="1" selected="0">
            <x v="2"/>
          </reference>
          <reference field="0" count="1" selected="0">
            <x v="2"/>
          </reference>
          <reference field="1" count="1" selected="0">
            <x v="24"/>
          </reference>
        </references>
      </pivotArea>
    </chartFormat>
    <chartFormat chart="0" format="229">
      <pivotArea type="data" outline="0" fieldPosition="0">
        <references count="3">
          <reference field="4294967294" count="1" selected="0">
            <x v="2"/>
          </reference>
          <reference field="0" count="1" selected="0">
            <x v="2"/>
          </reference>
          <reference field="1" count="1" selected="0">
            <x v="26"/>
          </reference>
        </references>
      </pivotArea>
    </chartFormat>
    <chartFormat chart="0" format="230">
      <pivotArea type="data" outline="0" fieldPosition="0">
        <references count="3">
          <reference field="4294967294" count="1" selected="0">
            <x v="2"/>
          </reference>
          <reference field="0" count="1" selected="0">
            <x v="2"/>
          </reference>
          <reference field="1" count="1" selected="0">
            <x v="28"/>
          </reference>
        </references>
      </pivotArea>
    </chartFormat>
    <chartFormat chart="0" format="231">
      <pivotArea type="data" outline="0" fieldPosition="0">
        <references count="3">
          <reference field="4294967294" count="1" selected="0">
            <x v="2"/>
          </reference>
          <reference field="0" count="1" selected="0">
            <x v="2"/>
          </reference>
          <reference field="1" count="1" selected="0">
            <x v="30"/>
          </reference>
        </references>
      </pivotArea>
    </chartFormat>
    <chartFormat chart="0" format="232">
      <pivotArea type="data" outline="0" fieldPosition="0">
        <references count="3">
          <reference field="4294967294" count="1" selected="0">
            <x v="2"/>
          </reference>
          <reference field="0" count="1" selected="0">
            <x v="2"/>
          </reference>
          <reference field="1" count="1" selected="0">
            <x v="32"/>
          </reference>
        </references>
      </pivotArea>
    </chartFormat>
    <chartFormat chart="0" format="233">
      <pivotArea type="data" outline="0" fieldPosition="0">
        <references count="3">
          <reference field="4294967294" count="1" selected="0">
            <x v="2"/>
          </reference>
          <reference field="0" count="1" selected="0">
            <x v="2"/>
          </reference>
          <reference field="1" count="1" selected="0">
            <x v="34"/>
          </reference>
        </references>
      </pivotArea>
    </chartFormat>
    <chartFormat chart="0" format="234">
      <pivotArea type="data" outline="0" fieldPosition="0">
        <references count="3">
          <reference field="4294967294" count="1" selected="0">
            <x v="2"/>
          </reference>
          <reference field="0" count="1" selected="0">
            <x v="2"/>
          </reference>
          <reference field="1" count="1" selected="0">
            <x v="36"/>
          </reference>
        </references>
      </pivotArea>
    </chartFormat>
    <chartFormat chart="0" format="235">
      <pivotArea type="data" outline="0" fieldPosition="0">
        <references count="3">
          <reference field="4294967294" count="1" selected="0">
            <x v="2"/>
          </reference>
          <reference field="0" count="1" selected="0">
            <x v="2"/>
          </reference>
          <reference field="1" count="1" selected="0">
            <x v="38"/>
          </reference>
        </references>
      </pivotArea>
    </chartFormat>
    <chartFormat chart="0" format="236">
      <pivotArea type="data" outline="0" fieldPosition="0">
        <references count="3">
          <reference field="4294967294" count="1" selected="0">
            <x v="2"/>
          </reference>
          <reference field="0" count="1" selected="0">
            <x v="2"/>
          </reference>
          <reference field="1" count="1" selected="0">
            <x v="40"/>
          </reference>
        </references>
      </pivotArea>
    </chartFormat>
    <chartFormat chart="0" format="237">
      <pivotArea type="data" outline="0" fieldPosition="0">
        <references count="3">
          <reference field="4294967294" count="1" selected="0">
            <x v="2"/>
          </reference>
          <reference field="0" count="1" selected="0">
            <x v="2"/>
          </reference>
          <reference field="1" count="1" selected="0">
            <x v="42"/>
          </reference>
        </references>
      </pivotArea>
    </chartFormat>
    <chartFormat chart="0" format="238">
      <pivotArea type="data" outline="0" fieldPosition="0">
        <references count="3">
          <reference field="4294967294" count="1" selected="0">
            <x v="2"/>
          </reference>
          <reference field="0" count="1" selected="0">
            <x v="2"/>
          </reference>
          <reference field="1" count="1" selected="0">
            <x v="44"/>
          </reference>
        </references>
      </pivotArea>
    </chartFormat>
    <chartFormat chart="0" format="239">
      <pivotArea type="data" outline="0" fieldPosition="0">
        <references count="3">
          <reference field="4294967294" count="1" selected="0">
            <x v="2"/>
          </reference>
          <reference field="0" count="1" selected="0">
            <x v="2"/>
          </reference>
          <reference field="1" count="1" selected="0">
            <x v="46"/>
          </reference>
        </references>
      </pivotArea>
    </chartFormat>
    <chartFormat chart="0" format="240">
      <pivotArea type="data" outline="0" fieldPosition="0">
        <references count="3">
          <reference field="4294967294" count="1" selected="0">
            <x v="2"/>
          </reference>
          <reference field="0" count="1" selected="0">
            <x v="2"/>
          </reference>
          <reference field="1" count="1" selected="0">
            <x v="48"/>
          </reference>
        </references>
      </pivotArea>
    </chartFormat>
    <chartFormat chart="0" format="241">
      <pivotArea type="data" outline="0" fieldPosition="0">
        <references count="3">
          <reference field="4294967294" count="1" selected="0">
            <x v="2"/>
          </reference>
          <reference field="0" count="1" selected="0">
            <x v="2"/>
          </reference>
          <reference field="1" count="1" selected="0">
            <x v="50"/>
          </reference>
        </references>
      </pivotArea>
    </chartFormat>
    <chartFormat chart="0" format="242">
      <pivotArea type="data" outline="0" fieldPosition="0">
        <references count="3">
          <reference field="4294967294" count="1" selected="0">
            <x v="2"/>
          </reference>
          <reference field="0" count="1" selected="0">
            <x v="2"/>
          </reference>
          <reference field="1" count="1" selected="0">
            <x v="52"/>
          </reference>
        </references>
      </pivotArea>
    </chartFormat>
    <chartFormat chart="0" format="243">
      <pivotArea type="data" outline="0" fieldPosition="0">
        <references count="3">
          <reference field="4294967294" count="1" selected="0">
            <x v="2"/>
          </reference>
          <reference field="0" count="1" selected="0">
            <x v="2"/>
          </reference>
          <reference field="1" count="1" selected="0">
            <x v="54"/>
          </reference>
        </references>
      </pivotArea>
    </chartFormat>
    <chartFormat chart="0" format="244">
      <pivotArea type="data" outline="0" fieldPosition="0">
        <references count="3">
          <reference field="4294967294" count="1" selected="0">
            <x v="2"/>
          </reference>
          <reference field="0" count="1" selected="0">
            <x v="2"/>
          </reference>
          <reference field="1" count="1" selected="0">
            <x v="56"/>
          </reference>
        </references>
      </pivotArea>
    </chartFormat>
    <chartFormat chart="0" format="245">
      <pivotArea type="data" outline="0" fieldPosition="0">
        <references count="3">
          <reference field="4294967294" count="1" selected="0">
            <x v="2"/>
          </reference>
          <reference field="0" count="1" selected="0">
            <x v="2"/>
          </reference>
          <reference field="1" count="1" selected="0">
            <x v="58"/>
          </reference>
        </references>
      </pivotArea>
    </chartFormat>
    <chartFormat chart="0" format="246">
      <pivotArea type="data" outline="0" fieldPosition="0">
        <references count="3">
          <reference field="4294967294" count="1" selected="0">
            <x v="2"/>
          </reference>
          <reference field="0" count="1" selected="0">
            <x v="2"/>
          </reference>
          <reference field="1" count="1" selected="0">
            <x v="60"/>
          </reference>
        </references>
      </pivotArea>
    </chartFormat>
    <chartFormat chart="0" format="247">
      <pivotArea type="data" outline="0" fieldPosition="0">
        <references count="3">
          <reference field="4294967294" count="1" selected="0">
            <x v="2"/>
          </reference>
          <reference field="0" count="1" selected="0">
            <x v="2"/>
          </reference>
          <reference field="1" count="1" selected="0">
            <x v="75"/>
          </reference>
        </references>
      </pivotArea>
    </chartFormat>
    <chartFormat chart="0" format="248">
      <pivotArea type="data" outline="0" fieldPosition="0">
        <references count="3">
          <reference field="4294967294" count="1" selected="0">
            <x v="2"/>
          </reference>
          <reference field="0" count="1" selected="0">
            <x v="2"/>
          </reference>
          <reference field="1" count="1" selected="0">
            <x v="76"/>
          </reference>
        </references>
      </pivotArea>
    </chartFormat>
    <chartFormat chart="0" format="249">
      <pivotArea type="data" outline="0" fieldPosition="0">
        <references count="3">
          <reference field="4294967294" count="1" selected="0">
            <x v="2"/>
          </reference>
          <reference field="0" count="1" selected="0">
            <x v="2"/>
          </reference>
          <reference field="1" count="1" selected="0">
            <x v="77"/>
          </reference>
        </references>
      </pivotArea>
    </chartFormat>
    <chartFormat chart="0" format="250">
      <pivotArea type="data" outline="0" fieldPosition="0">
        <references count="3">
          <reference field="4294967294" count="1" selected="0">
            <x v="2"/>
          </reference>
          <reference field="0" count="1" selected="0">
            <x v="2"/>
          </reference>
          <reference field="1" count="1" selected="0">
            <x v="7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2"/>
          </reference>
        </references>
      </pivotArea>
    </chartFormat>
    <chartFormat chart="0" format="252">
      <pivotArea type="data" outline="0" fieldPosition="0">
        <references count="3">
          <reference field="4294967294" count="1" selected="0">
            <x v="0"/>
          </reference>
          <reference field="0" count="1" selected="0">
            <x v="2"/>
          </reference>
          <reference field="1" count="1" selected="0">
            <x v="64"/>
          </reference>
        </references>
      </pivotArea>
    </chartFormat>
    <chartFormat chart="0" format="253">
      <pivotArea type="data" outline="0" fieldPosition="0">
        <references count="3">
          <reference field="4294967294" count="1" selected="0">
            <x v="2"/>
          </reference>
          <reference field="0" count="1" selected="0">
            <x v="2"/>
          </reference>
          <reference field="1" count="1" selected="0">
            <x v="62"/>
          </reference>
        </references>
      </pivotArea>
    </chartFormat>
    <chartFormat chart="0" format="254">
      <pivotArea type="data" outline="0" fieldPosition="0">
        <references count="3">
          <reference field="4294967294" count="1" selected="0">
            <x v="2"/>
          </reference>
          <reference field="0" count="1" selected="0">
            <x v="2"/>
          </reference>
          <reference field="1" count="1" selected="0">
            <x v="64"/>
          </reference>
        </references>
      </pivotArea>
    </chartFormat>
    <chartFormat chart="0" format="255">
      <pivotArea type="data" outline="0" fieldPosition="0">
        <references count="3">
          <reference field="4294967294" count="1" selected="0">
            <x v="0"/>
          </reference>
          <reference field="0" count="1" selected="0">
            <x v="2"/>
          </reference>
          <reference field="1" count="1" selected="0">
            <x v="66"/>
          </reference>
        </references>
      </pivotArea>
    </chartFormat>
    <chartFormat chart="0" format="256">
      <pivotArea type="data" outline="0" fieldPosition="0">
        <references count="3">
          <reference field="4294967294" count="1" selected="0">
            <x v="0"/>
          </reference>
          <reference field="0" count="1" selected="0">
            <x v="2"/>
          </reference>
          <reference field="1" count="1" selected="0">
            <x v="68"/>
          </reference>
        </references>
      </pivotArea>
    </chartFormat>
    <chartFormat chart="0" format="257">
      <pivotArea type="data" outline="0" fieldPosition="0">
        <references count="3">
          <reference field="4294967294" count="1" selected="0">
            <x v="2"/>
          </reference>
          <reference field="0" count="1" selected="0">
            <x v="2"/>
          </reference>
          <reference field="1" count="1" selected="0">
            <x v="66"/>
          </reference>
        </references>
      </pivotArea>
    </chartFormat>
    <chartFormat chart="0" format="258">
      <pivotArea type="data" outline="0" fieldPosition="0">
        <references count="3">
          <reference field="4294967294" count="1" selected="0">
            <x v="2"/>
          </reference>
          <reference field="0" count="1" selected="0">
            <x v="2"/>
          </reference>
          <reference field="1" count="1" selected="0">
            <x v="68"/>
          </reference>
        </references>
      </pivotArea>
    </chartFormat>
    <chartFormat chart="0" format="259">
      <pivotArea type="data" outline="0" fieldPosition="0">
        <references count="3">
          <reference field="4294967294" count="1" selected="0">
            <x v="0"/>
          </reference>
          <reference field="0" count="1" selected="0">
            <x v="3"/>
          </reference>
          <reference field="1" count="1" selected="0">
            <x v="19"/>
          </reference>
        </references>
      </pivotArea>
    </chartFormat>
    <chartFormat chart="0" format="260">
      <pivotArea type="data" outline="0" fieldPosition="0">
        <references count="3">
          <reference field="4294967294" count="1" selected="0">
            <x v="0"/>
          </reference>
          <reference field="0" count="1" selected="0">
            <x v="3"/>
          </reference>
          <reference field="1" count="1" selected="0">
            <x v="20"/>
          </reference>
        </references>
      </pivotArea>
    </chartFormat>
    <chartFormat chart="0" format="261">
      <pivotArea type="data" outline="0" fieldPosition="0">
        <references count="3">
          <reference field="4294967294" count="1" selected="0">
            <x v="0"/>
          </reference>
          <reference field="0" count="1" selected="0">
            <x v="3"/>
          </reference>
          <reference field="1" count="1" selected="0">
            <x v="21"/>
          </reference>
        </references>
      </pivotArea>
    </chartFormat>
    <chartFormat chart="0" format="262">
      <pivotArea type="data" outline="0" fieldPosition="0">
        <references count="3">
          <reference field="4294967294" count="1" selected="0">
            <x v="0"/>
          </reference>
          <reference field="0" count="1" selected="0">
            <x v="3"/>
          </reference>
          <reference field="1" count="1" selected="0">
            <x v="23"/>
          </reference>
        </references>
      </pivotArea>
    </chartFormat>
    <chartFormat chart="0" format="263">
      <pivotArea type="data" outline="0" fieldPosition="0">
        <references count="3">
          <reference field="4294967294" count="1" selected="0">
            <x v="0"/>
          </reference>
          <reference field="0" count="1" selected="0">
            <x v="3"/>
          </reference>
          <reference field="1" count="1" selected="0">
            <x v="25"/>
          </reference>
        </references>
      </pivotArea>
    </chartFormat>
    <chartFormat chart="0" format="264">
      <pivotArea type="data" outline="0" fieldPosition="0">
        <references count="3">
          <reference field="4294967294" count="1" selected="0">
            <x v="0"/>
          </reference>
          <reference field="0" count="1" selected="0">
            <x v="3"/>
          </reference>
          <reference field="1" count="1" selected="0">
            <x v="27"/>
          </reference>
        </references>
      </pivotArea>
    </chartFormat>
    <chartFormat chart="0" format="265">
      <pivotArea type="data" outline="0" fieldPosition="0">
        <references count="3">
          <reference field="4294967294" count="1" selected="0">
            <x v="0"/>
          </reference>
          <reference field="0" count="1" selected="0">
            <x v="3"/>
          </reference>
          <reference field="1" count="1" selected="0">
            <x v="29"/>
          </reference>
        </references>
      </pivotArea>
    </chartFormat>
    <chartFormat chart="0" format="266">
      <pivotArea type="data" outline="0" fieldPosition="0">
        <references count="3">
          <reference field="4294967294" count="1" selected="0">
            <x v="0"/>
          </reference>
          <reference field="0" count="1" selected="0">
            <x v="3"/>
          </reference>
          <reference field="1" count="1" selected="0">
            <x v="31"/>
          </reference>
        </references>
      </pivotArea>
    </chartFormat>
    <chartFormat chart="0" format="267">
      <pivotArea type="data" outline="0" fieldPosition="0">
        <references count="3">
          <reference field="4294967294" count="1" selected="0">
            <x v="0"/>
          </reference>
          <reference field="0" count="1" selected="0">
            <x v="3"/>
          </reference>
          <reference field="1" count="1" selected="0">
            <x v="33"/>
          </reference>
        </references>
      </pivotArea>
    </chartFormat>
    <chartFormat chart="0" format="268">
      <pivotArea type="data" outline="0" fieldPosition="0">
        <references count="3">
          <reference field="4294967294" count="1" selected="0">
            <x v="0"/>
          </reference>
          <reference field="0" count="1" selected="0">
            <x v="3"/>
          </reference>
          <reference field="1" count="1" selected="0">
            <x v="35"/>
          </reference>
        </references>
      </pivotArea>
    </chartFormat>
    <chartFormat chart="0" format="269">
      <pivotArea type="data" outline="0" fieldPosition="0">
        <references count="3">
          <reference field="4294967294" count="1" selected="0">
            <x v="0"/>
          </reference>
          <reference field="0" count="1" selected="0">
            <x v="3"/>
          </reference>
          <reference field="1" count="1" selected="0">
            <x v="37"/>
          </reference>
        </references>
      </pivotArea>
    </chartFormat>
    <chartFormat chart="0" format="270">
      <pivotArea type="data" outline="0" fieldPosition="0">
        <references count="3">
          <reference field="4294967294" count="1" selected="0">
            <x v="0"/>
          </reference>
          <reference field="0" count="1" selected="0">
            <x v="3"/>
          </reference>
          <reference field="1" count="1" selected="0">
            <x v="39"/>
          </reference>
        </references>
      </pivotArea>
    </chartFormat>
    <chartFormat chart="0" format="271">
      <pivotArea type="data" outline="0" fieldPosition="0">
        <references count="3">
          <reference field="4294967294" count="1" selected="0">
            <x v="2"/>
          </reference>
          <reference field="0" count="1" selected="0">
            <x v="3"/>
          </reference>
          <reference field="1" count="1" selected="0">
            <x v="19"/>
          </reference>
        </references>
      </pivotArea>
    </chartFormat>
    <chartFormat chart="0" format="272">
      <pivotArea type="data" outline="0" fieldPosition="0">
        <references count="3">
          <reference field="4294967294" count="1" selected="0">
            <x v="2"/>
          </reference>
          <reference field="0" count="1" selected="0">
            <x v="3"/>
          </reference>
          <reference field="1" count="1" selected="0">
            <x v="20"/>
          </reference>
        </references>
      </pivotArea>
    </chartFormat>
    <chartFormat chart="0" format="273">
      <pivotArea type="data" outline="0" fieldPosition="0">
        <references count="3">
          <reference field="4294967294" count="1" selected="0">
            <x v="2"/>
          </reference>
          <reference field="0" count="1" selected="0">
            <x v="3"/>
          </reference>
          <reference field="1" count="1" selected="0">
            <x v="21"/>
          </reference>
        </references>
      </pivotArea>
    </chartFormat>
    <chartFormat chart="0" format="274">
      <pivotArea type="data" outline="0" fieldPosition="0">
        <references count="3">
          <reference field="4294967294" count="1" selected="0">
            <x v="2"/>
          </reference>
          <reference field="0" count="1" selected="0">
            <x v="3"/>
          </reference>
          <reference field="1" count="1" selected="0">
            <x v="23"/>
          </reference>
        </references>
      </pivotArea>
    </chartFormat>
    <chartFormat chart="0" format="275">
      <pivotArea type="data" outline="0" fieldPosition="0">
        <references count="3">
          <reference field="4294967294" count="1" selected="0">
            <x v="2"/>
          </reference>
          <reference field="0" count="1" selected="0">
            <x v="3"/>
          </reference>
          <reference field="1" count="1" selected="0">
            <x v="25"/>
          </reference>
        </references>
      </pivotArea>
    </chartFormat>
    <chartFormat chart="0" format="276">
      <pivotArea type="data" outline="0" fieldPosition="0">
        <references count="3">
          <reference field="4294967294" count="1" selected="0">
            <x v="2"/>
          </reference>
          <reference field="0" count="1" selected="0">
            <x v="3"/>
          </reference>
          <reference field="1" count="1" selected="0">
            <x v="27"/>
          </reference>
        </references>
      </pivotArea>
    </chartFormat>
    <chartFormat chart="0" format="277">
      <pivotArea type="data" outline="0" fieldPosition="0">
        <references count="3">
          <reference field="4294967294" count="1" selected="0">
            <x v="2"/>
          </reference>
          <reference field="0" count="1" selected="0">
            <x v="3"/>
          </reference>
          <reference field="1" count="1" selected="0">
            <x v="29"/>
          </reference>
        </references>
      </pivotArea>
    </chartFormat>
    <chartFormat chart="0" format="278">
      <pivotArea type="data" outline="0" fieldPosition="0">
        <references count="3">
          <reference field="4294967294" count="1" selected="0">
            <x v="2"/>
          </reference>
          <reference field="0" count="1" selected="0">
            <x v="3"/>
          </reference>
          <reference field="1" count="1" selected="0">
            <x v="31"/>
          </reference>
        </references>
      </pivotArea>
    </chartFormat>
    <chartFormat chart="0" format="279">
      <pivotArea type="data" outline="0" fieldPosition="0">
        <references count="3">
          <reference field="4294967294" count="1" selected="0">
            <x v="2"/>
          </reference>
          <reference field="0" count="1" selected="0">
            <x v="3"/>
          </reference>
          <reference field="1" count="1" selected="0">
            <x v="33"/>
          </reference>
        </references>
      </pivotArea>
    </chartFormat>
    <chartFormat chart="0" format="280">
      <pivotArea type="data" outline="0" fieldPosition="0">
        <references count="3">
          <reference field="4294967294" count="1" selected="0">
            <x v="2"/>
          </reference>
          <reference field="0" count="1" selected="0">
            <x v="3"/>
          </reference>
          <reference field="1" count="1" selected="0">
            <x v="35"/>
          </reference>
        </references>
      </pivotArea>
    </chartFormat>
    <chartFormat chart="0" format="281">
      <pivotArea type="data" outline="0" fieldPosition="0">
        <references count="3">
          <reference field="4294967294" count="1" selected="0">
            <x v="2"/>
          </reference>
          <reference field="0" count="1" selected="0">
            <x v="3"/>
          </reference>
          <reference field="1" count="1" selected="0">
            <x v="37"/>
          </reference>
        </references>
      </pivotArea>
    </chartFormat>
    <chartFormat chart="0" format="282">
      <pivotArea type="data" outline="0" fieldPosition="0">
        <references count="3">
          <reference field="4294967294" count="1" selected="0">
            <x v="2"/>
          </reference>
          <reference field="0" count="1" selected="0">
            <x v="3"/>
          </reference>
          <reference field="1" count="1" selected="0">
            <x v="39"/>
          </reference>
        </references>
      </pivotArea>
    </chartFormat>
    <chartFormat chart="0" format="283">
      <pivotArea type="data" outline="0" fieldPosition="0">
        <references count="3">
          <reference field="4294967294" count="1" selected="0">
            <x v="0"/>
          </reference>
          <reference field="0" count="1" selected="0">
            <x v="3"/>
          </reference>
          <reference field="1" count="1" selected="0">
            <x v="17"/>
          </reference>
        </references>
      </pivotArea>
    </chartFormat>
    <chartFormat chart="0" format="284">
      <pivotArea type="data" outline="0" fieldPosition="0">
        <references count="3">
          <reference field="4294967294" count="1" selected="0">
            <x v="0"/>
          </reference>
          <reference field="0" count="1" selected="0">
            <x v="3"/>
          </reference>
          <reference field="1" count="1" selected="0">
            <x v="18"/>
          </reference>
        </references>
      </pivotArea>
    </chartFormat>
    <chartFormat chart="0" format="285">
      <pivotArea type="data" outline="0" fieldPosition="0">
        <references count="3">
          <reference field="4294967294" count="1" selected="0">
            <x v="2"/>
          </reference>
          <reference field="0" count="1" selected="0">
            <x v="3"/>
          </reference>
          <reference field="1" count="1" selected="0">
            <x v="17"/>
          </reference>
        </references>
      </pivotArea>
    </chartFormat>
    <chartFormat chart="0" format="286">
      <pivotArea type="data" outline="0" fieldPosition="0">
        <references count="3">
          <reference field="4294967294" count="1" selected="0">
            <x v="2"/>
          </reference>
          <reference field="0" count="1" selected="0">
            <x v="3"/>
          </reference>
          <reference field="1" count="1" selected="0">
            <x v="18"/>
          </reference>
        </references>
      </pivotArea>
    </chartFormat>
    <chartFormat chart="0" format="287">
      <pivotArea type="data" outline="0" fieldPosition="0">
        <references count="3">
          <reference field="4294967294" count="1" selected="0">
            <x v="0"/>
          </reference>
          <reference field="0" count="1" selected="0">
            <x v="3"/>
          </reference>
          <reference field="1" count="1" selected="0">
            <x v="41"/>
          </reference>
        </references>
      </pivotArea>
    </chartFormat>
    <chartFormat chart="0" format="288">
      <pivotArea type="data" outline="0" fieldPosition="0">
        <references count="3">
          <reference field="4294967294" count="1" selected="0">
            <x v="0"/>
          </reference>
          <reference field="0" count="1" selected="0">
            <x v="3"/>
          </reference>
          <reference field="1" count="1" selected="0">
            <x v="43"/>
          </reference>
        </references>
      </pivotArea>
    </chartFormat>
    <chartFormat chart="0" format="289">
      <pivotArea type="data" outline="0" fieldPosition="0">
        <references count="3">
          <reference field="4294967294" count="1" selected="0">
            <x v="0"/>
          </reference>
          <reference field="0" count="1" selected="0">
            <x v="3"/>
          </reference>
          <reference field="1" count="1" selected="0">
            <x v="45"/>
          </reference>
        </references>
      </pivotArea>
    </chartFormat>
    <chartFormat chart="0" format="290">
      <pivotArea type="data" outline="0" fieldPosition="0">
        <references count="3">
          <reference field="4294967294" count="1" selected="0">
            <x v="0"/>
          </reference>
          <reference field="0" count="1" selected="0">
            <x v="3"/>
          </reference>
          <reference field="1" count="1" selected="0">
            <x v="47"/>
          </reference>
        </references>
      </pivotArea>
    </chartFormat>
    <chartFormat chart="0" format="291">
      <pivotArea type="data" outline="0" fieldPosition="0">
        <references count="3">
          <reference field="4294967294" count="1" selected="0">
            <x v="0"/>
          </reference>
          <reference field="0" count="1" selected="0">
            <x v="3"/>
          </reference>
          <reference field="1" count="1" selected="0">
            <x v="49"/>
          </reference>
        </references>
      </pivotArea>
    </chartFormat>
    <chartFormat chart="0" format="292">
      <pivotArea type="data" outline="0" fieldPosition="0">
        <references count="3">
          <reference field="4294967294" count="1" selected="0">
            <x v="0"/>
          </reference>
          <reference field="0" count="1" selected="0">
            <x v="3"/>
          </reference>
          <reference field="1" count="1" selected="0">
            <x v="51"/>
          </reference>
        </references>
      </pivotArea>
    </chartFormat>
    <chartFormat chart="0" format="293">
      <pivotArea type="data" outline="0" fieldPosition="0">
        <references count="3">
          <reference field="4294967294" count="1" selected="0">
            <x v="0"/>
          </reference>
          <reference field="0" count="1" selected="0">
            <x v="3"/>
          </reference>
          <reference field="1" count="1" selected="0">
            <x v="53"/>
          </reference>
        </references>
      </pivotArea>
    </chartFormat>
    <chartFormat chart="0" format="294">
      <pivotArea type="data" outline="0" fieldPosition="0">
        <references count="3">
          <reference field="4294967294" count="1" selected="0">
            <x v="0"/>
          </reference>
          <reference field="0" count="1" selected="0">
            <x v="3"/>
          </reference>
          <reference field="1" count="1" selected="0">
            <x v="55"/>
          </reference>
        </references>
      </pivotArea>
    </chartFormat>
    <chartFormat chart="0" format="295">
      <pivotArea type="data" outline="0" fieldPosition="0">
        <references count="3">
          <reference field="4294967294" count="1" selected="0">
            <x v="0"/>
          </reference>
          <reference field="0" count="1" selected="0">
            <x v="3"/>
          </reference>
          <reference field="1" count="1" selected="0">
            <x v="57"/>
          </reference>
        </references>
      </pivotArea>
    </chartFormat>
    <chartFormat chart="0" format="296">
      <pivotArea type="data" outline="0" fieldPosition="0">
        <references count="3">
          <reference field="4294967294" count="1" selected="0">
            <x v="0"/>
          </reference>
          <reference field="0" count="1" selected="0">
            <x v="3"/>
          </reference>
          <reference field="1" count="1" selected="0">
            <x v="59"/>
          </reference>
        </references>
      </pivotArea>
    </chartFormat>
    <chartFormat chart="0" format="297">
      <pivotArea type="data" outline="0" fieldPosition="0">
        <references count="3">
          <reference field="4294967294" count="1" selected="0">
            <x v="0"/>
          </reference>
          <reference field="0" count="1" selected="0">
            <x v="3"/>
          </reference>
          <reference field="1" count="1" selected="0">
            <x v="61"/>
          </reference>
        </references>
      </pivotArea>
    </chartFormat>
    <chartFormat chart="0" format="298">
      <pivotArea type="data" outline="0" fieldPosition="0">
        <references count="3">
          <reference field="4294967294" count="1" selected="0">
            <x v="0"/>
          </reference>
          <reference field="0" count="1" selected="0">
            <x v="3"/>
          </reference>
          <reference field="1" count="1" selected="0">
            <x v="63"/>
          </reference>
        </references>
      </pivotArea>
    </chartFormat>
    <chartFormat chart="0" format="299">
      <pivotArea type="data" outline="0" fieldPosition="0">
        <references count="3">
          <reference field="4294967294" count="1" selected="0">
            <x v="0"/>
          </reference>
          <reference field="0" count="1" selected="0">
            <x v="3"/>
          </reference>
          <reference field="1" count="1" selected="0">
            <x v="65"/>
          </reference>
        </references>
      </pivotArea>
    </chartFormat>
    <chartFormat chart="0" format="300">
      <pivotArea type="data" outline="0" fieldPosition="0">
        <references count="3">
          <reference field="4294967294" count="1" selected="0">
            <x v="0"/>
          </reference>
          <reference field="0" count="1" selected="0">
            <x v="3"/>
          </reference>
          <reference field="1" count="1" selected="0">
            <x v="67"/>
          </reference>
        </references>
      </pivotArea>
    </chartFormat>
    <chartFormat chart="0" format="301">
      <pivotArea type="data" outline="0" fieldPosition="0">
        <references count="3">
          <reference field="4294967294" count="1" selected="0">
            <x v="0"/>
          </reference>
          <reference field="0" count="1" selected="0">
            <x v="3"/>
          </reference>
          <reference field="1" count="1" selected="0">
            <x v="69"/>
          </reference>
        </references>
      </pivotArea>
    </chartFormat>
    <chartFormat chart="0" format="302">
      <pivotArea type="data" outline="0" fieldPosition="0">
        <references count="3">
          <reference field="4294967294" count="1" selected="0">
            <x v="0"/>
          </reference>
          <reference field="0" count="1" selected="0">
            <x v="3"/>
          </reference>
          <reference field="1" count="1" selected="0">
            <x v="70"/>
          </reference>
        </references>
      </pivotArea>
    </chartFormat>
    <chartFormat chart="0" format="303">
      <pivotArea type="data" outline="0" fieldPosition="0">
        <references count="3">
          <reference field="4294967294" count="1" selected="0">
            <x v="0"/>
          </reference>
          <reference field="0" count="1" selected="0">
            <x v="3"/>
          </reference>
          <reference field="1" count="1" selected="0">
            <x v="71"/>
          </reference>
        </references>
      </pivotArea>
    </chartFormat>
    <chartFormat chart="0" format="304">
      <pivotArea type="data" outline="0" fieldPosition="0">
        <references count="3">
          <reference field="4294967294" count="1" selected="0">
            <x v="0"/>
          </reference>
          <reference field="0" count="1" selected="0">
            <x v="3"/>
          </reference>
          <reference field="1" count="1" selected="0">
            <x v="73"/>
          </reference>
        </references>
      </pivotArea>
    </chartFormat>
    <chartFormat chart="0" format="305">
      <pivotArea type="data" outline="0" fieldPosition="0">
        <references count="3">
          <reference field="4294967294" count="1" selected="0">
            <x v="0"/>
          </reference>
          <reference field="0" count="1" selected="0">
            <x v="4"/>
          </reference>
          <reference field="1" count="1" selected="0">
            <x v="1"/>
          </reference>
        </references>
      </pivotArea>
    </chartFormat>
    <chartFormat chart="0" format="306">
      <pivotArea type="data" outline="0" fieldPosition="0">
        <references count="3">
          <reference field="4294967294" count="1" selected="0">
            <x v="0"/>
          </reference>
          <reference field="0" count="1" selected="0">
            <x v="4"/>
          </reference>
          <reference field="1" count="1" selected="0">
            <x v="2"/>
          </reference>
        </references>
      </pivotArea>
    </chartFormat>
    <chartFormat chart="0" format="307">
      <pivotArea type="data" outline="0" fieldPosition="0">
        <references count="3">
          <reference field="4294967294" count="1" selected="0">
            <x v="0"/>
          </reference>
          <reference field="0" count="1" selected="0">
            <x v="4"/>
          </reference>
          <reference field="1" count="1" selected="0">
            <x v="3"/>
          </reference>
        </references>
      </pivotArea>
    </chartFormat>
    <chartFormat chart="0" format="308">
      <pivotArea type="data" outline="0" fieldPosition="0">
        <references count="3">
          <reference field="4294967294" count="1" selected="0">
            <x v="0"/>
          </reference>
          <reference field="0" count="1" selected="0">
            <x v="4"/>
          </reference>
          <reference field="1" count="1" selected="0">
            <x v="4"/>
          </reference>
        </references>
      </pivotArea>
    </chartFormat>
    <chartFormat chart="0" format="309">
      <pivotArea type="data" outline="0" fieldPosition="0">
        <references count="3">
          <reference field="4294967294" count="1" selected="0">
            <x v="0"/>
          </reference>
          <reference field="0" count="1" selected="0">
            <x v="4"/>
          </reference>
          <reference field="1" count="1" selected="0">
            <x v="5"/>
          </reference>
        </references>
      </pivotArea>
    </chartFormat>
    <chartFormat chart="0" format="310">
      <pivotArea type="data" outline="0" fieldPosition="0">
        <references count="3">
          <reference field="4294967294" count="1" selected="0">
            <x v="0"/>
          </reference>
          <reference field="0" count="1" selected="0">
            <x v="4"/>
          </reference>
          <reference field="1" count="1" selected="0">
            <x v="7"/>
          </reference>
        </references>
      </pivotArea>
    </chartFormat>
    <chartFormat chart="0" format="311">
      <pivotArea type="data" outline="0" fieldPosition="0">
        <references count="3">
          <reference field="4294967294" count="1" selected="0">
            <x v="0"/>
          </reference>
          <reference field="0" count="1" selected="0">
            <x v="4"/>
          </reference>
          <reference field="1" count="1" selected="0">
            <x v="8"/>
          </reference>
        </references>
      </pivotArea>
    </chartFormat>
    <chartFormat chart="0" format="312">
      <pivotArea type="data" outline="0" fieldPosition="0">
        <references count="3">
          <reference field="4294967294" count="1" selected="0">
            <x v="0"/>
          </reference>
          <reference field="0" count="1" selected="0">
            <x v="4"/>
          </reference>
          <reference field="1" count="1" selected="0">
            <x v="9"/>
          </reference>
        </references>
      </pivotArea>
    </chartFormat>
    <chartFormat chart="0" format="313">
      <pivotArea type="data" outline="0" fieldPosition="0">
        <references count="3">
          <reference field="4294967294" count="1" selected="0">
            <x v="0"/>
          </reference>
          <reference field="0" count="1" selected="0">
            <x v="4"/>
          </reference>
          <reference field="1" count="1" selected="0">
            <x v="10"/>
          </reference>
        </references>
      </pivotArea>
    </chartFormat>
    <chartFormat chart="0" format="314">
      <pivotArea type="data" outline="0" fieldPosition="0">
        <references count="3">
          <reference field="4294967294" count="1" selected="0">
            <x v="0"/>
          </reference>
          <reference field="0" count="1" selected="0">
            <x v="4"/>
          </reference>
          <reference field="1" count="1" selected="0">
            <x v="11"/>
          </reference>
        </references>
      </pivotArea>
    </chartFormat>
    <chartFormat chart="0" format="315">
      <pivotArea type="data" outline="0" fieldPosition="0">
        <references count="3">
          <reference field="4294967294" count="1" selected="0">
            <x v="0"/>
          </reference>
          <reference field="0" count="1" selected="0">
            <x v="4"/>
          </reference>
          <reference field="1" count="1" selected="0">
            <x v="12"/>
          </reference>
        </references>
      </pivotArea>
    </chartFormat>
    <chartFormat chart="0" format="316">
      <pivotArea type="data" outline="0" fieldPosition="0">
        <references count="3">
          <reference field="4294967294" count="1" selected="0">
            <x v="0"/>
          </reference>
          <reference field="0" count="1" selected="0">
            <x v="4"/>
          </reference>
          <reference field="1" count="1" selected="0">
            <x v="13"/>
          </reference>
        </references>
      </pivotArea>
    </chartFormat>
    <chartFormat chart="0" format="317">
      <pivotArea type="data" outline="0" fieldPosition="0">
        <references count="3">
          <reference field="4294967294" count="1" selected="0">
            <x v="0"/>
          </reference>
          <reference field="0" count="1" selected="0">
            <x v="4"/>
          </reference>
          <reference field="1" count="1" selected="0">
            <x v="14"/>
          </reference>
        </references>
      </pivotArea>
    </chartFormat>
    <chartFormat chart="0" format="318">
      <pivotArea type="data" outline="0" fieldPosition="0">
        <references count="3">
          <reference field="4294967294" count="1" selected="0">
            <x v="0"/>
          </reference>
          <reference field="0" count="1" selected="0">
            <x v="4"/>
          </reference>
          <reference field="1" count="1" selected="0">
            <x v="15"/>
          </reference>
        </references>
      </pivotArea>
    </chartFormat>
    <chartFormat chart="0" format="319">
      <pivotArea type="data" outline="0" fieldPosition="0">
        <references count="3">
          <reference field="4294967294" count="1" selected="0">
            <x v="0"/>
          </reference>
          <reference field="0" count="1" selected="0">
            <x v="4"/>
          </reference>
          <reference field="1" count="1" selected="0">
            <x v="16"/>
          </reference>
        </references>
      </pivotArea>
    </chartFormat>
    <chartFormat chart="0" format="320">
      <pivotArea type="data" outline="0" fieldPosition="0">
        <references count="3">
          <reference field="4294967294" count="1" selected="0">
            <x v="0"/>
          </reference>
          <reference field="0" count="1" selected="0">
            <x v="4"/>
          </reference>
          <reference field="1" count="1" selected="0">
            <x v="17"/>
          </reference>
        </references>
      </pivotArea>
    </chartFormat>
    <chartFormat chart="0" format="321">
      <pivotArea type="data" outline="0" fieldPosition="0">
        <references count="3">
          <reference field="4294967294" count="1" selected="0">
            <x v="0"/>
          </reference>
          <reference field="0" count="1" selected="0">
            <x v="4"/>
          </reference>
          <reference field="1" count="1" selected="0">
            <x v="18"/>
          </reference>
        </references>
      </pivotArea>
    </chartFormat>
    <chartFormat chart="0" format="322">
      <pivotArea type="data" outline="0" fieldPosition="0">
        <references count="3">
          <reference field="4294967294" count="1" selected="0">
            <x v="0"/>
          </reference>
          <reference field="0" count="1" selected="0">
            <x v="4"/>
          </reference>
          <reference field="1" count="1" selected="0">
            <x v="19"/>
          </reference>
        </references>
      </pivotArea>
    </chartFormat>
    <chartFormat chart="0" format="323">
      <pivotArea type="data" outline="0" fieldPosition="0">
        <references count="3">
          <reference field="4294967294" count="1" selected="0">
            <x v="0"/>
          </reference>
          <reference field="0" count="1" selected="0">
            <x v="4"/>
          </reference>
          <reference field="1" count="1" selected="0">
            <x v="20"/>
          </reference>
        </references>
      </pivotArea>
    </chartFormat>
    <chartFormat chart="0" format="324">
      <pivotArea type="data" outline="0" fieldPosition="0">
        <references count="3">
          <reference field="4294967294" count="1" selected="0">
            <x v="0"/>
          </reference>
          <reference field="0" count="1" selected="0">
            <x v="4"/>
          </reference>
          <reference field="1" count="1" selected="0">
            <x v="21"/>
          </reference>
        </references>
      </pivotArea>
    </chartFormat>
    <chartFormat chart="0" format="325">
      <pivotArea type="data" outline="0" fieldPosition="0">
        <references count="3">
          <reference field="4294967294" count="1" selected="0">
            <x v="0"/>
          </reference>
          <reference field="0" count="1" selected="0">
            <x v="4"/>
          </reference>
          <reference field="1" count="1" selected="0">
            <x v="23"/>
          </reference>
        </references>
      </pivotArea>
    </chartFormat>
    <chartFormat chart="0" format="326">
      <pivotArea type="data" outline="0" fieldPosition="0">
        <references count="3">
          <reference field="4294967294" count="1" selected="0">
            <x v="0"/>
          </reference>
          <reference field="0" count="1" selected="0">
            <x v="4"/>
          </reference>
          <reference field="1" count="1" selected="0">
            <x v="25"/>
          </reference>
        </references>
      </pivotArea>
    </chartFormat>
    <chartFormat chart="0" format="327">
      <pivotArea type="data" outline="0" fieldPosition="0">
        <references count="3">
          <reference field="4294967294" count="1" selected="0">
            <x v="0"/>
          </reference>
          <reference field="0" count="1" selected="0">
            <x v="4"/>
          </reference>
          <reference field="1" count="1" selected="0">
            <x v="27"/>
          </reference>
        </references>
      </pivotArea>
    </chartFormat>
    <chartFormat chart="0" format="328">
      <pivotArea type="data" outline="0" fieldPosition="0">
        <references count="3">
          <reference field="4294967294" count="1" selected="0">
            <x v="0"/>
          </reference>
          <reference field="0" count="1" selected="0">
            <x v="4"/>
          </reference>
          <reference field="1" count="1" selected="0">
            <x v="29"/>
          </reference>
        </references>
      </pivotArea>
    </chartFormat>
    <chartFormat chart="0" format="329">
      <pivotArea type="data" outline="0" fieldPosition="0">
        <references count="3">
          <reference field="4294967294" count="1" selected="0">
            <x v="0"/>
          </reference>
          <reference field="0" count="1" selected="0">
            <x v="4"/>
          </reference>
          <reference field="1" count="1" selected="0">
            <x v="31"/>
          </reference>
        </references>
      </pivotArea>
    </chartFormat>
    <chartFormat chart="0" format="330">
      <pivotArea type="data" outline="0" fieldPosition="0">
        <references count="3">
          <reference field="4294967294" count="1" selected="0">
            <x v="0"/>
          </reference>
          <reference field="0" count="1" selected="0">
            <x v="4"/>
          </reference>
          <reference field="1" count="1" selected="0">
            <x v="33"/>
          </reference>
        </references>
      </pivotArea>
    </chartFormat>
    <chartFormat chart="0" format="331">
      <pivotArea type="data" outline="0" fieldPosition="0">
        <references count="3">
          <reference field="4294967294" count="1" selected="0">
            <x v="0"/>
          </reference>
          <reference field="0" count="1" selected="0">
            <x v="4"/>
          </reference>
          <reference field="1" count="1" selected="0">
            <x v="35"/>
          </reference>
        </references>
      </pivotArea>
    </chartFormat>
    <chartFormat chart="0" format="332">
      <pivotArea type="data" outline="0" fieldPosition="0">
        <references count="3">
          <reference field="4294967294" count="1" selected="0">
            <x v="0"/>
          </reference>
          <reference field="0" count="1" selected="0">
            <x v="4"/>
          </reference>
          <reference field="1" count="1" selected="0">
            <x v="37"/>
          </reference>
        </references>
      </pivotArea>
    </chartFormat>
    <chartFormat chart="0" format="333">
      <pivotArea type="data" outline="0" fieldPosition="0">
        <references count="3">
          <reference field="4294967294" count="1" selected="0">
            <x v="0"/>
          </reference>
          <reference field="0" count="1" selected="0">
            <x v="4"/>
          </reference>
          <reference field="1" count="1" selected="0">
            <x v="39"/>
          </reference>
        </references>
      </pivotArea>
    </chartFormat>
    <chartFormat chart="0" format="334">
      <pivotArea type="data" outline="0" fieldPosition="0">
        <references count="3">
          <reference field="4294967294" count="1" selected="0">
            <x v="0"/>
          </reference>
          <reference field="0" count="1" selected="0">
            <x v="4"/>
          </reference>
          <reference field="1" count="1" selected="0">
            <x v="41"/>
          </reference>
        </references>
      </pivotArea>
    </chartFormat>
    <chartFormat chart="0" format="335">
      <pivotArea type="data" outline="0" fieldPosition="0">
        <references count="3">
          <reference field="4294967294" count="1" selected="0">
            <x v="0"/>
          </reference>
          <reference field="0" count="1" selected="0">
            <x v="4"/>
          </reference>
          <reference field="1" count="1" selected="0">
            <x v="43"/>
          </reference>
        </references>
      </pivotArea>
    </chartFormat>
    <chartFormat chart="0" format="336">
      <pivotArea type="data" outline="0" fieldPosition="0">
        <references count="3">
          <reference field="4294967294" count="1" selected="0">
            <x v="0"/>
          </reference>
          <reference field="0" count="1" selected="0">
            <x v="4"/>
          </reference>
          <reference field="1" count="1" selected="0">
            <x v="45"/>
          </reference>
        </references>
      </pivotArea>
    </chartFormat>
    <chartFormat chart="0" format="337">
      <pivotArea type="data" outline="0" fieldPosition="0">
        <references count="3">
          <reference field="4294967294" count="1" selected="0">
            <x v="0"/>
          </reference>
          <reference field="0" count="1" selected="0">
            <x v="4"/>
          </reference>
          <reference field="1" count="1" selected="0">
            <x v="47"/>
          </reference>
        </references>
      </pivotArea>
    </chartFormat>
    <chartFormat chart="0" format="338">
      <pivotArea type="data" outline="0" fieldPosition="0">
        <references count="3">
          <reference field="4294967294" count="1" selected="0">
            <x v="0"/>
          </reference>
          <reference field="0" count="1" selected="0">
            <x v="4"/>
          </reference>
          <reference field="1" count="1" selected="0">
            <x v="49"/>
          </reference>
        </references>
      </pivotArea>
    </chartFormat>
    <chartFormat chart="0" format="339">
      <pivotArea type="data" outline="0" fieldPosition="0">
        <references count="3">
          <reference field="4294967294" count="1" selected="0">
            <x v="0"/>
          </reference>
          <reference field="0" count="1" selected="0">
            <x v="4"/>
          </reference>
          <reference field="1" count="1" selected="0">
            <x v="51"/>
          </reference>
        </references>
      </pivotArea>
    </chartFormat>
    <chartFormat chart="0" format="340">
      <pivotArea type="data" outline="0" fieldPosition="0">
        <references count="3">
          <reference field="4294967294" count="1" selected="0">
            <x v="0"/>
          </reference>
          <reference field="0" count="1" selected="0">
            <x v="4"/>
          </reference>
          <reference field="1" count="1" selected="0">
            <x v="53"/>
          </reference>
        </references>
      </pivotArea>
    </chartFormat>
    <chartFormat chart="0" format="341">
      <pivotArea type="data" outline="0" fieldPosition="0">
        <references count="3">
          <reference field="4294967294" count="1" selected="0">
            <x v="0"/>
          </reference>
          <reference field="0" count="1" selected="0">
            <x v="4"/>
          </reference>
          <reference field="1" count="1" selected="0">
            <x v="55"/>
          </reference>
        </references>
      </pivotArea>
    </chartFormat>
    <chartFormat chart="0" format="342">
      <pivotArea type="data" outline="0" fieldPosition="0">
        <references count="3">
          <reference field="4294967294" count="1" selected="0">
            <x v="0"/>
          </reference>
          <reference field="0" count="1" selected="0">
            <x v="4"/>
          </reference>
          <reference field="1" count="1" selected="0">
            <x v="57"/>
          </reference>
        </references>
      </pivotArea>
    </chartFormat>
    <chartFormat chart="0" format="343">
      <pivotArea type="data" outline="0" fieldPosition="0">
        <references count="3">
          <reference field="4294967294" count="1" selected="0">
            <x v="0"/>
          </reference>
          <reference field="0" count="1" selected="0">
            <x v="4"/>
          </reference>
          <reference field="1" count="1" selected="0">
            <x v="59"/>
          </reference>
        </references>
      </pivotArea>
    </chartFormat>
    <chartFormat chart="0" format="344">
      <pivotArea type="data" outline="0" fieldPosition="0">
        <references count="3">
          <reference field="4294967294" count="1" selected="0">
            <x v="0"/>
          </reference>
          <reference field="0" count="1" selected="0">
            <x v="4"/>
          </reference>
          <reference field="1" count="1" selected="0">
            <x v="61"/>
          </reference>
        </references>
      </pivotArea>
    </chartFormat>
    <chartFormat chart="0" format="345">
      <pivotArea type="data" outline="0" fieldPosition="0">
        <references count="3">
          <reference field="4294967294" count="1" selected="0">
            <x v="0"/>
          </reference>
          <reference field="0" count="1" selected="0">
            <x v="4"/>
          </reference>
          <reference field="1" count="1" selected="0">
            <x v="63"/>
          </reference>
        </references>
      </pivotArea>
    </chartFormat>
    <chartFormat chart="0" format="346">
      <pivotArea type="data" outline="0" fieldPosition="0">
        <references count="3">
          <reference field="4294967294" count="1" selected="0">
            <x v="0"/>
          </reference>
          <reference field="0" count="1" selected="0">
            <x v="4"/>
          </reference>
          <reference field="1" count="1" selected="0">
            <x v="65"/>
          </reference>
        </references>
      </pivotArea>
    </chartFormat>
    <chartFormat chart="0" format="347">
      <pivotArea type="data" outline="0" fieldPosition="0">
        <references count="3">
          <reference field="4294967294" count="1" selected="0">
            <x v="0"/>
          </reference>
          <reference field="0" count="1" selected="0">
            <x v="4"/>
          </reference>
          <reference field="1" count="1" selected="0">
            <x v="67"/>
          </reference>
        </references>
      </pivotArea>
    </chartFormat>
    <chartFormat chart="0" format="348">
      <pivotArea type="data" outline="0" fieldPosition="0">
        <references count="3">
          <reference field="4294967294" count="1" selected="0">
            <x v="0"/>
          </reference>
          <reference field="0" count="1" selected="0">
            <x v="4"/>
          </reference>
          <reference field="1" count="1" selected="0">
            <x v="69"/>
          </reference>
        </references>
      </pivotArea>
    </chartFormat>
    <chartFormat chart="0" format="349">
      <pivotArea type="data" outline="0" fieldPosition="0">
        <references count="3">
          <reference field="4294967294" count="1" selected="0">
            <x v="0"/>
          </reference>
          <reference field="0" count="1" selected="0">
            <x v="4"/>
          </reference>
          <reference field="1" count="1" selected="0">
            <x v="70"/>
          </reference>
        </references>
      </pivotArea>
    </chartFormat>
    <chartFormat chart="0" format="350">
      <pivotArea type="data" outline="0" fieldPosition="0">
        <references count="3">
          <reference field="4294967294" count="1" selected="0">
            <x v="2"/>
          </reference>
          <reference field="0" count="1" selected="0">
            <x v="3"/>
          </reference>
          <reference field="1" count="1" selected="0">
            <x v="41"/>
          </reference>
        </references>
      </pivotArea>
    </chartFormat>
    <chartFormat chart="0" format="351">
      <pivotArea type="data" outline="0" fieldPosition="0">
        <references count="3">
          <reference field="4294967294" count="1" selected="0">
            <x v="2"/>
          </reference>
          <reference field="0" count="1" selected="0">
            <x v="3"/>
          </reference>
          <reference field="1" count="1" selected="0">
            <x v="43"/>
          </reference>
        </references>
      </pivotArea>
    </chartFormat>
    <chartFormat chart="0" format="352">
      <pivotArea type="data" outline="0" fieldPosition="0">
        <references count="3">
          <reference field="4294967294" count="1" selected="0">
            <x v="2"/>
          </reference>
          <reference field="0" count="1" selected="0">
            <x v="3"/>
          </reference>
          <reference field="1" count="1" selected="0">
            <x v="45"/>
          </reference>
        </references>
      </pivotArea>
    </chartFormat>
    <chartFormat chart="0" format="353">
      <pivotArea type="data" outline="0" fieldPosition="0">
        <references count="3">
          <reference field="4294967294" count="1" selected="0">
            <x v="2"/>
          </reference>
          <reference field="0" count="1" selected="0">
            <x v="3"/>
          </reference>
          <reference field="1" count="1" selected="0">
            <x v="47"/>
          </reference>
        </references>
      </pivotArea>
    </chartFormat>
    <chartFormat chart="0" format="354">
      <pivotArea type="data" outline="0" fieldPosition="0">
        <references count="3">
          <reference field="4294967294" count="1" selected="0">
            <x v="2"/>
          </reference>
          <reference field="0" count="1" selected="0">
            <x v="3"/>
          </reference>
          <reference field="1" count="1" selected="0">
            <x v="49"/>
          </reference>
        </references>
      </pivotArea>
    </chartFormat>
    <chartFormat chart="0" format="355">
      <pivotArea type="data" outline="0" fieldPosition="0">
        <references count="3">
          <reference field="4294967294" count="1" selected="0">
            <x v="2"/>
          </reference>
          <reference field="0" count="1" selected="0">
            <x v="3"/>
          </reference>
          <reference field="1" count="1" selected="0">
            <x v="51"/>
          </reference>
        </references>
      </pivotArea>
    </chartFormat>
    <chartFormat chart="0" format="356">
      <pivotArea type="data" outline="0" fieldPosition="0">
        <references count="3">
          <reference field="4294967294" count="1" selected="0">
            <x v="2"/>
          </reference>
          <reference field="0" count="1" selected="0">
            <x v="3"/>
          </reference>
          <reference field="1" count="1" selected="0">
            <x v="53"/>
          </reference>
        </references>
      </pivotArea>
    </chartFormat>
    <chartFormat chart="0" format="357">
      <pivotArea type="data" outline="0" fieldPosition="0">
        <references count="3">
          <reference field="4294967294" count="1" selected="0">
            <x v="2"/>
          </reference>
          <reference field="0" count="1" selected="0">
            <x v="3"/>
          </reference>
          <reference field="1" count="1" selected="0">
            <x v="55"/>
          </reference>
        </references>
      </pivotArea>
    </chartFormat>
    <chartFormat chart="0" format="358">
      <pivotArea type="data" outline="0" fieldPosition="0">
        <references count="3">
          <reference field="4294967294" count="1" selected="0">
            <x v="2"/>
          </reference>
          <reference field="0" count="1" selected="0">
            <x v="3"/>
          </reference>
          <reference field="1" count="1" selected="0">
            <x v="57"/>
          </reference>
        </references>
      </pivotArea>
    </chartFormat>
    <chartFormat chart="0" format="359">
      <pivotArea type="data" outline="0" fieldPosition="0">
        <references count="3">
          <reference field="4294967294" count="1" selected="0">
            <x v="2"/>
          </reference>
          <reference field="0" count="1" selected="0">
            <x v="3"/>
          </reference>
          <reference field="1" count="1" selected="0">
            <x v="59"/>
          </reference>
        </references>
      </pivotArea>
    </chartFormat>
    <chartFormat chart="0" format="360">
      <pivotArea type="data" outline="0" fieldPosition="0">
        <references count="3">
          <reference field="4294967294" count="1" selected="0">
            <x v="2"/>
          </reference>
          <reference field="0" count="1" selected="0">
            <x v="3"/>
          </reference>
          <reference field="1" count="1" selected="0">
            <x v="61"/>
          </reference>
        </references>
      </pivotArea>
    </chartFormat>
    <chartFormat chart="0" format="361">
      <pivotArea type="data" outline="0" fieldPosition="0">
        <references count="3">
          <reference field="4294967294" count="1" selected="0">
            <x v="2"/>
          </reference>
          <reference field="0" count="1" selected="0">
            <x v="3"/>
          </reference>
          <reference field="1" count="1" selected="0">
            <x v="63"/>
          </reference>
        </references>
      </pivotArea>
    </chartFormat>
    <chartFormat chart="0" format="362">
      <pivotArea type="data" outline="0" fieldPosition="0">
        <references count="3">
          <reference field="4294967294" count="1" selected="0">
            <x v="2"/>
          </reference>
          <reference field="0" count="1" selected="0">
            <x v="3"/>
          </reference>
          <reference field="1" count="1" selected="0">
            <x v="65"/>
          </reference>
        </references>
      </pivotArea>
    </chartFormat>
    <chartFormat chart="0" format="363">
      <pivotArea type="data" outline="0" fieldPosition="0">
        <references count="3">
          <reference field="4294967294" count="1" selected="0">
            <x v="2"/>
          </reference>
          <reference field="0" count="1" selected="0">
            <x v="3"/>
          </reference>
          <reference field="1" count="1" selected="0">
            <x v="67"/>
          </reference>
        </references>
      </pivotArea>
    </chartFormat>
    <chartFormat chart="0" format="364">
      <pivotArea type="data" outline="0" fieldPosition="0">
        <references count="3">
          <reference field="4294967294" count="1" selected="0">
            <x v="2"/>
          </reference>
          <reference field="0" count="1" selected="0">
            <x v="3"/>
          </reference>
          <reference field="1" count="1" selected="0">
            <x v="69"/>
          </reference>
        </references>
      </pivotArea>
    </chartFormat>
    <chartFormat chart="0" format="365">
      <pivotArea type="data" outline="0" fieldPosition="0">
        <references count="3">
          <reference field="4294967294" count="1" selected="0">
            <x v="2"/>
          </reference>
          <reference field="0" count="1" selected="0">
            <x v="3"/>
          </reference>
          <reference field="1" count="1" selected="0">
            <x v="70"/>
          </reference>
        </references>
      </pivotArea>
    </chartFormat>
    <chartFormat chart="0" format="366">
      <pivotArea type="data" outline="0" fieldPosition="0">
        <references count="3">
          <reference field="4294967294" count="1" selected="0">
            <x v="2"/>
          </reference>
          <reference field="0" count="1" selected="0">
            <x v="3"/>
          </reference>
          <reference field="1" count="1" selected="0">
            <x v="71"/>
          </reference>
        </references>
      </pivotArea>
    </chartFormat>
    <chartFormat chart="0" format="367">
      <pivotArea type="data" outline="0" fieldPosition="0">
        <references count="3">
          <reference field="4294967294" count="1" selected="0">
            <x v="2"/>
          </reference>
          <reference field="0" count="1" selected="0">
            <x v="3"/>
          </reference>
          <reference field="1" count="1" selected="0">
            <x v="73"/>
          </reference>
        </references>
      </pivotArea>
    </chartFormat>
    <chartFormat chart="0" format="368">
      <pivotArea type="data" outline="0" fieldPosition="0">
        <references count="3">
          <reference field="4294967294" count="1" selected="0">
            <x v="2"/>
          </reference>
          <reference field="0" count="1" selected="0">
            <x v="4"/>
          </reference>
          <reference field="1" count="1" selected="0">
            <x v="1"/>
          </reference>
        </references>
      </pivotArea>
    </chartFormat>
    <chartFormat chart="0" format="369">
      <pivotArea type="data" outline="0" fieldPosition="0">
        <references count="3">
          <reference field="4294967294" count="1" selected="0">
            <x v="2"/>
          </reference>
          <reference field="0" count="1" selected="0">
            <x v="4"/>
          </reference>
          <reference field="1" count="1" selected="0">
            <x v="2"/>
          </reference>
        </references>
      </pivotArea>
    </chartFormat>
    <chartFormat chart="0" format="370">
      <pivotArea type="data" outline="0" fieldPosition="0">
        <references count="3">
          <reference field="4294967294" count="1" selected="0">
            <x v="2"/>
          </reference>
          <reference field="0" count="1" selected="0">
            <x v="4"/>
          </reference>
          <reference field="1" count="1" selected="0">
            <x v="3"/>
          </reference>
        </references>
      </pivotArea>
    </chartFormat>
    <chartFormat chart="0" format="371">
      <pivotArea type="data" outline="0" fieldPosition="0">
        <references count="3">
          <reference field="4294967294" count="1" selected="0">
            <x v="2"/>
          </reference>
          <reference field="0" count="1" selected="0">
            <x v="4"/>
          </reference>
          <reference field="1" count="1" selected="0">
            <x v="4"/>
          </reference>
        </references>
      </pivotArea>
    </chartFormat>
    <chartFormat chart="0" format="372">
      <pivotArea type="data" outline="0" fieldPosition="0">
        <references count="3">
          <reference field="4294967294" count="1" selected="0">
            <x v="2"/>
          </reference>
          <reference field="0" count="1" selected="0">
            <x v="4"/>
          </reference>
          <reference field="1" count="1" selected="0">
            <x v="5"/>
          </reference>
        </references>
      </pivotArea>
    </chartFormat>
    <chartFormat chart="0" format="373">
      <pivotArea type="data" outline="0" fieldPosition="0">
        <references count="3">
          <reference field="4294967294" count="1" selected="0">
            <x v="2"/>
          </reference>
          <reference field="0" count="1" selected="0">
            <x v="4"/>
          </reference>
          <reference field="1" count="1" selected="0">
            <x v="7"/>
          </reference>
        </references>
      </pivotArea>
    </chartFormat>
    <chartFormat chart="0" format="374">
      <pivotArea type="data" outline="0" fieldPosition="0">
        <references count="3">
          <reference field="4294967294" count="1" selected="0">
            <x v="2"/>
          </reference>
          <reference field="0" count="1" selected="0">
            <x v="4"/>
          </reference>
          <reference field="1" count="1" selected="0">
            <x v="8"/>
          </reference>
        </references>
      </pivotArea>
    </chartFormat>
    <chartFormat chart="0" format="375">
      <pivotArea type="data" outline="0" fieldPosition="0">
        <references count="3">
          <reference field="4294967294" count="1" selected="0">
            <x v="2"/>
          </reference>
          <reference field="0" count="1" selected="0">
            <x v="4"/>
          </reference>
          <reference field="1" count="1" selected="0">
            <x v="9"/>
          </reference>
        </references>
      </pivotArea>
    </chartFormat>
    <chartFormat chart="0" format="376">
      <pivotArea type="data" outline="0" fieldPosition="0">
        <references count="3">
          <reference field="4294967294" count="1" selected="0">
            <x v="2"/>
          </reference>
          <reference field="0" count="1" selected="0">
            <x v="4"/>
          </reference>
          <reference field="1" count="1" selected="0">
            <x v="10"/>
          </reference>
        </references>
      </pivotArea>
    </chartFormat>
    <chartFormat chart="0" format="377">
      <pivotArea type="data" outline="0" fieldPosition="0">
        <references count="3">
          <reference field="4294967294" count="1" selected="0">
            <x v="2"/>
          </reference>
          <reference field="0" count="1" selected="0">
            <x v="4"/>
          </reference>
          <reference field="1" count="1" selected="0">
            <x v="11"/>
          </reference>
        </references>
      </pivotArea>
    </chartFormat>
    <chartFormat chart="0" format="378">
      <pivotArea type="data" outline="0" fieldPosition="0">
        <references count="3">
          <reference field="4294967294" count="1" selected="0">
            <x v="2"/>
          </reference>
          <reference field="0" count="1" selected="0">
            <x v="4"/>
          </reference>
          <reference field="1" count="1" selected="0">
            <x v="12"/>
          </reference>
        </references>
      </pivotArea>
    </chartFormat>
    <chartFormat chart="0" format="379">
      <pivotArea type="data" outline="0" fieldPosition="0">
        <references count="3">
          <reference field="4294967294" count="1" selected="0">
            <x v="2"/>
          </reference>
          <reference field="0" count="1" selected="0">
            <x v="4"/>
          </reference>
          <reference field="1" count="1" selected="0">
            <x v="13"/>
          </reference>
        </references>
      </pivotArea>
    </chartFormat>
    <chartFormat chart="0" format="380">
      <pivotArea type="data" outline="0" fieldPosition="0">
        <references count="3">
          <reference field="4294967294" count="1" selected="0">
            <x v="2"/>
          </reference>
          <reference field="0" count="1" selected="0">
            <x v="4"/>
          </reference>
          <reference field="1" count="1" selected="0">
            <x v="14"/>
          </reference>
        </references>
      </pivotArea>
    </chartFormat>
    <chartFormat chart="0" format="381">
      <pivotArea type="data" outline="0" fieldPosition="0">
        <references count="3">
          <reference field="4294967294" count="1" selected="0">
            <x v="2"/>
          </reference>
          <reference field="0" count="1" selected="0">
            <x v="4"/>
          </reference>
          <reference field="1" count="1" selected="0">
            <x v="15"/>
          </reference>
        </references>
      </pivotArea>
    </chartFormat>
    <chartFormat chart="0" format="382">
      <pivotArea type="data" outline="0" fieldPosition="0">
        <references count="3">
          <reference field="4294967294" count="1" selected="0">
            <x v="2"/>
          </reference>
          <reference field="0" count="1" selected="0">
            <x v="4"/>
          </reference>
          <reference field="1" count="1" selected="0">
            <x v="16"/>
          </reference>
        </references>
      </pivotArea>
    </chartFormat>
    <chartFormat chart="0" format="383">
      <pivotArea type="data" outline="0" fieldPosition="0">
        <references count="3">
          <reference field="4294967294" count="1" selected="0">
            <x v="2"/>
          </reference>
          <reference field="0" count="1" selected="0">
            <x v="4"/>
          </reference>
          <reference field="1" count="1" selected="0">
            <x v="17"/>
          </reference>
        </references>
      </pivotArea>
    </chartFormat>
    <chartFormat chart="0" format="384">
      <pivotArea type="data" outline="0" fieldPosition="0">
        <references count="3">
          <reference field="4294967294" count="1" selected="0">
            <x v="2"/>
          </reference>
          <reference field="0" count="1" selected="0">
            <x v="4"/>
          </reference>
          <reference field="1" count="1" selected="0">
            <x v="18"/>
          </reference>
        </references>
      </pivotArea>
    </chartFormat>
    <chartFormat chart="0" format="385">
      <pivotArea type="data" outline="0" fieldPosition="0">
        <references count="3">
          <reference field="4294967294" count="1" selected="0">
            <x v="2"/>
          </reference>
          <reference field="0" count="1" selected="0">
            <x v="4"/>
          </reference>
          <reference field="1" count="1" selected="0">
            <x v="19"/>
          </reference>
        </references>
      </pivotArea>
    </chartFormat>
    <chartFormat chart="0" format="386">
      <pivotArea type="data" outline="0" fieldPosition="0">
        <references count="3">
          <reference field="4294967294" count="1" selected="0">
            <x v="2"/>
          </reference>
          <reference field="0" count="1" selected="0">
            <x v="4"/>
          </reference>
          <reference field="1" count="1" selected="0">
            <x v="20"/>
          </reference>
        </references>
      </pivotArea>
    </chartFormat>
    <chartFormat chart="0" format="387">
      <pivotArea type="data" outline="0" fieldPosition="0">
        <references count="3">
          <reference field="4294967294" count="1" selected="0">
            <x v="2"/>
          </reference>
          <reference field="0" count="1" selected="0">
            <x v="4"/>
          </reference>
          <reference field="1" count="1" selected="0">
            <x v="21"/>
          </reference>
        </references>
      </pivotArea>
    </chartFormat>
    <chartFormat chart="0" format="388">
      <pivotArea type="data" outline="0" fieldPosition="0">
        <references count="3">
          <reference field="4294967294" count="1" selected="0">
            <x v="2"/>
          </reference>
          <reference field="0" count="1" selected="0">
            <x v="4"/>
          </reference>
          <reference field="1" count="1" selected="0">
            <x v="23"/>
          </reference>
        </references>
      </pivotArea>
    </chartFormat>
    <chartFormat chart="0" format="389">
      <pivotArea type="data" outline="0" fieldPosition="0">
        <references count="3">
          <reference field="4294967294" count="1" selected="0">
            <x v="2"/>
          </reference>
          <reference field="0" count="1" selected="0">
            <x v="4"/>
          </reference>
          <reference field="1" count="1" selected="0">
            <x v="25"/>
          </reference>
        </references>
      </pivotArea>
    </chartFormat>
    <chartFormat chart="0" format="390">
      <pivotArea type="data" outline="0" fieldPosition="0">
        <references count="3">
          <reference field="4294967294" count="1" selected="0">
            <x v="2"/>
          </reference>
          <reference field="0" count="1" selected="0">
            <x v="4"/>
          </reference>
          <reference field="1" count="1" selected="0">
            <x v="27"/>
          </reference>
        </references>
      </pivotArea>
    </chartFormat>
    <chartFormat chart="0" format="391">
      <pivotArea type="data" outline="0" fieldPosition="0">
        <references count="3">
          <reference field="4294967294" count="1" selected="0">
            <x v="2"/>
          </reference>
          <reference field="0" count="1" selected="0">
            <x v="4"/>
          </reference>
          <reference field="1" count="1" selected="0">
            <x v="29"/>
          </reference>
        </references>
      </pivotArea>
    </chartFormat>
    <chartFormat chart="0" format="392">
      <pivotArea type="data" outline="0" fieldPosition="0">
        <references count="3">
          <reference field="4294967294" count="1" selected="0">
            <x v="2"/>
          </reference>
          <reference field="0" count="1" selected="0">
            <x v="4"/>
          </reference>
          <reference field="1" count="1" selected="0">
            <x v="31"/>
          </reference>
        </references>
      </pivotArea>
    </chartFormat>
    <chartFormat chart="0" format="393">
      <pivotArea type="data" outline="0" fieldPosition="0">
        <references count="3">
          <reference field="4294967294" count="1" selected="0">
            <x v="2"/>
          </reference>
          <reference field="0" count="1" selected="0">
            <x v="4"/>
          </reference>
          <reference field="1" count="1" selected="0">
            <x v="33"/>
          </reference>
        </references>
      </pivotArea>
    </chartFormat>
    <chartFormat chart="0" format="394">
      <pivotArea type="data" outline="0" fieldPosition="0">
        <references count="3">
          <reference field="4294967294" count="1" selected="0">
            <x v="2"/>
          </reference>
          <reference field="0" count="1" selected="0">
            <x v="4"/>
          </reference>
          <reference field="1" count="1" selected="0">
            <x v="35"/>
          </reference>
        </references>
      </pivotArea>
    </chartFormat>
    <chartFormat chart="0" format="395">
      <pivotArea type="data" outline="0" fieldPosition="0">
        <references count="3">
          <reference field="4294967294" count="1" selected="0">
            <x v="2"/>
          </reference>
          <reference field="0" count="1" selected="0">
            <x v="4"/>
          </reference>
          <reference field="1" count="1" selected="0">
            <x v="37"/>
          </reference>
        </references>
      </pivotArea>
    </chartFormat>
    <chartFormat chart="0" format="396">
      <pivotArea type="data" outline="0" fieldPosition="0">
        <references count="3">
          <reference field="4294967294" count="1" selected="0">
            <x v="2"/>
          </reference>
          <reference field="0" count="1" selected="0">
            <x v="4"/>
          </reference>
          <reference field="1" count="1" selected="0">
            <x v="39"/>
          </reference>
        </references>
      </pivotArea>
    </chartFormat>
    <chartFormat chart="0" format="397">
      <pivotArea type="data" outline="0" fieldPosition="0">
        <references count="3">
          <reference field="4294967294" count="1" selected="0">
            <x v="2"/>
          </reference>
          <reference field="0" count="1" selected="0">
            <x v="4"/>
          </reference>
          <reference field="1" count="1" selected="0">
            <x v="41"/>
          </reference>
        </references>
      </pivotArea>
    </chartFormat>
    <chartFormat chart="0" format="398">
      <pivotArea type="data" outline="0" fieldPosition="0">
        <references count="3">
          <reference field="4294967294" count="1" selected="0">
            <x v="2"/>
          </reference>
          <reference field="0" count="1" selected="0">
            <x v="4"/>
          </reference>
          <reference field="1" count="1" selected="0">
            <x v="43"/>
          </reference>
        </references>
      </pivotArea>
    </chartFormat>
    <chartFormat chart="0" format="399">
      <pivotArea type="data" outline="0" fieldPosition="0">
        <references count="3">
          <reference field="4294967294" count="1" selected="0">
            <x v="2"/>
          </reference>
          <reference field="0" count="1" selected="0">
            <x v="4"/>
          </reference>
          <reference field="1" count="1" selected="0">
            <x v="45"/>
          </reference>
        </references>
      </pivotArea>
    </chartFormat>
    <chartFormat chart="0" format="400">
      <pivotArea type="data" outline="0" fieldPosition="0">
        <references count="3">
          <reference field="4294967294" count="1" selected="0">
            <x v="2"/>
          </reference>
          <reference field="0" count="1" selected="0">
            <x v="4"/>
          </reference>
          <reference field="1" count="1" selected="0">
            <x v="47"/>
          </reference>
        </references>
      </pivotArea>
    </chartFormat>
    <chartFormat chart="0" format="401">
      <pivotArea type="data" outline="0" fieldPosition="0">
        <references count="3">
          <reference field="4294967294" count="1" selected="0">
            <x v="2"/>
          </reference>
          <reference field="0" count="1" selected="0">
            <x v="4"/>
          </reference>
          <reference field="1" count="1" selected="0">
            <x v="49"/>
          </reference>
        </references>
      </pivotArea>
    </chartFormat>
    <chartFormat chart="0" format="402">
      <pivotArea type="data" outline="0" fieldPosition="0">
        <references count="3">
          <reference field="4294967294" count="1" selected="0">
            <x v="2"/>
          </reference>
          <reference field="0" count="1" selected="0">
            <x v="4"/>
          </reference>
          <reference field="1" count="1" selected="0">
            <x v="51"/>
          </reference>
        </references>
      </pivotArea>
    </chartFormat>
    <chartFormat chart="0" format="403">
      <pivotArea type="data" outline="0" fieldPosition="0">
        <references count="3">
          <reference field="4294967294" count="1" selected="0">
            <x v="2"/>
          </reference>
          <reference field="0" count="1" selected="0">
            <x v="4"/>
          </reference>
          <reference field="1" count="1" selected="0">
            <x v="53"/>
          </reference>
        </references>
      </pivotArea>
    </chartFormat>
    <chartFormat chart="0" format="404">
      <pivotArea type="data" outline="0" fieldPosition="0">
        <references count="3">
          <reference field="4294967294" count="1" selected="0">
            <x v="2"/>
          </reference>
          <reference field="0" count="1" selected="0">
            <x v="4"/>
          </reference>
          <reference field="1" count="1" selected="0">
            <x v="55"/>
          </reference>
        </references>
      </pivotArea>
    </chartFormat>
    <chartFormat chart="0" format="405">
      <pivotArea type="data" outline="0" fieldPosition="0">
        <references count="3">
          <reference field="4294967294" count="1" selected="0">
            <x v="2"/>
          </reference>
          <reference field="0" count="1" selected="0">
            <x v="4"/>
          </reference>
          <reference field="1" count="1" selected="0">
            <x v="57"/>
          </reference>
        </references>
      </pivotArea>
    </chartFormat>
    <chartFormat chart="0" format="406">
      <pivotArea type="data" outline="0" fieldPosition="0">
        <references count="3">
          <reference field="4294967294" count="1" selected="0">
            <x v="2"/>
          </reference>
          <reference field="0" count="1" selected="0">
            <x v="4"/>
          </reference>
          <reference field="1" count="1" selected="0">
            <x v="59"/>
          </reference>
        </references>
      </pivotArea>
    </chartFormat>
    <chartFormat chart="0" format="407">
      <pivotArea type="data" outline="0" fieldPosition="0">
        <references count="3">
          <reference field="4294967294" count="1" selected="0">
            <x v="2"/>
          </reference>
          <reference field="0" count="1" selected="0">
            <x v="4"/>
          </reference>
          <reference field="1" count="1" selected="0">
            <x v="61"/>
          </reference>
        </references>
      </pivotArea>
    </chartFormat>
    <chartFormat chart="0" format="408">
      <pivotArea type="data" outline="0" fieldPosition="0">
        <references count="3">
          <reference field="4294967294" count="1" selected="0">
            <x v="2"/>
          </reference>
          <reference field="0" count="1" selected="0">
            <x v="4"/>
          </reference>
          <reference field="1" count="1" selected="0">
            <x v="63"/>
          </reference>
        </references>
      </pivotArea>
    </chartFormat>
    <chartFormat chart="0" format="409">
      <pivotArea type="data" outline="0" fieldPosition="0">
        <references count="3">
          <reference field="4294967294" count="1" selected="0">
            <x v="2"/>
          </reference>
          <reference field="0" count="1" selected="0">
            <x v="4"/>
          </reference>
          <reference field="1" count="1" selected="0">
            <x v="6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7"/>
          </reference>
        </references>
      </pivotArea>
    </chartFormat>
    <chartFormat chart="0" format="411">
      <pivotArea type="data" outline="0" fieldPosition="0">
        <references count="3">
          <reference field="4294967294" count="1" selected="0">
            <x v="2"/>
          </reference>
          <reference field="0" count="1" selected="0">
            <x v="4"/>
          </reference>
          <reference field="1" count="1" selected="0">
            <x v="69"/>
          </reference>
        </references>
      </pivotArea>
    </chartFormat>
    <chartFormat chart="0" format="412">
      <pivotArea type="data" outline="0" fieldPosition="0">
        <references count="3">
          <reference field="4294967294" count="1" selected="0">
            <x v="2"/>
          </reference>
          <reference field="0" count="1" selected="0">
            <x v="4"/>
          </reference>
          <reference field="1" count="1" selected="0">
            <x v="70"/>
          </reference>
        </references>
      </pivotArea>
    </chartFormat>
    <chartFormat chart="0" format="413">
      <pivotArea type="data" outline="0" fieldPosition="0">
        <references count="3">
          <reference field="4294967294" count="1" selected="0">
            <x v="0"/>
          </reference>
          <reference field="0" count="1" selected="0">
            <x v="4"/>
          </reference>
          <reference field="1" count="1" selected="0">
            <x v="6"/>
          </reference>
        </references>
      </pivotArea>
    </chartFormat>
    <chartFormat chart="0" format="414">
      <pivotArea type="data" outline="0" fieldPosition="0">
        <references count="3">
          <reference field="4294967294" count="1" selected="0">
            <x v="2"/>
          </reference>
          <reference field="0" count="1" selected="0">
            <x v="4"/>
          </reference>
          <reference field="1" count="1" selected="0">
            <x v="6"/>
          </reference>
        </references>
      </pivotArea>
    </chartFormat>
    <chartFormat chart="0" format="415">
      <pivotArea type="data" outline="0" fieldPosition="0">
        <references count="3">
          <reference field="4294967294" count="1" selected="0">
            <x v="0"/>
          </reference>
          <reference field="0" count="1" selected="0">
            <x v="4"/>
          </reference>
          <reference field="1" count="1" selected="0">
            <x v="71"/>
          </reference>
        </references>
      </pivotArea>
    </chartFormat>
    <chartFormat chart="0" format="416">
      <pivotArea type="data" outline="0" fieldPosition="0">
        <references count="3">
          <reference field="4294967294" count="1" selected="0">
            <x v="0"/>
          </reference>
          <reference field="0" count="1" selected="0">
            <x v="4"/>
          </reference>
          <reference field="1" count="1" selected="0">
            <x v="73"/>
          </reference>
        </references>
      </pivotArea>
    </chartFormat>
    <chartFormat chart="0" format="417">
      <pivotArea type="data" outline="0" fieldPosition="0">
        <references count="3">
          <reference field="4294967294" count="1" selected="0">
            <x v="0"/>
          </reference>
          <reference field="0" count="1" selected="0">
            <x v="5"/>
          </reference>
          <reference field="1" count="1" selected="0">
            <x v="1"/>
          </reference>
        </references>
      </pivotArea>
    </chartFormat>
    <chartFormat chart="0" format="418">
      <pivotArea type="data" outline="0" fieldPosition="0">
        <references count="3">
          <reference field="4294967294" count="1" selected="0">
            <x v="0"/>
          </reference>
          <reference field="0" count="1" selected="0">
            <x v="5"/>
          </reference>
          <reference field="1" count="1" selected="0">
            <x v="2"/>
          </reference>
        </references>
      </pivotArea>
    </chartFormat>
    <chartFormat chart="0" format="419">
      <pivotArea type="data" outline="0" fieldPosition="0">
        <references count="3">
          <reference field="4294967294" count="1" selected="0">
            <x v="0"/>
          </reference>
          <reference field="0" count="1" selected="0">
            <x v="5"/>
          </reference>
          <reference field="1" count="1" selected="0">
            <x v="3"/>
          </reference>
        </references>
      </pivotArea>
    </chartFormat>
    <chartFormat chart="0" format="420">
      <pivotArea type="data" outline="0" fieldPosition="0">
        <references count="3">
          <reference field="4294967294" count="1" selected="0">
            <x v="0"/>
          </reference>
          <reference field="0" count="1" selected="0">
            <x v="5"/>
          </reference>
          <reference field="1" count="1" selected="0">
            <x v="4"/>
          </reference>
        </references>
      </pivotArea>
    </chartFormat>
    <chartFormat chart="0" format="421">
      <pivotArea type="data" outline="0" fieldPosition="0">
        <references count="3">
          <reference field="4294967294" count="1" selected="0">
            <x v="0"/>
          </reference>
          <reference field="0" count="1" selected="0">
            <x v="5"/>
          </reference>
          <reference field="1" count="1" selected="0">
            <x v="5"/>
          </reference>
        </references>
      </pivotArea>
    </chartFormat>
    <chartFormat chart="0" format="422">
      <pivotArea type="data" outline="0" fieldPosition="0">
        <references count="3">
          <reference field="4294967294" count="1" selected="0">
            <x v="0"/>
          </reference>
          <reference field="0" count="1" selected="0">
            <x v="5"/>
          </reference>
          <reference field="1" count="1" selected="0">
            <x v="6"/>
          </reference>
        </references>
      </pivotArea>
    </chartFormat>
    <chartFormat chart="0" format="423">
      <pivotArea type="data" outline="0" fieldPosition="0">
        <references count="3">
          <reference field="4294967294" count="1" selected="0">
            <x v="0"/>
          </reference>
          <reference field="0" count="1" selected="0">
            <x v="5"/>
          </reference>
          <reference field="1" count="1" selected="0">
            <x v="7"/>
          </reference>
        </references>
      </pivotArea>
    </chartFormat>
    <chartFormat chart="0" format="424">
      <pivotArea type="data" outline="0" fieldPosition="0">
        <references count="3">
          <reference field="4294967294" count="1" selected="0">
            <x v="0"/>
          </reference>
          <reference field="0" count="1" selected="0">
            <x v="5"/>
          </reference>
          <reference field="1" count="1" selected="0">
            <x v="8"/>
          </reference>
        </references>
      </pivotArea>
    </chartFormat>
    <chartFormat chart="0" format="425">
      <pivotArea type="data" outline="0" fieldPosition="0">
        <references count="3">
          <reference field="4294967294" count="1" selected="0">
            <x v="0"/>
          </reference>
          <reference field="0" count="1" selected="0">
            <x v="5"/>
          </reference>
          <reference field="1" count="1" selected="0">
            <x v="9"/>
          </reference>
        </references>
      </pivotArea>
    </chartFormat>
    <chartFormat chart="0" format="426">
      <pivotArea type="data" outline="0" fieldPosition="0">
        <references count="3">
          <reference field="4294967294" count="1" selected="0">
            <x v="0"/>
          </reference>
          <reference field="0" count="1" selected="0">
            <x v="5"/>
          </reference>
          <reference field="1" count="1" selected="0">
            <x v="10"/>
          </reference>
        </references>
      </pivotArea>
    </chartFormat>
    <chartFormat chart="0" format="427">
      <pivotArea type="data" outline="0" fieldPosition="0">
        <references count="3">
          <reference field="4294967294" count="1" selected="0">
            <x v="0"/>
          </reference>
          <reference field="0" count="1" selected="0">
            <x v="5"/>
          </reference>
          <reference field="1" count="1" selected="0">
            <x v="11"/>
          </reference>
        </references>
      </pivotArea>
    </chartFormat>
    <chartFormat chart="0" format="428">
      <pivotArea type="data" outline="0" fieldPosition="0">
        <references count="3">
          <reference field="4294967294" count="1" selected="0">
            <x v="0"/>
          </reference>
          <reference field="0" count="1" selected="0">
            <x v="5"/>
          </reference>
          <reference field="1" count="1" selected="0">
            <x v="12"/>
          </reference>
        </references>
      </pivotArea>
    </chartFormat>
    <chartFormat chart="0" format="429">
      <pivotArea type="data" outline="0" fieldPosition="0">
        <references count="3">
          <reference field="4294967294" count="1" selected="0">
            <x v="0"/>
          </reference>
          <reference field="0" count="1" selected="0">
            <x v="5"/>
          </reference>
          <reference field="1" count="1" selected="0">
            <x v="13"/>
          </reference>
        </references>
      </pivotArea>
    </chartFormat>
    <chartFormat chart="0" format="430">
      <pivotArea type="data" outline="0" fieldPosition="0">
        <references count="3">
          <reference field="4294967294" count="1" selected="0">
            <x v="0"/>
          </reference>
          <reference field="0" count="1" selected="0">
            <x v="5"/>
          </reference>
          <reference field="1" count="1" selected="0">
            <x v="14"/>
          </reference>
        </references>
      </pivotArea>
    </chartFormat>
    <chartFormat chart="0" format="431">
      <pivotArea type="data" outline="0" fieldPosition="0">
        <references count="3">
          <reference field="4294967294" count="1" selected="0">
            <x v="0"/>
          </reference>
          <reference field="0" count="1" selected="0">
            <x v="5"/>
          </reference>
          <reference field="1" count="1" selected="0">
            <x v="15"/>
          </reference>
        </references>
      </pivotArea>
    </chartFormat>
    <chartFormat chart="0" format="432">
      <pivotArea type="data" outline="0" fieldPosition="0">
        <references count="3">
          <reference field="4294967294" count="1" selected="0">
            <x v="0"/>
          </reference>
          <reference field="0" count="1" selected="0">
            <x v="5"/>
          </reference>
          <reference field="1" count="1" selected="0">
            <x v="16"/>
          </reference>
        </references>
      </pivotArea>
    </chartFormat>
    <chartFormat chart="0" format="433">
      <pivotArea type="data" outline="0" fieldPosition="0">
        <references count="3">
          <reference field="4294967294" count="1" selected="0">
            <x v="0"/>
          </reference>
          <reference field="0" count="1" selected="0">
            <x v="5"/>
          </reference>
          <reference field="1" count="1" selected="0">
            <x v="17"/>
          </reference>
        </references>
      </pivotArea>
    </chartFormat>
    <chartFormat chart="0" format="434">
      <pivotArea type="data" outline="0" fieldPosition="0">
        <references count="3">
          <reference field="4294967294" count="1" selected="0">
            <x v="0"/>
          </reference>
          <reference field="0" count="1" selected="0">
            <x v="5"/>
          </reference>
          <reference field="1" count="1" selected="0">
            <x v="18"/>
          </reference>
        </references>
      </pivotArea>
    </chartFormat>
    <chartFormat chart="0" format="435">
      <pivotArea type="data" outline="0" fieldPosition="0">
        <references count="3">
          <reference field="4294967294" count="1" selected="0">
            <x v="0"/>
          </reference>
          <reference field="0" count="1" selected="0">
            <x v="5"/>
          </reference>
          <reference field="1" count="1" selected="0">
            <x v="19"/>
          </reference>
        </references>
      </pivotArea>
    </chartFormat>
    <chartFormat chart="0" format="436">
      <pivotArea type="data" outline="0" fieldPosition="0">
        <references count="3">
          <reference field="4294967294" count="1" selected="0">
            <x v="0"/>
          </reference>
          <reference field="0" count="1" selected="0">
            <x v="5"/>
          </reference>
          <reference field="1" count="1" selected="0">
            <x v="20"/>
          </reference>
        </references>
      </pivotArea>
    </chartFormat>
    <chartFormat chart="0" format="437">
      <pivotArea type="data" outline="0" fieldPosition="0">
        <references count="3">
          <reference field="4294967294" count="1" selected="0">
            <x v="0"/>
          </reference>
          <reference field="0" count="1" selected="0">
            <x v="5"/>
          </reference>
          <reference field="1" count="1" selected="0">
            <x v="21"/>
          </reference>
        </references>
      </pivotArea>
    </chartFormat>
    <chartFormat chart="0" format="438">
      <pivotArea type="data" outline="0" fieldPosition="0">
        <references count="3">
          <reference field="4294967294" count="1" selected="0">
            <x v="0"/>
          </reference>
          <reference field="0" count="1" selected="0">
            <x v="5"/>
          </reference>
          <reference field="1" count="1" selected="0">
            <x v="23"/>
          </reference>
        </references>
      </pivotArea>
    </chartFormat>
    <chartFormat chart="0" format="439">
      <pivotArea type="data" outline="0" fieldPosition="0">
        <references count="3">
          <reference field="4294967294" count="1" selected="0">
            <x v="0"/>
          </reference>
          <reference field="0" count="1" selected="0">
            <x v="5"/>
          </reference>
          <reference field="1" count="1" selected="0">
            <x v="25"/>
          </reference>
        </references>
      </pivotArea>
    </chartFormat>
    <chartFormat chart="0" format="440">
      <pivotArea type="data" outline="0" fieldPosition="0">
        <references count="3">
          <reference field="4294967294" count="1" selected="0">
            <x v="0"/>
          </reference>
          <reference field="0" count="1" selected="0">
            <x v="5"/>
          </reference>
          <reference field="1" count="1" selected="0">
            <x v="27"/>
          </reference>
        </references>
      </pivotArea>
    </chartFormat>
    <chartFormat chart="0" format="441">
      <pivotArea type="data" outline="0" fieldPosition="0">
        <references count="3">
          <reference field="4294967294" count="1" selected="0">
            <x v="0"/>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4"/>
          </reference>
          <reference field="1" count="1" selected="0">
            <x v="71"/>
          </reference>
        </references>
      </pivotArea>
    </chartFormat>
    <chartFormat chart="0" format="443">
      <pivotArea type="data" outline="0" fieldPosition="0">
        <references count="3">
          <reference field="4294967294" count="1" selected="0">
            <x v="2"/>
          </reference>
          <reference field="0" count="1" selected="0">
            <x v="4"/>
          </reference>
          <reference field="1" count="1" selected="0">
            <x v="73"/>
          </reference>
        </references>
      </pivotArea>
    </chartFormat>
    <chartFormat chart="0" format="444">
      <pivotArea type="data" outline="0" fieldPosition="0">
        <references count="3">
          <reference field="4294967294" count="1" selected="0">
            <x v="2"/>
          </reference>
          <reference field="0" count="1" selected="0">
            <x v="5"/>
          </reference>
          <reference field="1" count="1" selected="0">
            <x v="1"/>
          </reference>
        </references>
      </pivotArea>
    </chartFormat>
    <chartFormat chart="0" format="445">
      <pivotArea type="data" outline="0" fieldPosition="0">
        <references count="3">
          <reference field="4294967294" count="1" selected="0">
            <x v="2"/>
          </reference>
          <reference field="0" count="1" selected="0">
            <x v="5"/>
          </reference>
          <reference field="1" count="1" selected="0">
            <x v="2"/>
          </reference>
        </references>
      </pivotArea>
    </chartFormat>
    <chartFormat chart="0" format="446">
      <pivotArea type="data" outline="0" fieldPosition="0">
        <references count="3">
          <reference field="4294967294" count="1" selected="0">
            <x v="2"/>
          </reference>
          <reference field="0" count="1" selected="0">
            <x v="5"/>
          </reference>
          <reference field="1" count="1" selected="0">
            <x v="3"/>
          </reference>
        </references>
      </pivotArea>
    </chartFormat>
    <chartFormat chart="0" format="447">
      <pivotArea type="data" outline="0" fieldPosition="0">
        <references count="3">
          <reference field="4294967294" count="1" selected="0">
            <x v="2"/>
          </reference>
          <reference field="0" count="1" selected="0">
            <x v="5"/>
          </reference>
          <reference field="1" count="1" selected="0">
            <x v="4"/>
          </reference>
        </references>
      </pivotArea>
    </chartFormat>
    <chartFormat chart="0" format="448">
      <pivotArea type="data" outline="0" fieldPosition="0">
        <references count="3">
          <reference field="4294967294" count="1" selected="0">
            <x v="2"/>
          </reference>
          <reference field="0" count="1" selected="0">
            <x v="5"/>
          </reference>
          <reference field="1" count="1" selected="0">
            <x v="5"/>
          </reference>
        </references>
      </pivotArea>
    </chartFormat>
    <chartFormat chart="0" format="449">
      <pivotArea type="data" outline="0" fieldPosition="0">
        <references count="3">
          <reference field="4294967294" count="1" selected="0">
            <x v="2"/>
          </reference>
          <reference field="0" count="1" selected="0">
            <x v="5"/>
          </reference>
          <reference field="1" count="1" selected="0">
            <x v="6"/>
          </reference>
        </references>
      </pivotArea>
    </chartFormat>
    <chartFormat chart="0" format="450">
      <pivotArea type="data" outline="0" fieldPosition="0">
        <references count="3">
          <reference field="4294967294" count="1" selected="0">
            <x v="2"/>
          </reference>
          <reference field="0" count="1" selected="0">
            <x v="5"/>
          </reference>
          <reference field="1" count="1" selected="0">
            <x v="7"/>
          </reference>
        </references>
      </pivotArea>
    </chartFormat>
    <chartFormat chart="0" format="451">
      <pivotArea type="data" outline="0" fieldPosition="0">
        <references count="3">
          <reference field="4294967294" count="1" selected="0">
            <x v="2"/>
          </reference>
          <reference field="0" count="1" selected="0">
            <x v="5"/>
          </reference>
          <reference field="1" count="1" selected="0">
            <x v="8"/>
          </reference>
        </references>
      </pivotArea>
    </chartFormat>
    <chartFormat chart="0" format="452">
      <pivotArea type="data" outline="0" fieldPosition="0">
        <references count="3">
          <reference field="4294967294" count="1" selected="0">
            <x v="2"/>
          </reference>
          <reference field="0" count="1" selected="0">
            <x v="5"/>
          </reference>
          <reference field="1" count="1" selected="0">
            <x v="9"/>
          </reference>
        </references>
      </pivotArea>
    </chartFormat>
    <chartFormat chart="0" format="453">
      <pivotArea type="data" outline="0" fieldPosition="0">
        <references count="3">
          <reference field="4294967294" count="1" selected="0">
            <x v="2"/>
          </reference>
          <reference field="0" count="1" selected="0">
            <x v="5"/>
          </reference>
          <reference field="1" count="1" selected="0">
            <x v="10"/>
          </reference>
        </references>
      </pivotArea>
    </chartFormat>
    <chartFormat chart="0" format="454">
      <pivotArea type="data" outline="0" fieldPosition="0">
        <references count="3">
          <reference field="4294967294" count="1" selected="0">
            <x v="2"/>
          </reference>
          <reference field="0" count="1" selected="0">
            <x v="5"/>
          </reference>
          <reference field="1" count="1" selected="0">
            <x v="11"/>
          </reference>
        </references>
      </pivotArea>
    </chartFormat>
    <chartFormat chart="0" format="455">
      <pivotArea type="data" outline="0" fieldPosition="0">
        <references count="3">
          <reference field="4294967294" count="1" selected="0">
            <x v="2"/>
          </reference>
          <reference field="0" count="1" selected="0">
            <x v="5"/>
          </reference>
          <reference field="1" count="1" selected="0">
            <x v="12"/>
          </reference>
        </references>
      </pivotArea>
    </chartFormat>
    <chartFormat chart="0" format="456">
      <pivotArea type="data" outline="0" fieldPosition="0">
        <references count="3">
          <reference field="4294967294" count="1" selected="0">
            <x v="2"/>
          </reference>
          <reference field="0" count="1" selected="0">
            <x v="5"/>
          </reference>
          <reference field="1" count="1" selected="0">
            <x v="13"/>
          </reference>
        </references>
      </pivotArea>
    </chartFormat>
    <chartFormat chart="0" format="457">
      <pivotArea type="data" outline="0" fieldPosition="0">
        <references count="3">
          <reference field="4294967294" count="1" selected="0">
            <x v="2"/>
          </reference>
          <reference field="0" count="1" selected="0">
            <x v="5"/>
          </reference>
          <reference field="1" count="1" selected="0">
            <x v="14"/>
          </reference>
        </references>
      </pivotArea>
    </chartFormat>
    <chartFormat chart="0" format="458">
      <pivotArea type="data" outline="0" fieldPosition="0">
        <references count="3">
          <reference field="4294967294" count="1" selected="0">
            <x v="2"/>
          </reference>
          <reference field="0" count="1" selected="0">
            <x v="5"/>
          </reference>
          <reference field="1" count="1" selected="0">
            <x v="15"/>
          </reference>
        </references>
      </pivotArea>
    </chartFormat>
    <chartFormat chart="0" format="459">
      <pivotArea type="data" outline="0" fieldPosition="0">
        <references count="3">
          <reference field="4294967294" count="1" selected="0">
            <x v="2"/>
          </reference>
          <reference field="0" count="1" selected="0">
            <x v="5"/>
          </reference>
          <reference field="1" count="1" selected="0">
            <x v="16"/>
          </reference>
        </references>
      </pivotArea>
    </chartFormat>
    <chartFormat chart="0" format="460">
      <pivotArea type="data" outline="0" fieldPosition="0">
        <references count="3">
          <reference field="4294967294" count="1" selected="0">
            <x v="2"/>
          </reference>
          <reference field="0" count="1" selected="0">
            <x v="5"/>
          </reference>
          <reference field="1" count="1" selected="0">
            <x v="17"/>
          </reference>
        </references>
      </pivotArea>
    </chartFormat>
    <chartFormat chart="0" format="461">
      <pivotArea type="data" outline="0" fieldPosition="0">
        <references count="3">
          <reference field="4294967294" count="1" selected="0">
            <x v="2"/>
          </reference>
          <reference field="0" count="1" selected="0">
            <x v="5"/>
          </reference>
          <reference field="1" count="1" selected="0">
            <x v="18"/>
          </reference>
        </references>
      </pivotArea>
    </chartFormat>
    <chartFormat chart="0" format="462">
      <pivotArea type="data" outline="0" fieldPosition="0">
        <references count="3">
          <reference field="4294967294" count="1" selected="0">
            <x v="2"/>
          </reference>
          <reference field="0" count="1" selected="0">
            <x v="5"/>
          </reference>
          <reference field="1" count="1" selected="0">
            <x v="19"/>
          </reference>
        </references>
      </pivotArea>
    </chartFormat>
    <chartFormat chart="0" format="463">
      <pivotArea type="data" outline="0" fieldPosition="0">
        <references count="3">
          <reference field="4294967294" count="1" selected="0">
            <x v="2"/>
          </reference>
          <reference field="0" count="1" selected="0">
            <x v="5"/>
          </reference>
          <reference field="1" count="1" selected="0">
            <x v="20"/>
          </reference>
        </references>
      </pivotArea>
    </chartFormat>
    <chartFormat chart="0" format="464">
      <pivotArea type="data" outline="0" fieldPosition="0">
        <references count="3">
          <reference field="4294967294" count="1" selected="0">
            <x v="2"/>
          </reference>
          <reference field="0" count="1" selected="0">
            <x v="5"/>
          </reference>
          <reference field="1" count="1" selected="0">
            <x v="21"/>
          </reference>
        </references>
      </pivotArea>
    </chartFormat>
    <chartFormat chart="0" format="465">
      <pivotArea type="data" outline="0" fieldPosition="0">
        <references count="3">
          <reference field="4294967294" count="1" selected="0">
            <x v="2"/>
          </reference>
          <reference field="0" count="1" selected="0">
            <x v="5"/>
          </reference>
          <reference field="1" count="1" selected="0">
            <x v="23"/>
          </reference>
        </references>
      </pivotArea>
    </chartFormat>
    <chartFormat chart="0" format="466">
      <pivotArea type="data" outline="0" fieldPosition="0">
        <references count="3">
          <reference field="4294967294" count="1" selected="0">
            <x v="2"/>
          </reference>
          <reference field="0" count="1" selected="0">
            <x v="5"/>
          </reference>
          <reference field="1" count="1" selected="0">
            <x v="25"/>
          </reference>
        </references>
      </pivotArea>
    </chartFormat>
    <chartFormat chart="0" format="467">
      <pivotArea type="data" outline="0" fieldPosition="0">
        <references count="3">
          <reference field="4294967294" count="1" selected="0">
            <x v="2"/>
          </reference>
          <reference field="0" count="1" selected="0">
            <x v="5"/>
          </reference>
          <reference field="1" count="1" selected="0">
            <x v="27"/>
          </reference>
        </references>
      </pivotArea>
    </chartFormat>
    <chartFormat chart="0" format="468">
      <pivotArea type="data" outline="0" fieldPosition="0">
        <references count="3">
          <reference field="4294967294" count="1" selected="0">
            <x v="2"/>
          </reference>
          <reference field="0" count="1" selected="0">
            <x v="5"/>
          </reference>
          <reference field="1" count="1" selected="0">
            <x v="31"/>
          </reference>
        </references>
      </pivotArea>
    </chartFormat>
    <chartFormat chart="0" format="469">
      <pivotArea type="data" outline="0" fieldPosition="0">
        <references count="3">
          <reference field="4294967294" count="1" selected="0">
            <x v="0"/>
          </reference>
          <reference field="0" count="1" selected="0">
            <x v="5"/>
          </reference>
          <reference field="1" count="1" selected="0">
            <x v="33"/>
          </reference>
        </references>
      </pivotArea>
    </chartFormat>
    <chartFormat chart="0" format="470">
      <pivotArea type="data" outline="0" fieldPosition="0">
        <references count="3">
          <reference field="4294967294" count="1" selected="0">
            <x v="0"/>
          </reference>
          <reference field="0" count="1" selected="0">
            <x v="5"/>
          </reference>
          <reference field="1" count="1" selected="0">
            <x v="35"/>
          </reference>
        </references>
      </pivotArea>
    </chartFormat>
    <chartFormat chart="0" format="471">
      <pivotArea type="data" outline="0" fieldPosition="0">
        <references count="3">
          <reference field="4294967294" count="1" selected="0">
            <x v="2"/>
          </reference>
          <reference field="0" count="1" selected="0">
            <x v="5"/>
          </reference>
          <reference field="1" count="1" selected="0">
            <x v="33"/>
          </reference>
        </references>
      </pivotArea>
    </chartFormat>
    <chartFormat chart="0" format="472">
      <pivotArea type="data" outline="0" fieldPosition="0">
        <references count="3">
          <reference field="4294967294" count="1" selected="0">
            <x v="2"/>
          </reference>
          <reference field="0" count="1" selected="0">
            <x v="5"/>
          </reference>
          <reference field="1" count="1" selected="0">
            <x v="35"/>
          </reference>
        </references>
      </pivotArea>
    </chartFormat>
    <chartFormat chart="0" format="473">
      <pivotArea type="data" outline="0" fieldPosition="0">
        <references count="3">
          <reference field="4294967294" count="1" selected="0">
            <x v="0"/>
          </reference>
          <reference field="0" count="1" selected="0">
            <x v="5"/>
          </reference>
          <reference field="1" count="1" selected="0">
            <x v="37"/>
          </reference>
        </references>
      </pivotArea>
    </chartFormat>
    <chartFormat chart="0" format="474">
      <pivotArea type="data" outline="0" fieldPosition="0">
        <references count="3">
          <reference field="4294967294" count="1" selected="0">
            <x v="0"/>
          </reference>
          <reference field="0" count="1" selected="0">
            <x v="5"/>
          </reference>
          <reference field="1" count="1" selected="0">
            <x v="39"/>
          </reference>
        </references>
      </pivotArea>
    </chartFormat>
    <chartFormat chart="0" format="475">
      <pivotArea type="data" outline="0" fieldPosition="0">
        <references count="3">
          <reference field="4294967294" count="1" selected="0">
            <x v="0"/>
          </reference>
          <reference field="0" count="1" selected="0">
            <x v="5"/>
          </reference>
          <reference field="1" count="1" selected="0">
            <x v="41"/>
          </reference>
        </references>
      </pivotArea>
    </chartFormat>
    <chartFormat chart="0" format="476">
      <pivotArea type="data" outline="0" fieldPosition="0">
        <references count="3">
          <reference field="4294967294" count="1" selected="0">
            <x v="0"/>
          </reference>
          <reference field="0" count="1" selected="0">
            <x v="5"/>
          </reference>
          <reference field="1" count="1" selected="0">
            <x v="43"/>
          </reference>
        </references>
      </pivotArea>
    </chartFormat>
    <chartFormat chart="0" format="477">
      <pivotArea type="data" outline="0" fieldPosition="0">
        <references count="3">
          <reference field="4294967294" count="1" selected="0">
            <x v="0"/>
          </reference>
          <reference field="0" count="1" selected="0">
            <x v="5"/>
          </reference>
          <reference field="1" count="1" selected="0">
            <x v="45"/>
          </reference>
        </references>
      </pivotArea>
    </chartFormat>
    <chartFormat chart="0" format="478">
      <pivotArea type="data" outline="0" fieldPosition="0">
        <references count="3">
          <reference field="4294967294" count="1" selected="0">
            <x v="0"/>
          </reference>
          <reference field="0" count="1" selected="0">
            <x v="5"/>
          </reference>
          <reference field="1" count="1" selected="0">
            <x v="47"/>
          </reference>
        </references>
      </pivotArea>
    </chartFormat>
    <chartFormat chart="0" format="479">
      <pivotArea type="data" outline="0" fieldPosition="0">
        <references count="3">
          <reference field="4294967294" count="1" selected="0">
            <x v="0"/>
          </reference>
          <reference field="0" count="1" selected="0">
            <x v="5"/>
          </reference>
          <reference field="1" count="1" selected="0">
            <x v="49"/>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3"/>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7"/>
          </reference>
        </references>
      </pivotArea>
    </chartFormat>
    <chartFormat chart="0" format="484">
      <pivotArea type="data" outline="0" fieldPosition="0">
        <references count="3">
          <reference field="4294967294" count="1" selected="0">
            <x v="0"/>
          </reference>
          <reference field="0" count="1" selected="0">
            <x v="5"/>
          </reference>
          <reference field="1" count="1" selected="0">
            <x v="59"/>
          </reference>
        </references>
      </pivotArea>
    </chartFormat>
    <chartFormat chart="0" format="485">
      <pivotArea type="data" outline="0" fieldPosition="0">
        <references count="3">
          <reference field="4294967294" count="1" selected="0">
            <x v="0"/>
          </reference>
          <reference field="0" count="1" selected="0">
            <x v="5"/>
          </reference>
          <reference field="1" count="1" selected="0">
            <x v="61"/>
          </reference>
        </references>
      </pivotArea>
    </chartFormat>
    <chartFormat chart="0" format="486">
      <pivotArea type="data" outline="0" fieldPosition="0">
        <references count="3">
          <reference field="4294967294" count="1" selected="0">
            <x v="0"/>
          </reference>
          <reference field="0" count="1" selected="0">
            <x v="5"/>
          </reference>
          <reference field="1" count="1" selected="0">
            <x v="63"/>
          </reference>
        </references>
      </pivotArea>
    </chartFormat>
    <chartFormat chart="0" format="487">
      <pivotArea type="data" outline="0" fieldPosition="0">
        <references count="3">
          <reference field="4294967294" count="1" selected="0">
            <x v="2"/>
          </reference>
          <reference field="0" count="1" selected="0">
            <x v="5"/>
          </reference>
          <reference field="1" count="1" selected="0">
            <x v="37"/>
          </reference>
        </references>
      </pivotArea>
    </chartFormat>
    <chartFormat chart="0" format="488">
      <pivotArea type="data" outline="0" fieldPosition="0">
        <references count="3">
          <reference field="4294967294" count="1" selected="0">
            <x v="2"/>
          </reference>
          <reference field="0" count="1" selected="0">
            <x v="5"/>
          </reference>
          <reference field="1" count="1" selected="0">
            <x v="39"/>
          </reference>
        </references>
      </pivotArea>
    </chartFormat>
    <chartFormat chart="0" format="489">
      <pivotArea type="data" outline="0" fieldPosition="0">
        <references count="3">
          <reference field="4294967294" count="1" selected="0">
            <x v="2"/>
          </reference>
          <reference field="0" count="1" selected="0">
            <x v="5"/>
          </reference>
          <reference field="1" count="1" selected="0">
            <x v="41"/>
          </reference>
        </references>
      </pivotArea>
    </chartFormat>
    <chartFormat chart="0" format="490">
      <pivotArea type="data" outline="0" fieldPosition="0">
        <references count="3">
          <reference field="4294967294" count="1" selected="0">
            <x v="2"/>
          </reference>
          <reference field="0" count="1" selected="0">
            <x v="5"/>
          </reference>
          <reference field="1" count="1" selected="0">
            <x v="43"/>
          </reference>
        </references>
      </pivotArea>
    </chartFormat>
    <chartFormat chart="0" format="491">
      <pivotArea type="data" outline="0" fieldPosition="0">
        <references count="3">
          <reference field="4294967294" count="1" selected="0">
            <x v="2"/>
          </reference>
          <reference field="0" count="1" selected="0">
            <x v="5"/>
          </reference>
          <reference field="1" count="1" selected="0">
            <x v="45"/>
          </reference>
        </references>
      </pivotArea>
    </chartFormat>
    <chartFormat chart="0" format="492">
      <pivotArea type="data" outline="0" fieldPosition="0">
        <references count="3">
          <reference field="4294967294" count="1" selected="0">
            <x v="2"/>
          </reference>
          <reference field="0" count="1" selected="0">
            <x v="5"/>
          </reference>
          <reference field="1" count="1" selected="0">
            <x v="47"/>
          </reference>
        </references>
      </pivotArea>
    </chartFormat>
    <chartFormat chart="0" format="493">
      <pivotArea type="data" outline="0" fieldPosition="0">
        <references count="3">
          <reference field="4294967294" count="1" selected="0">
            <x v="2"/>
          </reference>
          <reference field="0" count="1" selected="0">
            <x v="5"/>
          </reference>
          <reference field="1" count="1" selected="0">
            <x v="49"/>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3"/>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7"/>
          </reference>
        </references>
      </pivotArea>
    </chartFormat>
    <chartFormat chart="0" format="498">
      <pivotArea type="data" outline="0" fieldPosition="0">
        <references count="3">
          <reference field="4294967294" count="1" selected="0">
            <x v="2"/>
          </reference>
          <reference field="0" count="1" selected="0">
            <x v="5"/>
          </reference>
          <reference field="1" count="1" selected="0">
            <x v="59"/>
          </reference>
        </references>
      </pivotArea>
    </chartFormat>
    <chartFormat chart="0" format="499">
      <pivotArea type="data" outline="0" fieldPosition="0">
        <references count="3">
          <reference field="4294967294" count="1" selected="0">
            <x v="2"/>
          </reference>
          <reference field="0" count="1" selected="0">
            <x v="5"/>
          </reference>
          <reference field="1" count="1" selected="0">
            <x v="61"/>
          </reference>
        </references>
      </pivotArea>
    </chartFormat>
    <chartFormat chart="0" format="500">
      <pivotArea type="data" outline="0" fieldPosition="0">
        <references count="3">
          <reference field="4294967294" count="1" selected="0">
            <x v="2"/>
          </reference>
          <reference field="0" count="1" selected="0">
            <x v="5"/>
          </reference>
          <reference field="1" count="1" selected="0">
            <x v="63"/>
          </reference>
        </references>
      </pivotArea>
    </chartFormat>
    <chartFormat chart="0" format="501">
      <pivotArea type="data" outline="0" fieldPosition="0">
        <references count="3">
          <reference field="4294967294" count="1" selected="0">
            <x v="0"/>
          </reference>
          <reference field="0" count="1" selected="0">
            <x v="5"/>
          </reference>
          <reference field="1" count="1" selected="0">
            <x v="65"/>
          </reference>
        </references>
      </pivotArea>
    </chartFormat>
    <chartFormat chart="0" format="502">
      <pivotArea type="data" outline="0" fieldPosition="0">
        <references count="3">
          <reference field="4294967294" count="1" selected="0">
            <x v="0"/>
          </reference>
          <reference field="0" count="1" selected="0">
            <x v="5"/>
          </reference>
          <reference field="1" count="1" selected="0">
            <x v="67"/>
          </reference>
        </references>
      </pivotArea>
    </chartFormat>
    <chartFormat chart="0" format="503">
      <pivotArea type="data" outline="0" fieldPosition="0">
        <references count="3">
          <reference field="4294967294" count="1" selected="0">
            <x v="0"/>
          </reference>
          <reference field="0" count="1" selected="0">
            <x v="5"/>
          </reference>
          <reference field="1" count="1" selected="0">
            <x v="69"/>
          </reference>
        </references>
      </pivotArea>
    </chartFormat>
    <chartFormat chart="0" format="504">
      <pivotArea type="data" outline="0" fieldPosition="0">
        <references count="3">
          <reference field="4294967294" count="1" selected="0">
            <x v="0"/>
          </reference>
          <reference field="0" count="1" selected="0">
            <x v="5"/>
          </reference>
          <reference field="1" count="1" selected="0">
            <x v="70"/>
          </reference>
        </references>
      </pivotArea>
    </chartFormat>
    <chartFormat chart="0" format="505">
      <pivotArea type="data" outline="0" fieldPosition="0">
        <references count="3">
          <reference field="4294967294" count="1" selected="0">
            <x v="0"/>
          </reference>
          <reference field="0" count="1" selected="0">
            <x v="5"/>
          </reference>
          <reference field="1" count="1" selected="0">
            <x v="71"/>
          </reference>
        </references>
      </pivotArea>
    </chartFormat>
    <chartFormat chart="0" format="506">
      <pivotArea type="data" outline="0" fieldPosition="0">
        <references count="3">
          <reference field="4294967294" count="1" selected="0">
            <x v="0"/>
          </reference>
          <reference field="0" count="1" selected="0">
            <x v="5"/>
          </reference>
          <reference field="1" count="1" selected="0">
            <x v="73"/>
          </reference>
        </references>
      </pivotArea>
    </chartFormat>
    <chartFormat chart="0" format="507">
      <pivotArea type="data" outline="0" fieldPosition="0">
        <references count="3">
          <reference field="4294967294" count="1" selected="0">
            <x v="0"/>
          </reference>
          <reference field="0" count="1" selected="0">
            <x v="6"/>
          </reference>
          <reference field="1" count="1" selected="0">
            <x v="1"/>
          </reference>
        </references>
      </pivotArea>
    </chartFormat>
    <chartFormat chart="0" format="508">
      <pivotArea type="data" outline="0" fieldPosition="0">
        <references count="3">
          <reference field="4294967294" count="1" selected="0">
            <x v="0"/>
          </reference>
          <reference field="0" count="1" selected="0">
            <x v="6"/>
          </reference>
          <reference field="1" count="1" selected="0">
            <x v="2"/>
          </reference>
        </references>
      </pivotArea>
    </chartFormat>
    <chartFormat chart="0" format="509">
      <pivotArea type="data" outline="0" fieldPosition="0">
        <references count="3">
          <reference field="4294967294" count="1" selected="0">
            <x v="2"/>
          </reference>
          <reference field="0" count="1" selected="0">
            <x v="5"/>
          </reference>
          <reference field="1" count="1" selected="0">
            <x v="65"/>
          </reference>
        </references>
      </pivotArea>
    </chartFormat>
    <chartFormat chart="0" format="510">
      <pivotArea type="data" outline="0" fieldPosition="0">
        <references count="3">
          <reference field="4294967294" count="1" selected="0">
            <x v="2"/>
          </reference>
          <reference field="0" count="1" selected="0">
            <x v="5"/>
          </reference>
          <reference field="1" count="1" selected="0">
            <x v="67"/>
          </reference>
        </references>
      </pivotArea>
    </chartFormat>
    <chartFormat chart="0" format="511">
      <pivotArea type="data" outline="0" fieldPosition="0">
        <references count="3">
          <reference field="4294967294" count="1" selected="0">
            <x v="2"/>
          </reference>
          <reference field="0" count="1" selected="0">
            <x v="5"/>
          </reference>
          <reference field="1" count="1" selected="0">
            <x v="69"/>
          </reference>
        </references>
      </pivotArea>
    </chartFormat>
    <chartFormat chart="0" format="512">
      <pivotArea type="data" outline="0" fieldPosition="0">
        <references count="3">
          <reference field="4294967294" count="1" selected="0">
            <x v="2"/>
          </reference>
          <reference field="0" count="1" selected="0">
            <x v="5"/>
          </reference>
          <reference field="1" count="1" selected="0">
            <x v="70"/>
          </reference>
        </references>
      </pivotArea>
    </chartFormat>
    <chartFormat chart="0" format="513">
      <pivotArea type="data" outline="0" fieldPosition="0">
        <references count="3">
          <reference field="4294967294" count="1" selected="0">
            <x v="2"/>
          </reference>
          <reference field="0" count="1" selected="0">
            <x v="5"/>
          </reference>
          <reference field="1" count="1" selected="0">
            <x v="71"/>
          </reference>
        </references>
      </pivotArea>
    </chartFormat>
    <chartFormat chart="0" format="514">
      <pivotArea type="data" outline="0" fieldPosition="0">
        <references count="3">
          <reference field="4294967294" count="1" selected="0">
            <x v="2"/>
          </reference>
          <reference field="0" count="1" selected="0">
            <x v="5"/>
          </reference>
          <reference field="1" count="1" selected="0">
            <x v="73"/>
          </reference>
        </references>
      </pivotArea>
    </chartFormat>
    <chartFormat chart="0" format="515">
      <pivotArea type="data" outline="0" fieldPosition="0">
        <references count="3">
          <reference field="4294967294" count="1" selected="0">
            <x v="2"/>
          </reference>
          <reference field="0" count="1" selected="0">
            <x v="6"/>
          </reference>
          <reference field="1" count="1" selected="0">
            <x v="1"/>
          </reference>
        </references>
      </pivotArea>
    </chartFormat>
    <chartFormat chart="0" format="516">
      <pivotArea type="data" outline="0" fieldPosition="0">
        <references count="3">
          <reference field="4294967294" count="1" selected="0">
            <x v="2"/>
          </reference>
          <reference field="0" count="1" selected="0">
            <x v="6"/>
          </reference>
          <reference field="1" count="1" selected="0">
            <x v="2"/>
          </reference>
        </references>
      </pivotArea>
    </chartFormat>
    <chartFormat chart="0" format="517">
      <pivotArea type="data" outline="0" fieldPosition="0">
        <references count="3">
          <reference field="4294967294" count="1" selected="0">
            <x v="0"/>
          </reference>
          <reference field="0" count="1" selected="0">
            <x v="6"/>
          </reference>
          <reference field="1" count="1" selected="0">
            <x v="3"/>
          </reference>
        </references>
      </pivotArea>
    </chartFormat>
    <chartFormat chart="0" format="518">
      <pivotArea type="data" outline="0" fieldPosition="0">
        <references count="3">
          <reference field="4294967294" count="1" selected="0">
            <x v="0"/>
          </reference>
          <reference field="0" count="1" selected="0">
            <x v="6"/>
          </reference>
          <reference field="1" count="1" selected="0">
            <x v="4"/>
          </reference>
        </references>
      </pivotArea>
    </chartFormat>
    <chartFormat chart="0" format="519">
      <pivotArea type="data" outline="0" fieldPosition="0">
        <references count="3">
          <reference field="4294967294" count="1" selected="0">
            <x v="0"/>
          </reference>
          <reference field="0" count="1" selected="0">
            <x v="6"/>
          </reference>
          <reference field="1" count="1" selected="0">
            <x v="5"/>
          </reference>
        </references>
      </pivotArea>
    </chartFormat>
    <chartFormat chart="0" format="520">
      <pivotArea type="data" outline="0" fieldPosition="0">
        <references count="3">
          <reference field="4294967294" count="1" selected="0">
            <x v="0"/>
          </reference>
          <reference field="0" count="1" selected="0">
            <x v="6"/>
          </reference>
          <reference field="1" count="1" selected="0">
            <x v="6"/>
          </reference>
        </references>
      </pivotArea>
    </chartFormat>
    <chartFormat chart="0" format="521">
      <pivotArea type="data" outline="0" fieldPosition="0">
        <references count="3">
          <reference field="4294967294" count="1" selected="0">
            <x v="2"/>
          </reference>
          <reference field="0" count="1" selected="0">
            <x v="6"/>
          </reference>
          <reference field="1" count="1" selected="0">
            <x v="3"/>
          </reference>
        </references>
      </pivotArea>
    </chartFormat>
    <chartFormat chart="0" format="522">
      <pivotArea type="data" outline="0" fieldPosition="0">
        <references count="3">
          <reference field="4294967294" count="1" selected="0">
            <x v="2"/>
          </reference>
          <reference field="0" count="1" selected="0">
            <x v="6"/>
          </reference>
          <reference field="1" count="1" selected="0">
            <x v="4"/>
          </reference>
        </references>
      </pivotArea>
    </chartFormat>
    <chartFormat chart="0" format="523">
      <pivotArea type="data" outline="0" fieldPosition="0">
        <references count="3">
          <reference field="4294967294" count="1" selected="0">
            <x v="2"/>
          </reference>
          <reference field="0" count="1" selected="0">
            <x v="6"/>
          </reference>
          <reference field="1" count="1" selected="0">
            <x v="5"/>
          </reference>
        </references>
      </pivotArea>
    </chartFormat>
    <chartFormat chart="0" format="524">
      <pivotArea type="data" outline="0" fieldPosition="0">
        <references count="3">
          <reference field="4294967294" count="1" selected="0">
            <x v="2"/>
          </reference>
          <reference field="0" count="1" selected="0">
            <x v="6"/>
          </reference>
          <reference field="1" count="1" selected="0">
            <x v="6"/>
          </reference>
        </references>
      </pivotArea>
    </chartFormat>
    <chartFormat chart="0" format="525">
      <pivotArea type="data" outline="0" fieldPosition="0">
        <references count="3">
          <reference field="4294967294" count="1" selected="0">
            <x v="0"/>
          </reference>
          <reference field="0" count="1" selected="0">
            <x v="6"/>
          </reference>
          <reference field="1" count="1" selected="0">
            <x v="7"/>
          </reference>
        </references>
      </pivotArea>
    </chartFormat>
    <chartFormat chart="0" format="526">
      <pivotArea type="data" outline="0" fieldPosition="0">
        <references count="3">
          <reference field="4294967294" count="1" selected="0">
            <x v="0"/>
          </reference>
          <reference field="0" count="1" selected="0">
            <x v="6"/>
          </reference>
          <reference field="1" count="1" selected="0">
            <x v="8"/>
          </reference>
        </references>
      </pivotArea>
    </chartFormat>
    <chartFormat chart="0" format="527">
      <pivotArea type="data" outline="0" fieldPosition="0">
        <references count="3">
          <reference field="4294967294" count="1" selected="0">
            <x v="2"/>
          </reference>
          <reference field="0" count="1" selected="0">
            <x v="6"/>
          </reference>
          <reference field="1" count="1" selected="0">
            <x v="7"/>
          </reference>
        </references>
      </pivotArea>
    </chartFormat>
    <chartFormat chart="0" format="528">
      <pivotArea type="data" outline="0" fieldPosition="0">
        <references count="3">
          <reference field="4294967294" count="1" selected="0">
            <x v="2"/>
          </reference>
          <reference field="0" count="1" selected="0">
            <x v="6"/>
          </reference>
          <reference field="1" count="1" selected="0">
            <x v="8"/>
          </reference>
        </references>
      </pivotArea>
    </chartFormat>
    <chartFormat chart="0" format="529">
      <pivotArea type="data" outline="0" fieldPosition="0">
        <references count="3">
          <reference field="4294967294" count="1" selected="0">
            <x v="0"/>
          </reference>
          <reference field="0" count="1" selected="0">
            <x v="6"/>
          </reference>
          <reference field="1" count="1" selected="0">
            <x v="9"/>
          </reference>
        </references>
      </pivotArea>
    </chartFormat>
    <chartFormat chart="0" format="530">
      <pivotArea type="data" outline="0" fieldPosition="0">
        <references count="3">
          <reference field="4294967294" count="1" selected="0">
            <x v="0"/>
          </reference>
          <reference field="0" count="1" selected="0">
            <x v="6"/>
          </reference>
          <reference field="1" count="1" selected="0">
            <x v="10"/>
          </reference>
        </references>
      </pivotArea>
    </chartFormat>
    <chartFormat chart="0" format="531">
      <pivotArea type="data" outline="0" fieldPosition="0">
        <references count="3">
          <reference field="4294967294" count="1" selected="0">
            <x v="2"/>
          </reference>
          <reference field="0" count="1" selected="0">
            <x v="6"/>
          </reference>
          <reference field="1" count="1" selected="0">
            <x v="9"/>
          </reference>
        </references>
      </pivotArea>
    </chartFormat>
    <chartFormat chart="0" format="532">
      <pivotArea type="data" outline="0" fieldPosition="0">
        <references count="3">
          <reference field="4294967294" count="1" selected="0">
            <x v="2"/>
          </reference>
          <reference field="0" count="1" selected="0">
            <x v="6"/>
          </reference>
          <reference field="1" count="1" selected="0">
            <x v="10"/>
          </reference>
        </references>
      </pivotArea>
    </chartFormat>
    <chartFormat chart="0" format="533">
      <pivotArea type="data" outline="0" fieldPosition="0">
        <references count="3">
          <reference field="4294967294" count="1" selected="0">
            <x v="0"/>
          </reference>
          <reference field="0" count="1" selected="0">
            <x v="6"/>
          </reference>
          <reference field="1" count="1" selected="0">
            <x v="11"/>
          </reference>
        </references>
      </pivotArea>
    </chartFormat>
    <chartFormat chart="0" format="534">
      <pivotArea type="data" outline="0" fieldPosition="0">
        <references count="3">
          <reference field="4294967294" count="1" selected="0">
            <x v="0"/>
          </reference>
          <reference field="0" count="1" selected="0">
            <x v="6"/>
          </reference>
          <reference field="1" count="1" selected="0">
            <x v="12"/>
          </reference>
        </references>
      </pivotArea>
    </chartFormat>
    <chartFormat chart="0" format="535">
      <pivotArea type="data" outline="0" fieldPosition="0">
        <references count="3">
          <reference field="4294967294" count="1" selected="0">
            <x v="0"/>
          </reference>
          <reference field="0" count="1" selected="0">
            <x v="6"/>
          </reference>
          <reference field="1" count="1" selected="0">
            <x v="13"/>
          </reference>
        </references>
      </pivotArea>
    </chartFormat>
    <chartFormat chart="0" format="536">
      <pivotArea type="data" outline="0" fieldPosition="0">
        <references count="3">
          <reference field="4294967294" count="1" selected="0">
            <x v="0"/>
          </reference>
          <reference field="0" count="1" selected="0">
            <x v="6"/>
          </reference>
          <reference field="1" count="1" selected="0">
            <x v="14"/>
          </reference>
        </references>
      </pivotArea>
    </chartFormat>
    <chartFormat chart="0" format="537">
      <pivotArea type="data" outline="0" fieldPosition="0">
        <references count="3">
          <reference field="4294967294" count="1" selected="0">
            <x v="0"/>
          </reference>
          <reference field="0" count="1" selected="0">
            <x v="6"/>
          </reference>
          <reference field="1" count="1" selected="0">
            <x v="15"/>
          </reference>
        </references>
      </pivotArea>
    </chartFormat>
    <chartFormat chart="0" format="538">
      <pivotArea type="data" outline="0" fieldPosition="0">
        <references count="3">
          <reference field="4294967294" count="1" selected="0">
            <x v="0"/>
          </reference>
          <reference field="0" count="1" selected="0">
            <x v="6"/>
          </reference>
          <reference field="1" count="1" selected="0">
            <x v="16"/>
          </reference>
        </references>
      </pivotArea>
    </chartFormat>
    <chartFormat chart="0" format="539">
      <pivotArea type="data" outline="0" fieldPosition="0">
        <references count="3">
          <reference field="4294967294" count="1" selected="0">
            <x v="0"/>
          </reference>
          <reference field="0" count="1" selected="0">
            <x v="6"/>
          </reference>
          <reference field="1" count="1" selected="0">
            <x v="17"/>
          </reference>
        </references>
      </pivotArea>
    </chartFormat>
    <chartFormat chart="0" format="540">
      <pivotArea type="data" outline="0" fieldPosition="0">
        <references count="3">
          <reference field="4294967294" count="1" selected="0">
            <x v="0"/>
          </reference>
          <reference field="0" count="1" selected="0">
            <x v="6"/>
          </reference>
          <reference field="1" count="1" selected="0">
            <x v="18"/>
          </reference>
        </references>
      </pivotArea>
    </chartFormat>
    <chartFormat chart="0" format="541">
      <pivotArea type="data" outline="0" fieldPosition="0">
        <references count="3">
          <reference field="4294967294" count="1" selected="0">
            <x v="0"/>
          </reference>
          <reference field="0" count="1" selected="0">
            <x v="6"/>
          </reference>
          <reference field="1" count="1" selected="0">
            <x v="19"/>
          </reference>
        </references>
      </pivotArea>
    </chartFormat>
    <chartFormat chart="0" format="542">
      <pivotArea type="data" outline="0" fieldPosition="0">
        <references count="3">
          <reference field="4294967294" count="1" selected="0">
            <x v="0"/>
          </reference>
          <reference field="0" count="1" selected="0">
            <x v="6"/>
          </reference>
          <reference field="1" count="1" selected="0">
            <x v="20"/>
          </reference>
        </references>
      </pivotArea>
    </chartFormat>
    <chartFormat chart="0" format="543">
      <pivotArea type="data" outline="0" fieldPosition="0">
        <references count="3">
          <reference field="4294967294" count="1" selected="0">
            <x v="0"/>
          </reference>
          <reference field="0" count="1" selected="0">
            <x v="6"/>
          </reference>
          <reference field="1" count="1" selected="0">
            <x v="21"/>
          </reference>
        </references>
      </pivotArea>
    </chartFormat>
    <chartFormat chart="0" format="544">
      <pivotArea type="data" outline="0" fieldPosition="0">
        <references count="3">
          <reference field="4294967294" count="1" selected="0">
            <x v="0"/>
          </reference>
          <reference field="0" count="1" selected="0">
            <x v="6"/>
          </reference>
          <reference field="1" count="1" selected="0">
            <x v="23"/>
          </reference>
        </references>
      </pivotArea>
    </chartFormat>
    <chartFormat chart="0" format="545">
      <pivotArea type="data" outline="0" fieldPosition="0">
        <references count="3">
          <reference field="4294967294" count="1" selected="0">
            <x v="0"/>
          </reference>
          <reference field="0" count="1" selected="0">
            <x v="6"/>
          </reference>
          <reference field="1" count="1" selected="0">
            <x v="25"/>
          </reference>
        </references>
      </pivotArea>
    </chartFormat>
    <chartFormat chart="0" format="546">
      <pivotArea type="data" outline="0" fieldPosition="0">
        <references count="3">
          <reference field="4294967294" count="1" selected="0">
            <x v="0"/>
          </reference>
          <reference field="0" count="1" selected="0">
            <x v="6"/>
          </reference>
          <reference field="1" count="1" selected="0">
            <x v="27"/>
          </reference>
        </references>
      </pivotArea>
    </chartFormat>
    <chartFormat chart="0" format="547">
      <pivotArea type="data" outline="0" fieldPosition="0">
        <references count="3">
          <reference field="4294967294" count="1" selected="0">
            <x v="0"/>
          </reference>
          <reference field="0" count="1" selected="0">
            <x v="6"/>
          </reference>
          <reference field="1" count="1" selected="0">
            <x v="29"/>
          </reference>
        </references>
      </pivotArea>
    </chartFormat>
    <chartFormat chart="0" format="548">
      <pivotArea type="data" outline="0" fieldPosition="0">
        <references count="3">
          <reference field="4294967294" count="1" selected="0">
            <x v="0"/>
          </reference>
          <reference field="0" count="1" selected="0">
            <x v="6"/>
          </reference>
          <reference field="1" count="1" selected="0">
            <x v="31"/>
          </reference>
        </references>
      </pivotArea>
    </chartFormat>
    <chartFormat chart="0" format="549">
      <pivotArea type="data" outline="0" fieldPosition="0">
        <references count="3">
          <reference field="4294967294" count="1" selected="0">
            <x v="0"/>
          </reference>
          <reference field="0" count="1" selected="0">
            <x v="6"/>
          </reference>
          <reference field="1" count="1" selected="0">
            <x v="33"/>
          </reference>
        </references>
      </pivotArea>
    </chartFormat>
    <chartFormat chart="0" format="550">
      <pivotArea type="data" outline="0" fieldPosition="0">
        <references count="3">
          <reference field="4294967294" count="1" selected="0">
            <x v="0"/>
          </reference>
          <reference field="0" count="1" selected="0">
            <x v="6"/>
          </reference>
          <reference field="1" count="1" selected="0">
            <x v="35"/>
          </reference>
        </references>
      </pivotArea>
    </chartFormat>
    <chartFormat chart="0" format="551">
      <pivotArea type="data" outline="0" fieldPosition="0">
        <references count="3">
          <reference field="4294967294" count="1" selected="0">
            <x v="0"/>
          </reference>
          <reference field="0" count="1" selected="0">
            <x v="6"/>
          </reference>
          <reference field="1" count="1" selected="0">
            <x v="37"/>
          </reference>
        </references>
      </pivotArea>
    </chartFormat>
    <chartFormat chart="0" format="552">
      <pivotArea type="data" outline="0" fieldPosition="0">
        <references count="3">
          <reference field="4294967294" count="1" selected="0">
            <x v="0"/>
          </reference>
          <reference field="0" count="1" selected="0">
            <x v="6"/>
          </reference>
          <reference field="1" count="1" selected="0">
            <x v="39"/>
          </reference>
        </references>
      </pivotArea>
    </chartFormat>
    <chartFormat chart="0" format="553">
      <pivotArea type="data" outline="0" fieldPosition="0">
        <references count="3">
          <reference field="4294967294" count="1" selected="0">
            <x v="0"/>
          </reference>
          <reference field="0" count="1" selected="0">
            <x v="6"/>
          </reference>
          <reference field="1" count="1" selected="0">
            <x v="41"/>
          </reference>
        </references>
      </pivotArea>
    </chartFormat>
    <chartFormat chart="0" format="554">
      <pivotArea type="data" outline="0" fieldPosition="0">
        <references count="3">
          <reference field="4294967294" count="1" selected="0">
            <x v="0"/>
          </reference>
          <reference field="0" count="1" selected="0">
            <x v="6"/>
          </reference>
          <reference field="1" count="1" selected="0">
            <x v="43"/>
          </reference>
        </references>
      </pivotArea>
    </chartFormat>
    <chartFormat chart="0" format="555">
      <pivotArea type="data" outline="0" fieldPosition="0">
        <references count="3">
          <reference field="4294967294" count="1" selected="0">
            <x v="0"/>
          </reference>
          <reference field="0" count="1" selected="0">
            <x v="6"/>
          </reference>
          <reference field="1" count="1" selected="0">
            <x v="45"/>
          </reference>
        </references>
      </pivotArea>
    </chartFormat>
    <chartFormat chart="0" format="556">
      <pivotArea type="data" outline="0" fieldPosition="0">
        <references count="3">
          <reference field="4294967294" count="1" selected="0">
            <x v="0"/>
          </reference>
          <reference field="0" count="1" selected="0">
            <x v="6"/>
          </reference>
          <reference field="1" count="1" selected="0">
            <x v="47"/>
          </reference>
        </references>
      </pivotArea>
    </chartFormat>
    <chartFormat chart="0" format="557">
      <pivotArea type="data" outline="0" fieldPosition="0">
        <references count="3">
          <reference field="4294967294" count="1" selected="0">
            <x v="0"/>
          </reference>
          <reference field="0" count="1" selected="0">
            <x v="6"/>
          </reference>
          <reference field="1" count="1" selected="0">
            <x v="49"/>
          </reference>
        </references>
      </pivotArea>
    </chartFormat>
    <chartFormat chart="0" format="558">
      <pivotArea type="data" outline="0" fieldPosition="0">
        <references count="3">
          <reference field="4294967294" count="1" selected="0">
            <x v="0"/>
          </reference>
          <reference field="0" count="1" selected="0">
            <x v="6"/>
          </reference>
          <reference field="1" count="1" selected="0">
            <x v="51"/>
          </reference>
        </references>
      </pivotArea>
    </chartFormat>
    <chartFormat chart="0" format="559">
      <pivotArea type="data" outline="0" fieldPosition="0">
        <references count="3">
          <reference field="4294967294" count="1" selected="0">
            <x v="0"/>
          </reference>
          <reference field="0" count="1" selected="0">
            <x v="6"/>
          </reference>
          <reference field="1" count="1" selected="0">
            <x v="53"/>
          </reference>
        </references>
      </pivotArea>
    </chartFormat>
    <chartFormat chart="0" format="560">
      <pivotArea type="data" outline="0" fieldPosition="0">
        <references count="3">
          <reference field="4294967294" count="1" selected="0">
            <x v="0"/>
          </reference>
          <reference field="0" count="1" selected="0">
            <x v="6"/>
          </reference>
          <reference field="1" count="1" selected="0">
            <x v="55"/>
          </reference>
        </references>
      </pivotArea>
    </chartFormat>
    <chartFormat chart="0" format="561">
      <pivotArea type="data" outline="0" fieldPosition="0">
        <references count="3">
          <reference field="4294967294" count="1" selected="0">
            <x v="0"/>
          </reference>
          <reference field="0" count="1" selected="0">
            <x v="6"/>
          </reference>
          <reference field="1" count="1" selected="0">
            <x v="57"/>
          </reference>
        </references>
      </pivotArea>
    </chartFormat>
    <chartFormat chart="0" format="562">
      <pivotArea type="data" outline="0" fieldPosition="0">
        <references count="3">
          <reference field="4294967294" count="1" selected="0">
            <x v="0"/>
          </reference>
          <reference field="0" count="1" selected="0">
            <x v="6"/>
          </reference>
          <reference field="1" count="1" selected="0">
            <x v="59"/>
          </reference>
        </references>
      </pivotArea>
    </chartFormat>
    <chartFormat chart="0" format="563">
      <pivotArea type="data" outline="0" fieldPosition="0">
        <references count="3">
          <reference field="4294967294" count="1" selected="0">
            <x v="0"/>
          </reference>
          <reference field="0" count="1" selected="0">
            <x v="6"/>
          </reference>
          <reference field="1" count="1" selected="0">
            <x v="61"/>
          </reference>
        </references>
      </pivotArea>
    </chartFormat>
    <chartFormat chart="0" format="564">
      <pivotArea type="data" outline="0" fieldPosition="0">
        <references count="3">
          <reference field="4294967294" count="1" selected="0">
            <x v="0"/>
          </reference>
          <reference field="0" count="1" selected="0">
            <x v="6"/>
          </reference>
          <reference field="1" count="1" selected="0">
            <x v="63"/>
          </reference>
        </references>
      </pivotArea>
    </chartFormat>
    <chartFormat chart="0" format="565">
      <pivotArea type="data" outline="0" fieldPosition="0">
        <references count="3">
          <reference field="4294967294" count="1" selected="0">
            <x v="0"/>
          </reference>
          <reference field="0" count="1" selected="0">
            <x v="6"/>
          </reference>
          <reference field="1" count="1" selected="0">
            <x v="65"/>
          </reference>
        </references>
      </pivotArea>
    </chartFormat>
    <chartFormat chart="0" format="566">
      <pivotArea type="data" outline="0" fieldPosition="0">
        <references count="3">
          <reference field="4294967294" count="1" selected="0">
            <x v="0"/>
          </reference>
          <reference field="0" count="1" selected="0">
            <x v="6"/>
          </reference>
          <reference field="1" count="1" selected="0">
            <x v="67"/>
          </reference>
        </references>
      </pivotArea>
    </chartFormat>
    <chartFormat chart="0" format="567">
      <pivotArea type="data" outline="0" fieldPosition="0">
        <references count="3">
          <reference field="4294967294" count="1" selected="0">
            <x v="0"/>
          </reference>
          <reference field="0" count="1" selected="0">
            <x v="6"/>
          </reference>
          <reference field="1" count="1" selected="0">
            <x v="69"/>
          </reference>
        </references>
      </pivotArea>
    </chartFormat>
    <chartFormat chart="0" format="568">
      <pivotArea type="data" outline="0" fieldPosition="0">
        <references count="3">
          <reference field="4294967294" count="1" selected="0">
            <x v="0"/>
          </reference>
          <reference field="0" count="1" selected="0">
            <x v="6"/>
          </reference>
          <reference field="1" count="1" selected="0">
            <x v="70"/>
          </reference>
        </references>
      </pivotArea>
    </chartFormat>
    <chartFormat chart="0" format="569">
      <pivotArea type="data" outline="0" fieldPosition="0">
        <references count="3">
          <reference field="4294967294" count="1" selected="0">
            <x v="0"/>
          </reference>
          <reference field="0" count="1" selected="0">
            <x v="6"/>
          </reference>
          <reference field="1" count="1" selected="0">
            <x v="71"/>
          </reference>
        </references>
      </pivotArea>
    </chartFormat>
    <chartFormat chart="0" format="570">
      <pivotArea type="data" outline="0" fieldPosition="0">
        <references count="3">
          <reference field="4294967294" count="1" selected="0">
            <x v="0"/>
          </reference>
          <reference field="0" count="1" selected="0">
            <x v="6"/>
          </reference>
          <reference field="1" count="1" selected="0">
            <x v="73"/>
          </reference>
        </references>
      </pivotArea>
    </chartFormat>
    <chartFormat chart="0" format="571">
      <pivotArea type="data" outline="0" fieldPosition="0">
        <references count="3">
          <reference field="4294967294" count="1" selected="0">
            <x v="0"/>
          </reference>
          <reference field="0" count="1" selected="0">
            <x v="7"/>
          </reference>
          <reference field="1" count="1" selected="0">
            <x v="1"/>
          </reference>
        </references>
      </pivotArea>
    </chartFormat>
    <chartFormat chart="0" format="572">
      <pivotArea type="data" outline="0" fieldPosition="0">
        <references count="3">
          <reference field="4294967294" count="1" selected="0">
            <x v="0"/>
          </reference>
          <reference field="0" count="1" selected="0">
            <x v="7"/>
          </reference>
          <reference field="1" count="1" selected="0">
            <x v="2"/>
          </reference>
        </references>
      </pivotArea>
    </chartFormat>
    <chartFormat chart="0" format="573">
      <pivotArea type="data" outline="0" fieldPosition="0">
        <references count="3">
          <reference field="4294967294" count="1" selected="0">
            <x v="0"/>
          </reference>
          <reference field="0" count="1" selected="0">
            <x v="7"/>
          </reference>
          <reference field="1" count="1" selected="0">
            <x v="3"/>
          </reference>
        </references>
      </pivotArea>
    </chartFormat>
    <chartFormat chart="0" format="574">
      <pivotArea type="data" outline="0" fieldPosition="0">
        <references count="3">
          <reference field="4294967294" count="1" selected="0">
            <x v="0"/>
          </reference>
          <reference field="0" count="1" selected="0">
            <x v="7"/>
          </reference>
          <reference field="1" count="1" selected="0">
            <x v="4"/>
          </reference>
        </references>
      </pivotArea>
    </chartFormat>
    <chartFormat chart="0" format="575">
      <pivotArea type="data" outline="0" fieldPosition="0">
        <references count="3">
          <reference field="4294967294" count="1" selected="0">
            <x v="0"/>
          </reference>
          <reference field="0" count="1" selected="0">
            <x v="7"/>
          </reference>
          <reference field="1" count="1" selected="0">
            <x v="5"/>
          </reference>
        </references>
      </pivotArea>
    </chartFormat>
    <chartFormat chart="0" format="576">
      <pivotArea type="data" outline="0" fieldPosition="0">
        <references count="3">
          <reference field="4294967294" count="1" selected="0">
            <x v="0"/>
          </reference>
          <reference field="0" count="1" selected="0">
            <x v="7"/>
          </reference>
          <reference field="1" count="1" selected="0">
            <x v="6"/>
          </reference>
        </references>
      </pivotArea>
    </chartFormat>
    <chartFormat chart="0" format="577">
      <pivotArea type="data" outline="0" fieldPosition="0">
        <references count="3">
          <reference field="4294967294" count="1" selected="0">
            <x v="0"/>
          </reference>
          <reference field="0" count="1" selected="0">
            <x v="7"/>
          </reference>
          <reference field="1" count="1" selected="0">
            <x v="7"/>
          </reference>
        </references>
      </pivotArea>
    </chartFormat>
    <chartFormat chart="0" format="578">
      <pivotArea type="data" outline="0" fieldPosition="0">
        <references count="3">
          <reference field="4294967294" count="1" selected="0">
            <x v="0"/>
          </reference>
          <reference field="0" count="1" selected="0">
            <x v="7"/>
          </reference>
          <reference field="1" count="1" selected="0">
            <x v="8"/>
          </reference>
        </references>
      </pivotArea>
    </chartFormat>
    <chartFormat chart="0" format="579">
      <pivotArea type="data" outline="0" fieldPosition="0">
        <references count="3">
          <reference field="4294967294" count="1" selected="0">
            <x v="0"/>
          </reference>
          <reference field="0" count="1" selected="0">
            <x v="7"/>
          </reference>
          <reference field="1" count="1" selected="0">
            <x v="9"/>
          </reference>
        </references>
      </pivotArea>
    </chartFormat>
    <chartFormat chart="0" format="580">
      <pivotArea type="data" outline="0" fieldPosition="0">
        <references count="3">
          <reference field="4294967294" count="1" selected="0">
            <x v="0"/>
          </reference>
          <reference field="0" count="1" selected="0">
            <x v="7"/>
          </reference>
          <reference field="1" count="1" selected="0">
            <x v="10"/>
          </reference>
        </references>
      </pivotArea>
    </chartFormat>
    <chartFormat chart="0" format="581">
      <pivotArea type="data" outline="0" fieldPosition="0">
        <references count="3">
          <reference field="4294967294" count="1" selected="0">
            <x v="0"/>
          </reference>
          <reference field="0" count="1" selected="0">
            <x v="7"/>
          </reference>
          <reference field="1" count="1" selected="0">
            <x v="11"/>
          </reference>
        </references>
      </pivotArea>
    </chartFormat>
    <chartFormat chart="0" format="582">
      <pivotArea type="data" outline="0" fieldPosition="0">
        <references count="3">
          <reference field="4294967294" count="1" selected="0">
            <x v="0"/>
          </reference>
          <reference field="0" count="1" selected="0">
            <x v="7"/>
          </reference>
          <reference field="1" count="1" selected="0">
            <x v="12"/>
          </reference>
        </references>
      </pivotArea>
    </chartFormat>
    <chartFormat chart="0" format="583">
      <pivotArea type="data" outline="0" fieldPosition="0">
        <references count="3">
          <reference field="4294967294" count="1" selected="0">
            <x v="0"/>
          </reference>
          <reference field="0" count="1" selected="0">
            <x v="7"/>
          </reference>
          <reference field="1" count="1" selected="0">
            <x v="13"/>
          </reference>
        </references>
      </pivotArea>
    </chartFormat>
    <chartFormat chart="0" format="584">
      <pivotArea type="data" outline="0" fieldPosition="0">
        <references count="3">
          <reference field="4294967294" count="1" selected="0">
            <x v="0"/>
          </reference>
          <reference field="0" count="1" selected="0">
            <x v="7"/>
          </reference>
          <reference field="1" count="1" selected="0">
            <x v="14"/>
          </reference>
        </references>
      </pivotArea>
    </chartFormat>
    <chartFormat chart="0" format="585">
      <pivotArea type="data" outline="0" fieldPosition="0">
        <references count="3">
          <reference field="4294967294" count="1" selected="0">
            <x v="0"/>
          </reference>
          <reference field="0" count="1" selected="0">
            <x v="7"/>
          </reference>
          <reference field="1" count="1" selected="0">
            <x v="15"/>
          </reference>
        </references>
      </pivotArea>
    </chartFormat>
    <chartFormat chart="0" format="586">
      <pivotArea type="data" outline="0" fieldPosition="0">
        <references count="3">
          <reference field="4294967294" count="1" selected="0">
            <x v="0"/>
          </reference>
          <reference field="0" count="1" selected="0">
            <x v="7"/>
          </reference>
          <reference field="1" count="1" selected="0">
            <x v="16"/>
          </reference>
        </references>
      </pivotArea>
    </chartFormat>
    <chartFormat chart="0" format="587">
      <pivotArea type="data" outline="0" fieldPosition="0">
        <references count="3">
          <reference field="4294967294" count="1" selected="0">
            <x v="0"/>
          </reference>
          <reference field="0" count="1" selected="0">
            <x v="7"/>
          </reference>
          <reference field="1" count="1" selected="0">
            <x v="17"/>
          </reference>
        </references>
      </pivotArea>
    </chartFormat>
    <chartFormat chart="0" format="588">
      <pivotArea type="data" outline="0" fieldPosition="0">
        <references count="3">
          <reference field="4294967294" count="1" selected="0">
            <x v="0"/>
          </reference>
          <reference field="0" count="1" selected="0">
            <x v="7"/>
          </reference>
          <reference field="1" count="1" selected="0">
            <x v="18"/>
          </reference>
        </references>
      </pivotArea>
    </chartFormat>
    <chartFormat chart="0" format="589">
      <pivotArea type="data" outline="0" fieldPosition="0">
        <references count="3">
          <reference field="4294967294" count="1" selected="0">
            <x v="0"/>
          </reference>
          <reference field="0" count="1" selected="0">
            <x v="7"/>
          </reference>
          <reference field="1" count="1" selected="0">
            <x v="19"/>
          </reference>
        </references>
      </pivotArea>
    </chartFormat>
    <chartFormat chart="0" format="590">
      <pivotArea type="data" outline="0" fieldPosition="0">
        <references count="3">
          <reference field="4294967294" count="1" selected="0">
            <x v="0"/>
          </reference>
          <reference field="0" count="1" selected="0">
            <x v="7"/>
          </reference>
          <reference field="1" count="1" selected="0">
            <x v="20"/>
          </reference>
        </references>
      </pivotArea>
    </chartFormat>
    <chartFormat chart="0" format="591">
      <pivotArea type="data" outline="0" fieldPosition="0">
        <references count="3">
          <reference field="4294967294" count="1" selected="0">
            <x v="0"/>
          </reference>
          <reference field="0" count="1" selected="0">
            <x v="7"/>
          </reference>
          <reference field="1" count="1" selected="0">
            <x v="21"/>
          </reference>
        </references>
      </pivotArea>
    </chartFormat>
    <chartFormat chart="0" format="592">
      <pivotArea type="data" outline="0" fieldPosition="0">
        <references count="3">
          <reference field="4294967294" count="1" selected="0">
            <x v="0"/>
          </reference>
          <reference field="0" count="1" selected="0">
            <x v="7"/>
          </reference>
          <reference field="1" count="1" selected="0">
            <x v="23"/>
          </reference>
        </references>
      </pivotArea>
    </chartFormat>
    <chartFormat chart="0" format="593">
      <pivotArea type="data" outline="0" fieldPosition="0">
        <references count="3">
          <reference field="4294967294" count="1" selected="0">
            <x v="0"/>
          </reference>
          <reference field="0" count="1" selected="0">
            <x v="7"/>
          </reference>
          <reference field="1" count="1" selected="0">
            <x v="25"/>
          </reference>
        </references>
      </pivotArea>
    </chartFormat>
    <chartFormat chart="0" format="594">
      <pivotArea type="data" outline="0" fieldPosition="0">
        <references count="3">
          <reference field="4294967294" count="1" selected="0">
            <x v="0"/>
          </reference>
          <reference field="0" count="1" selected="0">
            <x v="7"/>
          </reference>
          <reference field="1" count="1" selected="0">
            <x v="27"/>
          </reference>
        </references>
      </pivotArea>
    </chartFormat>
    <chartFormat chart="0" format="595">
      <pivotArea type="data" outline="0" fieldPosition="0">
        <references count="3">
          <reference field="4294967294" count="1" selected="0">
            <x v="0"/>
          </reference>
          <reference field="0" count="1" selected="0">
            <x v="7"/>
          </reference>
          <reference field="1" count="1" selected="0">
            <x v="29"/>
          </reference>
        </references>
      </pivotArea>
    </chartFormat>
    <chartFormat chart="0" format="596">
      <pivotArea type="data" outline="0" fieldPosition="0">
        <references count="3">
          <reference field="4294967294" count="1" selected="0">
            <x v="0"/>
          </reference>
          <reference field="0" count="1" selected="0">
            <x v="7"/>
          </reference>
          <reference field="1" count="1" selected="0">
            <x v="31"/>
          </reference>
        </references>
      </pivotArea>
    </chartFormat>
    <chartFormat chart="0" format="597">
      <pivotArea type="data" outline="0" fieldPosition="0">
        <references count="3">
          <reference field="4294967294" count="1" selected="0">
            <x v="0"/>
          </reference>
          <reference field="0" count="1" selected="0">
            <x v="7"/>
          </reference>
          <reference field="1" count="1" selected="0">
            <x v="33"/>
          </reference>
        </references>
      </pivotArea>
    </chartFormat>
    <chartFormat chart="0" format="598">
      <pivotArea type="data" outline="0" fieldPosition="0">
        <references count="3">
          <reference field="4294967294" count="1" selected="0">
            <x v="0"/>
          </reference>
          <reference field="0" count="1" selected="0">
            <x v="7"/>
          </reference>
          <reference field="1" count="1" selected="0">
            <x v="35"/>
          </reference>
        </references>
      </pivotArea>
    </chartFormat>
    <chartFormat chart="0" format="599">
      <pivotArea type="data" outline="0" fieldPosition="0">
        <references count="3">
          <reference field="4294967294" count="1" selected="0">
            <x v="0"/>
          </reference>
          <reference field="0" count="1" selected="0">
            <x v="7"/>
          </reference>
          <reference field="1" count="1" selected="0">
            <x v="37"/>
          </reference>
        </references>
      </pivotArea>
    </chartFormat>
    <chartFormat chart="0" format="600">
      <pivotArea type="data" outline="0" fieldPosition="0">
        <references count="3">
          <reference field="4294967294" count="1" selected="0">
            <x v="0"/>
          </reference>
          <reference field="0" count="1" selected="0">
            <x v="7"/>
          </reference>
          <reference field="1" count="1" selected="0">
            <x v="39"/>
          </reference>
        </references>
      </pivotArea>
    </chartFormat>
    <chartFormat chart="0" format="601">
      <pivotArea type="data" outline="0" fieldPosition="0">
        <references count="3">
          <reference field="4294967294" count="1" selected="0">
            <x v="0"/>
          </reference>
          <reference field="0" count="1" selected="0">
            <x v="7"/>
          </reference>
          <reference field="1" count="1" selected="0">
            <x v="41"/>
          </reference>
        </references>
      </pivotArea>
    </chartFormat>
    <chartFormat chart="0" format="602">
      <pivotArea type="data" outline="0" fieldPosition="0">
        <references count="3">
          <reference field="4294967294" count="1" selected="0">
            <x v="0"/>
          </reference>
          <reference field="0" count="1" selected="0">
            <x v="7"/>
          </reference>
          <reference field="1" count="1" selected="0">
            <x v="43"/>
          </reference>
        </references>
      </pivotArea>
    </chartFormat>
    <chartFormat chart="0" format="603">
      <pivotArea type="data" outline="0" fieldPosition="0">
        <references count="3">
          <reference field="4294967294" count="1" selected="0">
            <x v="0"/>
          </reference>
          <reference field="0" count="1" selected="0">
            <x v="7"/>
          </reference>
          <reference field="1" count="1" selected="0">
            <x v="45"/>
          </reference>
        </references>
      </pivotArea>
    </chartFormat>
    <chartFormat chart="0" format="604">
      <pivotArea type="data" outline="0" fieldPosition="0">
        <references count="3">
          <reference field="4294967294" count="1" selected="0">
            <x v="0"/>
          </reference>
          <reference field="0" count="1" selected="0">
            <x v="7"/>
          </reference>
          <reference field="1" count="1" selected="0">
            <x v="47"/>
          </reference>
        </references>
      </pivotArea>
    </chartFormat>
    <chartFormat chart="0" format="605">
      <pivotArea type="data" outline="0" fieldPosition="0">
        <references count="3">
          <reference field="4294967294" count="1" selected="0">
            <x v="0"/>
          </reference>
          <reference field="0" count="1" selected="0">
            <x v="7"/>
          </reference>
          <reference field="1" count="1" selected="0">
            <x v="49"/>
          </reference>
        </references>
      </pivotArea>
    </chartFormat>
    <chartFormat chart="0" format="606">
      <pivotArea type="data" outline="0" fieldPosition="0">
        <references count="3">
          <reference field="4294967294" count="1" selected="0">
            <x v="0"/>
          </reference>
          <reference field="0" count="1" selected="0">
            <x v="7"/>
          </reference>
          <reference field="1" count="1" selected="0">
            <x v="51"/>
          </reference>
        </references>
      </pivotArea>
    </chartFormat>
    <chartFormat chart="0" format="607">
      <pivotArea type="data" outline="0" fieldPosition="0">
        <references count="3">
          <reference field="4294967294" count="1" selected="0">
            <x v="0"/>
          </reference>
          <reference field="0" count="1" selected="0">
            <x v="7"/>
          </reference>
          <reference field="1" count="1" selected="0">
            <x v="53"/>
          </reference>
        </references>
      </pivotArea>
    </chartFormat>
    <chartFormat chart="0" format="608">
      <pivotArea type="data" outline="0" fieldPosition="0">
        <references count="3">
          <reference field="4294967294" count="1" selected="0">
            <x v="0"/>
          </reference>
          <reference field="0" count="1" selected="0">
            <x v="7"/>
          </reference>
          <reference field="1" count="1" selected="0">
            <x v="55"/>
          </reference>
        </references>
      </pivotArea>
    </chartFormat>
    <chartFormat chart="0" format="609">
      <pivotArea type="data" outline="0" fieldPosition="0">
        <references count="3">
          <reference field="4294967294" count="1" selected="0">
            <x v="0"/>
          </reference>
          <reference field="0" count="1" selected="0">
            <x v="7"/>
          </reference>
          <reference field="1" count="1" selected="0">
            <x v="57"/>
          </reference>
        </references>
      </pivotArea>
    </chartFormat>
    <chartFormat chart="0" format="610">
      <pivotArea type="data" outline="0" fieldPosition="0">
        <references count="3">
          <reference field="4294967294" count="1" selected="0">
            <x v="0"/>
          </reference>
          <reference field="0" count="1" selected="0">
            <x v="7"/>
          </reference>
          <reference field="1" count="1" selected="0">
            <x v="59"/>
          </reference>
        </references>
      </pivotArea>
    </chartFormat>
    <chartFormat chart="0" format="611">
      <pivotArea type="data" outline="0" fieldPosition="0">
        <references count="3">
          <reference field="4294967294" count="1" selected="0">
            <x v="0"/>
          </reference>
          <reference field="0" count="1" selected="0">
            <x v="7"/>
          </reference>
          <reference field="1" count="1" selected="0">
            <x v="61"/>
          </reference>
        </references>
      </pivotArea>
    </chartFormat>
    <chartFormat chart="0" format="612">
      <pivotArea type="data" outline="0" fieldPosition="0">
        <references count="3">
          <reference field="4294967294" count="1" selected="0">
            <x v="0"/>
          </reference>
          <reference field="0" count="1" selected="0">
            <x v="7"/>
          </reference>
          <reference field="1" count="1" selected="0">
            <x v="63"/>
          </reference>
        </references>
      </pivotArea>
    </chartFormat>
    <chartFormat chart="0" format="613">
      <pivotArea type="data" outline="0" fieldPosition="0">
        <references count="3">
          <reference field="4294967294" count="1" selected="0">
            <x v="0"/>
          </reference>
          <reference field="0" count="1" selected="0">
            <x v="7"/>
          </reference>
          <reference field="1" count="1" selected="0">
            <x v="65"/>
          </reference>
        </references>
      </pivotArea>
    </chartFormat>
    <chartFormat chart="0" format="614">
      <pivotArea type="data" outline="0" fieldPosition="0">
        <references count="3">
          <reference field="4294967294" count="1" selected="0">
            <x v="0"/>
          </reference>
          <reference field="0" count="1" selected="0">
            <x v="7"/>
          </reference>
          <reference field="1" count="1" selected="0">
            <x v="67"/>
          </reference>
        </references>
      </pivotArea>
    </chartFormat>
    <chartFormat chart="0" format="615">
      <pivotArea type="data" outline="0" fieldPosition="0">
        <references count="3">
          <reference field="4294967294" count="1" selected="0">
            <x v="0"/>
          </reference>
          <reference field="0" count="1" selected="0">
            <x v="7"/>
          </reference>
          <reference field="1" count="1" selected="0">
            <x v="69"/>
          </reference>
        </references>
      </pivotArea>
    </chartFormat>
    <chartFormat chart="0" format="616">
      <pivotArea type="data" outline="0" fieldPosition="0">
        <references count="3">
          <reference field="4294967294" count="1" selected="0">
            <x v="0"/>
          </reference>
          <reference field="0" count="1" selected="0">
            <x v="7"/>
          </reference>
          <reference field="1" count="1" selected="0">
            <x v="70"/>
          </reference>
        </references>
      </pivotArea>
    </chartFormat>
    <chartFormat chart="0" format="617">
      <pivotArea type="data" outline="0" fieldPosition="0">
        <references count="3">
          <reference field="4294967294" count="1" selected="0">
            <x v="0"/>
          </reference>
          <reference field="0" count="1" selected="0">
            <x v="7"/>
          </reference>
          <reference field="1" count="1" selected="0">
            <x v="71"/>
          </reference>
        </references>
      </pivotArea>
    </chartFormat>
    <chartFormat chart="0" format="618">
      <pivotArea type="data" outline="0" fieldPosition="0">
        <references count="3">
          <reference field="4294967294" count="1" selected="0">
            <x v="0"/>
          </reference>
          <reference field="0" count="1" selected="0">
            <x v="7"/>
          </reference>
          <reference field="1" count="1" selected="0">
            <x v="73"/>
          </reference>
        </references>
      </pivotArea>
    </chartFormat>
    <chartFormat chart="0" format="619">
      <pivotArea type="data" outline="0" fieldPosition="0">
        <references count="3">
          <reference field="4294967294" count="1" selected="0">
            <x v="0"/>
          </reference>
          <reference field="0" count="1" selected="0">
            <x v="8"/>
          </reference>
          <reference field="1" count="1" selected="0">
            <x v="1"/>
          </reference>
        </references>
      </pivotArea>
    </chartFormat>
    <chartFormat chart="0" format="620">
      <pivotArea type="data" outline="0" fieldPosition="0">
        <references count="3">
          <reference field="4294967294" count="1" selected="0">
            <x v="0"/>
          </reference>
          <reference field="0" count="1" selected="0">
            <x v="8"/>
          </reference>
          <reference field="1" count="1" selected="0">
            <x v="2"/>
          </reference>
        </references>
      </pivotArea>
    </chartFormat>
    <chartFormat chart="0" format="621">
      <pivotArea type="data" outline="0" fieldPosition="0">
        <references count="3">
          <reference field="4294967294" count="1" selected="0">
            <x v="0"/>
          </reference>
          <reference field="0" count="1" selected="0">
            <x v="8"/>
          </reference>
          <reference field="1" count="1" selected="0">
            <x v="3"/>
          </reference>
        </references>
      </pivotArea>
    </chartFormat>
    <chartFormat chart="0" format="622">
      <pivotArea type="data" outline="0" fieldPosition="0">
        <references count="3">
          <reference field="4294967294" count="1" selected="0">
            <x v="0"/>
          </reference>
          <reference field="0" count="1" selected="0">
            <x v="8"/>
          </reference>
          <reference field="1" count="1" selected="0">
            <x v="4"/>
          </reference>
        </references>
      </pivotArea>
    </chartFormat>
    <chartFormat chart="0" format="623">
      <pivotArea type="data" outline="0" fieldPosition="0">
        <references count="3">
          <reference field="4294967294" count="1" selected="0">
            <x v="0"/>
          </reference>
          <reference field="0" count="1" selected="0">
            <x v="8"/>
          </reference>
          <reference field="1" count="1" selected="0">
            <x v="5"/>
          </reference>
        </references>
      </pivotArea>
    </chartFormat>
    <chartFormat chart="0" format="624">
      <pivotArea type="data" outline="0" fieldPosition="0">
        <references count="3">
          <reference field="4294967294" count="1" selected="0">
            <x v="0"/>
          </reference>
          <reference field="0" count="1" selected="0">
            <x v="8"/>
          </reference>
          <reference field="1" count="1" selected="0">
            <x v="6"/>
          </reference>
        </references>
      </pivotArea>
    </chartFormat>
    <chartFormat chart="0" format="625">
      <pivotArea type="data" outline="0" fieldPosition="0">
        <references count="3">
          <reference field="4294967294" count="1" selected="0">
            <x v="0"/>
          </reference>
          <reference field="0" count="1" selected="0">
            <x v="8"/>
          </reference>
          <reference field="1" count="1" selected="0">
            <x v="7"/>
          </reference>
        </references>
      </pivotArea>
    </chartFormat>
    <chartFormat chart="0" format="626">
      <pivotArea type="data" outline="0" fieldPosition="0">
        <references count="3">
          <reference field="4294967294" count="1" selected="0">
            <x v="0"/>
          </reference>
          <reference field="0" count="1" selected="0">
            <x v="8"/>
          </reference>
          <reference field="1" count="1" selected="0">
            <x v="8"/>
          </reference>
        </references>
      </pivotArea>
    </chartFormat>
    <chartFormat chart="0" format="627">
      <pivotArea type="data" outline="0" fieldPosition="0">
        <references count="3">
          <reference field="4294967294" count="1" selected="0">
            <x v="0"/>
          </reference>
          <reference field="0" count="1" selected="0">
            <x v="8"/>
          </reference>
          <reference field="1" count="1" selected="0">
            <x v="9"/>
          </reference>
        </references>
      </pivotArea>
    </chartFormat>
    <chartFormat chart="0" format="628">
      <pivotArea type="data" outline="0" fieldPosition="0">
        <references count="3">
          <reference field="4294967294" count="1" selected="0">
            <x v="0"/>
          </reference>
          <reference field="0" count="1" selected="0">
            <x v="8"/>
          </reference>
          <reference field="1" count="1" selected="0">
            <x v="10"/>
          </reference>
        </references>
      </pivotArea>
    </chartFormat>
    <chartFormat chart="0" format="629">
      <pivotArea type="data" outline="0" fieldPosition="0">
        <references count="3">
          <reference field="4294967294" count="1" selected="0">
            <x v="0"/>
          </reference>
          <reference field="0" count="1" selected="0">
            <x v="8"/>
          </reference>
          <reference field="1" count="1" selected="0">
            <x v="11"/>
          </reference>
        </references>
      </pivotArea>
    </chartFormat>
    <chartFormat chart="0" format="630">
      <pivotArea type="data" outline="0" fieldPosition="0">
        <references count="3">
          <reference field="4294967294" count="1" selected="0">
            <x v="0"/>
          </reference>
          <reference field="0" count="1" selected="0">
            <x v="8"/>
          </reference>
          <reference field="1" count="1" selected="0">
            <x v="12"/>
          </reference>
        </references>
      </pivotArea>
    </chartFormat>
    <chartFormat chart="0" format="631">
      <pivotArea type="data" outline="0" fieldPosition="0">
        <references count="3">
          <reference field="4294967294" count="1" selected="0">
            <x v="0"/>
          </reference>
          <reference field="0" count="1" selected="0">
            <x v="8"/>
          </reference>
          <reference field="1" count="1" selected="0">
            <x v="13"/>
          </reference>
        </references>
      </pivotArea>
    </chartFormat>
    <chartFormat chart="0" format="632">
      <pivotArea type="data" outline="0" fieldPosition="0">
        <references count="3">
          <reference field="4294967294" count="1" selected="0">
            <x v="0"/>
          </reference>
          <reference field="0" count="1" selected="0">
            <x v="8"/>
          </reference>
          <reference field="1" count="1" selected="0">
            <x v="14"/>
          </reference>
        </references>
      </pivotArea>
    </chartFormat>
    <chartFormat chart="0" format="633">
      <pivotArea type="data" outline="0" fieldPosition="0">
        <references count="3">
          <reference field="4294967294" count="1" selected="0">
            <x v="0"/>
          </reference>
          <reference field="0" count="1" selected="0">
            <x v="8"/>
          </reference>
          <reference field="1" count="1" selected="0">
            <x v="15"/>
          </reference>
        </references>
      </pivotArea>
    </chartFormat>
    <chartFormat chart="0" format="634">
      <pivotArea type="data" outline="0" fieldPosition="0">
        <references count="3">
          <reference field="4294967294" count="1" selected="0">
            <x v="0"/>
          </reference>
          <reference field="0" count="1" selected="0">
            <x v="8"/>
          </reference>
          <reference field="1" count="1" selected="0">
            <x v="16"/>
          </reference>
        </references>
      </pivotArea>
    </chartFormat>
    <chartFormat chart="0" format="635">
      <pivotArea type="data" outline="0" fieldPosition="0">
        <references count="3">
          <reference field="4294967294" count="1" selected="0">
            <x v="0"/>
          </reference>
          <reference field="0" count="1" selected="0">
            <x v="8"/>
          </reference>
          <reference field="1" count="1" selected="0">
            <x v="17"/>
          </reference>
        </references>
      </pivotArea>
    </chartFormat>
    <chartFormat chart="0" format="636">
      <pivotArea type="data" outline="0" fieldPosition="0">
        <references count="3">
          <reference field="4294967294" count="1" selected="0">
            <x v="0"/>
          </reference>
          <reference field="0" count="1" selected="0">
            <x v="8"/>
          </reference>
          <reference field="1" count="1" selected="0">
            <x v="18"/>
          </reference>
        </references>
      </pivotArea>
    </chartFormat>
    <chartFormat chart="0" format="637">
      <pivotArea type="data" outline="0" fieldPosition="0">
        <references count="3">
          <reference field="4294967294" count="1" selected="0">
            <x v="0"/>
          </reference>
          <reference field="0" count="1" selected="0">
            <x v="8"/>
          </reference>
          <reference field="1" count="1" selected="0">
            <x v="19"/>
          </reference>
        </references>
      </pivotArea>
    </chartFormat>
    <chartFormat chart="0" format="638">
      <pivotArea type="data" outline="0" fieldPosition="0">
        <references count="3">
          <reference field="4294967294" count="1" selected="0">
            <x v="0"/>
          </reference>
          <reference field="0" count="1" selected="0">
            <x v="8"/>
          </reference>
          <reference field="1" count="1" selected="0">
            <x v="20"/>
          </reference>
        </references>
      </pivotArea>
    </chartFormat>
    <chartFormat chart="0" format="639">
      <pivotArea type="data" outline="0" fieldPosition="0">
        <references count="3">
          <reference field="4294967294" count="1" selected="0">
            <x v="0"/>
          </reference>
          <reference field="0" count="1" selected="0">
            <x v="8"/>
          </reference>
          <reference field="1" count="1" selected="0">
            <x v="21"/>
          </reference>
        </references>
      </pivotArea>
    </chartFormat>
    <chartFormat chart="0" format="640">
      <pivotArea type="data" outline="0" fieldPosition="0">
        <references count="3">
          <reference field="4294967294" count="1" selected="0">
            <x v="0"/>
          </reference>
          <reference field="0" count="1" selected="0">
            <x v="8"/>
          </reference>
          <reference field="1" count="1" selected="0">
            <x v="23"/>
          </reference>
        </references>
      </pivotArea>
    </chartFormat>
    <chartFormat chart="0" format="641">
      <pivotArea type="data" outline="0" fieldPosition="0">
        <references count="3">
          <reference field="4294967294" count="1" selected="0">
            <x v="0"/>
          </reference>
          <reference field="0" count="1" selected="0">
            <x v="8"/>
          </reference>
          <reference field="1" count="1" selected="0">
            <x v="25"/>
          </reference>
        </references>
      </pivotArea>
    </chartFormat>
    <chartFormat chart="0" format="642">
      <pivotArea type="data" outline="0" fieldPosition="0">
        <references count="3">
          <reference field="4294967294" count="1" selected="0">
            <x v="0"/>
          </reference>
          <reference field="0" count="1" selected="0">
            <x v="8"/>
          </reference>
          <reference field="1" count="1" selected="0">
            <x v="27"/>
          </reference>
        </references>
      </pivotArea>
    </chartFormat>
    <chartFormat chart="0" format="643">
      <pivotArea type="data" outline="0" fieldPosition="0">
        <references count="3">
          <reference field="4294967294" count="1" selected="0">
            <x v="0"/>
          </reference>
          <reference field="0" count="1" selected="0">
            <x v="8"/>
          </reference>
          <reference field="1" count="1" selected="0">
            <x v="29"/>
          </reference>
        </references>
      </pivotArea>
    </chartFormat>
    <chartFormat chart="0" format="644">
      <pivotArea type="data" outline="0" fieldPosition="0">
        <references count="3">
          <reference field="4294967294" count="1" selected="0">
            <x v="0"/>
          </reference>
          <reference field="0" count="1" selected="0">
            <x v="8"/>
          </reference>
          <reference field="1" count="1" selected="0">
            <x v="31"/>
          </reference>
        </references>
      </pivotArea>
    </chartFormat>
    <chartFormat chart="0" format="645">
      <pivotArea type="data" outline="0" fieldPosition="0">
        <references count="3">
          <reference field="4294967294" count="1" selected="0">
            <x v="0"/>
          </reference>
          <reference field="0" count="1" selected="0">
            <x v="8"/>
          </reference>
          <reference field="1" count="1" selected="0">
            <x v="33"/>
          </reference>
        </references>
      </pivotArea>
    </chartFormat>
    <chartFormat chart="0" format="646">
      <pivotArea type="data" outline="0" fieldPosition="0">
        <references count="3">
          <reference field="4294967294" count="1" selected="0">
            <x v="0"/>
          </reference>
          <reference field="0" count="1" selected="0">
            <x v="8"/>
          </reference>
          <reference field="1" count="1" selected="0">
            <x v="35"/>
          </reference>
        </references>
      </pivotArea>
    </chartFormat>
    <chartFormat chart="0" format="647">
      <pivotArea type="data" outline="0" fieldPosition="0">
        <references count="3">
          <reference field="4294967294" count="1" selected="0">
            <x v="0"/>
          </reference>
          <reference field="0" count="1" selected="0">
            <x v="8"/>
          </reference>
          <reference field="1" count="1" selected="0">
            <x v="37"/>
          </reference>
        </references>
      </pivotArea>
    </chartFormat>
    <chartFormat chart="0" format="648">
      <pivotArea type="data" outline="0" fieldPosition="0">
        <references count="3">
          <reference field="4294967294" count="1" selected="0">
            <x v="0"/>
          </reference>
          <reference field="0" count="1" selected="0">
            <x v="8"/>
          </reference>
          <reference field="1" count="1" selected="0">
            <x v="39"/>
          </reference>
        </references>
      </pivotArea>
    </chartFormat>
    <chartFormat chart="0" format="649">
      <pivotArea type="data" outline="0" fieldPosition="0">
        <references count="3">
          <reference field="4294967294" count="1" selected="0">
            <x v="0"/>
          </reference>
          <reference field="0" count="1" selected="0">
            <x v="8"/>
          </reference>
          <reference field="1" count="1" selected="0">
            <x v="41"/>
          </reference>
        </references>
      </pivotArea>
    </chartFormat>
    <chartFormat chart="0" format="650">
      <pivotArea type="data" outline="0" fieldPosition="0">
        <references count="3">
          <reference field="4294967294" count="1" selected="0">
            <x v="0"/>
          </reference>
          <reference field="0" count="1" selected="0">
            <x v="8"/>
          </reference>
          <reference field="1" count="1" selected="0">
            <x v="43"/>
          </reference>
        </references>
      </pivotArea>
    </chartFormat>
    <chartFormat chart="0" format="651">
      <pivotArea type="data" outline="0" fieldPosition="0">
        <references count="3">
          <reference field="4294967294" count="1" selected="0">
            <x v="0"/>
          </reference>
          <reference field="0" count="1" selected="0">
            <x v="8"/>
          </reference>
          <reference field="1" count="1" selected="0">
            <x v="45"/>
          </reference>
        </references>
      </pivotArea>
    </chartFormat>
    <chartFormat chart="0" format="652">
      <pivotArea type="data" outline="0" fieldPosition="0">
        <references count="3">
          <reference field="4294967294" count="1" selected="0">
            <x v="0"/>
          </reference>
          <reference field="0" count="1" selected="0">
            <x v="8"/>
          </reference>
          <reference field="1" count="1" selected="0">
            <x v="47"/>
          </reference>
        </references>
      </pivotArea>
    </chartFormat>
    <chartFormat chart="0" format="653">
      <pivotArea type="data" outline="0" fieldPosition="0">
        <references count="3">
          <reference field="4294967294" count="1" selected="0">
            <x v="0"/>
          </reference>
          <reference field="0" count="1" selected="0">
            <x v="8"/>
          </reference>
          <reference field="1" count="1" selected="0">
            <x v="49"/>
          </reference>
        </references>
      </pivotArea>
    </chartFormat>
    <chartFormat chart="0" format="654">
      <pivotArea type="data" outline="0" fieldPosition="0">
        <references count="3">
          <reference field="4294967294" count="1" selected="0">
            <x v="0"/>
          </reference>
          <reference field="0" count="1" selected="0">
            <x v="8"/>
          </reference>
          <reference field="1" count="1" selected="0">
            <x v="51"/>
          </reference>
        </references>
      </pivotArea>
    </chartFormat>
    <chartFormat chart="0" format="655">
      <pivotArea type="data" outline="0" fieldPosition="0">
        <references count="3">
          <reference field="4294967294" count="1" selected="0">
            <x v="0"/>
          </reference>
          <reference field="0" count="1" selected="0">
            <x v="8"/>
          </reference>
          <reference field="1" count="1" selected="0">
            <x v="53"/>
          </reference>
        </references>
      </pivotArea>
    </chartFormat>
    <chartFormat chart="0" format="656">
      <pivotArea type="data" outline="0" fieldPosition="0">
        <references count="3">
          <reference field="4294967294" count="1" selected="0">
            <x v="0"/>
          </reference>
          <reference field="0" count="1" selected="0">
            <x v="8"/>
          </reference>
          <reference field="1" count="1" selected="0">
            <x v="55"/>
          </reference>
        </references>
      </pivotArea>
    </chartFormat>
    <chartFormat chart="0" format="657">
      <pivotArea type="data" outline="0" fieldPosition="0">
        <references count="3">
          <reference field="4294967294" count="1" selected="0">
            <x v="0"/>
          </reference>
          <reference field="0" count="1" selected="0">
            <x v="8"/>
          </reference>
          <reference field="1" count="1" selected="0">
            <x v="57"/>
          </reference>
        </references>
      </pivotArea>
    </chartFormat>
    <chartFormat chart="0" format="658">
      <pivotArea type="data" outline="0" fieldPosition="0">
        <references count="3">
          <reference field="4294967294" count="1" selected="0">
            <x v="0"/>
          </reference>
          <reference field="0" count="1" selected="0">
            <x v="8"/>
          </reference>
          <reference field="1" count="1" selected="0">
            <x v="59"/>
          </reference>
        </references>
      </pivotArea>
    </chartFormat>
    <chartFormat chart="0" format="659">
      <pivotArea type="data" outline="0" fieldPosition="0">
        <references count="3">
          <reference field="4294967294" count="1" selected="0">
            <x v="0"/>
          </reference>
          <reference field="0" count="1" selected="0">
            <x v="8"/>
          </reference>
          <reference field="1" count="1" selected="0">
            <x v="61"/>
          </reference>
        </references>
      </pivotArea>
    </chartFormat>
    <chartFormat chart="0" format="660">
      <pivotArea type="data" outline="0" fieldPosition="0">
        <references count="3">
          <reference field="4294967294" count="1" selected="0">
            <x v="0"/>
          </reference>
          <reference field="0" count="1" selected="0">
            <x v="8"/>
          </reference>
          <reference field="1" count="1" selected="0">
            <x v="63"/>
          </reference>
        </references>
      </pivotArea>
    </chartFormat>
    <chartFormat chart="0" format="661">
      <pivotArea type="data" outline="0" fieldPosition="0">
        <references count="3">
          <reference field="4294967294" count="1" selected="0">
            <x v="0"/>
          </reference>
          <reference field="0" count="1" selected="0">
            <x v="8"/>
          </reference>
          <reference field="1" count="1" selected="0">
            <x v="65"/>
          </reference>
        </references>
      </pivotArea>
    </chartFormat>
    <chartFormat chart="0" format="662">
      <pivotArea type="data" outline="0" fieldPosition="0">
        <references count="3">
          <reference field="4294967294" count="1" selected="0">
            <x v="0"/>
          </reference>
          <reference field="0" count="1" selected="0">
            <x v="8"/>
          </reference>
          <reference field="1" count="1" selected="0">
            <x v="67"/>
          </reference>
        </references>
      </pivotArea>
    </chartFormat>
    <chartFormat chart="0" format="663">
      <pivotArea type="data" outline="0" fieldPosition="0">
        <references count="3">
          <reference field="4294967294" count="1" selected="0">
            <x v="0"/>
          </reference>
          <reference field="0" count="1" selected="0">
            <x v="8"/>
          </reference>
          <reference field="1" count="1" selected="0">
            <x v="69"/>
          </reference>
        </references>
      </pivotArea>
    </chartFormat>
    <chartFormat chart="0" format="664">
      <pivotArea type="data" outline="0" fieldPosition="0">
        <references count="3">
          <reference field="4294967294" count="1" selected="0">
            <x v="0"/>
          </reference>
          <reference field="0" count="1" selected="0">
            <x v="8"/>
          </reference>
          <reference field="1" count="1" selected="0">
            <x v="70"/>
          </reference>
        </references>
      </pivotArea>
    </chartFormat>
    <chartFormat chart="0" format="665">
      <pivotArea type="data" outline="0" fieldPosition="0">
        <references count="3">
          <reference field="4294967294" count="1" selected="0">
            <x v="0"/>
          </reference>
          <reference field="0" count="1" selected="0">
            <x v="8"/>
          </reference>
          <reference field="1" count="1" selected="0">
            <x v="71"/>
          </reference>
        </references>
      </pivotArea>
    </chartFormat>
    <chartFormat chart="0" format="666">
      <pivotArea type="data" outline="0" fieldPosition="0">
        <references count="3">
          <reference field="4294967294" count="1" selected="0">
            <x v="0"/>
          </reference>
          <reference field="0" count="1" selected="0">
            <x v="8"/>
          </reference>
          <reference field="1" count="1" selected="0">
            <x v="73"/>
          </reference>
        </references>
      </pivotArea>
    </chartFormat>
    <chartFormat chart="0" format="667">
      <pivotArea type="data" outline="0" fieldPosition="0">
        <references count="3">
          <reference field="4294967294" count="1" selected="0">
            <x v="0"/>
          </reference>
          <reference field="0" count="1" selected="0">
            <x v="9"/>
          </reference>
          <reference field="1" count="1" selected="0">
            <x v="1"/>
          </reference>
        </references>
      </pivotArea>
    </chartFormat>
    <chartFormat chart="0" format="668">
      <pivotArea type="data" outline="0" fieldPosition="0">
        <references count="3">
          <reference field="4294967294" count="1" selected="0">
            <x v="0"/>
          </reference>
          <reference field="0" count="1" selected="0">
            <x v="9"/>
          </reference>
          <reference field="1" count="1" selected="0">
            <x v="2"/>
          </reference>
        </references>
      </pivotArea>
    </chartFormat>
    <chartFormat chart="0" format="669">
      <pivotArea type="data" outline="0" fieldPosition="0">
        <references count="3">
          <reference field="4294967294" count="1" selected="0">
            <x v="0"/>
          </reference>
          <reference field="0" count="1" selected="0">
            <x v="9"/>
          </reference>
          <reference field="1" count="1" selected="0">
            <x v="3"/>
          </reference>
        </references>
      </pivotArea>
    </chartFormat>
    <chartFormat chart="0" format="670">
      <pivotArea type="data" outline="0" fieldPosition="0">
        <references count="3">
          <reference field="4294967294" count="1" selected="0">
            <x v="0"/>
          </reference>
          <reference field="0" count="1" selected="0">
            <x v="9"/>
          </reference>
          <reference field="1" count="1" selected="0">
            <x v="4"/>
          </reference>
        </references>
      </pivotArea>
    </chartFormat>
    <chartFormat chart="0" format="671">
      <pivotArea type="data" outline="0" fieldPosition="0">
        <references count="3">
          <reference field="4294967294" count="1" selected="0">
            <x v="0"/>
          </reference>
          <reference field="0" count="1" selected="0">
            <x v="9"/>
          </reference>
          <reference field="1" count="1" selected="0">
            <x v="5"/>
          </reference>
        </references>
      </pivotArea>
    </chartFormat>
    <chartFormat chart="0" format="672">
      <pivotArea type="data" outline="0" fieldPosition="0">
        <references count="3">
          <reference field="4294967294" count="1" selected="0">
            <x v="0"/>
          </reference>
          <reference field="0" count="1" selected="0">
            <x v="9"/>
          </reference>
          <reference field="1" count="1" selected="0">
            <x v="6"/>
          </reference>
        </references>
      </pivotArea>
    </chartFormat>
    <chartFormat chart="0" format="673">
      <pivotArea type="data" outline="0" fieldPosition="0">
        <references count="3">
          <reference field="4294967294" count="1" selected="0">
            <x v="0"/>
          </reference>
          <reference field="0" count="1" selected="0">
            <x v="9"/>
          </reference>
          <reference field="1" count="1" selected="0">
            <x v="7"/>
          </reference>
        </references>
      </pivotArea>
    </chartFormat>
    <chartFormat chart="0" format="674">
      <pivotArea type="data" outline="0" fieldPosition="0">
        <references count="3">
          <reference field="4294967294" count="1" selected="0">
            <x v="0"/>
          </reference>
          <reference field="0" count="1" selected="0">
            <x v="9"/>
          </reference>
          <reference field="1" count="1" selected="0">
            <x v="8"/>
          </reference>
        </references>
      </pivotArea>
    </chartFormat>
    <chartFormat chart="0" format="675">
      <pivotArea type="data" outline="0" fieldPosition="0">
        <references count="3">
          <reference field="4294967294" count="1" selected="0">
            <x v="0"/>
          </reference>
          <reference field="0" count="1" selected="0">
            <x v="9"/>
          </reference>
          <reference field="1" count="1" selected="0">
            <x v="9"/>
          </reference>
        </references>
      </pivotArea>
    </chartFormat>
    <chartFormat chart="0" format="676">
      <pivotArea type="data" outline="0" fieldPosition="0">
        <references count="3">
          <reference field="4294967294" count="1" selected="0">
            <x v="0"/>
          </reference>
          <reference field="0" count="1" selected="0">
            <x v="9"/>
          </reference>
          <reference field="1" count="1" selected="0">
            <x v="10"/>
          </reference>
        </references>
      </pivotArea>
    </chartFormat>
    <chartFormat chart="0" format="677">
      <pivotArea type="data" outline="0" fieldPosition="0">
        <references count="3">
          <reference field="4294967294" count="1" selected="0">
            <x v="0"/>
          </reference>
          <reference field="0" count="1" selected="0">
            <x v="9"/>
          </reference>
          <reference field="1" count="1" selected="0">
            <x v="11"/>
          </reference>
        </references>
      </pivotArea>
    </chartFormat>
    <chartFormat chart="0" format="678">
      <pivotArea type="data" outline="0" fieldPosition="0">
        <references count="3">
          <reference field="4294967294" count="1" selected="0">
            <x v="0"/>
          </reference>
          <reference field="0" count="1" selected="0">
            <x v="9"/>
          </reference>
          <reference field="1" count="1" selected="0">
            <x v="12"/>
          </reference>
        </references>
      </pivotArea>
    </chartFormat>
    <chartFormat chart="0" format="679">
      <pivotArea type="data" outline="0" fieldPosition="0">
        <references count="3">
          <reference field="4294967294" count="1" selected="0">
            <x v="0"/>
          </reference>
          <reference field="0" count="1" selected="0">
            <x v="9"/>
          </reference>
          <reference field="1" count="1" selected="0">
            <x v="13"/>
          </reference>
        </references>
      </pivotArea>
    </chartFormat>
    <chartFormat chart="0" format="680">
      <pivotArea type="data" outline="0" fieldPosition="0">
        <references count="3">
          <reference field="4294967294" count="1" selected="0">
            <x v="0"/>
          </reference>
          <reference field="0" count="1" selected="0">
            <x v="9"/>
          </reference>
          <reference field="1" count="1" selected="0">
            <x v="14"/>
          </reference>
        </references>
      </pivotArea>
    </chartFormat>
    <chartFormat chart="0" format="681">
      <pivotArea type="data" outline="0" fieldPosition="0">
        <references count="3">
          <reference field="4294967294" count="1" selected="0">
            <x v="0"/>
          </reference>
          <reference field="0" count="1" selected="0">
            <x v="9"/>
          </reference>
          <reference field="1" count="1" selected="0">
            <x v="15"/>
          </reference>
        </references>
      </pivotArea>
    </chartFormat>
    <chartFormat chart="0" format="682">
      <pivotArea type="data" outline="0" fieldPosition="0">
        <references count="3">
          <reference field="4294967294" count="1" selected="0">
            <x v="0"/>
          </reference>
          <reference field="0" count="1" selected="0">
            <x v="9"/>
          </reference>
          <reference field="1" count="1" selected="0">
            <x v="16"/>
          </reference>
        </references>
      </pivotArea>
    </chartFormat>
    <chartFormat chart="0" format="683">
      <pivotArea type="data" outline="0" fieldPosition="0">
        <references count="3">
          <reference field="4294967294" count="1" selected="0">
            <x v="0"/>
          </reference>
          <reference field="0" count="1" selected="0">
            <x v="9"/>
          </reference>
          <reference field="1" count="1" selected="0">
            <x v="17"/>
          </reference>
        </references>
      </pivotArea>
    </chartFormat>
    <chartFormat chart="0" format="684">
      <pivotArea type="data" outline="0" fieldPosition="0">
        <references count="3">
          <reference field="4294967294" count="1" selected="0">
            <x v="0"/>
          </reference>
          <reference field="0" count="1" selected="0">
            <x v="9"/>
          </reference>
          <reference field="1" count="1" selected="0">
            <x v="18"/>
          </reference>
        </references>
      </pivotArea>
    </chartFormat>
    <chartFormat chart="0" format="685">
      <pivotArea type="data" outline="0" fieldPosition="0">
        <references count="3">
          <reference field="4294967294" count="1" selected="0">
            <x v="0"/>
          </reference>
          <reference field="0" count="1" selected="0">
            <x v="9"/>
          </reference>
          <reference field="1" count="1" selected="0">
            <x v="19"/>
          </reference>
        </references>
      </pivotArea>
    </chartFormat>
    <chartFormat chart="0" format="686">
      <pivotArea type="data" outline="0" fieldPosition="0">
        <references count="3">
          <reference field="4294967294" count="1" selected="0">
            <x v="0"/>
          </reference>
          <reference field="0" count="1" selected="0">
            <x v="9"/>
          </reference>
          <reference field="1" count="1" selected="0">
            <x v="20"/>
          </reference>
        </references>
      </pivotArea>
    </chartFormat>
    <chartFormat chart="0" format="687">
      <pivotArea type="data" outline="0" fieldPosition="0">
        <references count="3">
          <reference field="4294967294" count="1" selected="0">
            <x v="0"/>
          </reference>
          <reference field="0" count="1" selected="0">
            <x v="9"/>
          </reference>
          <reference field="1" count="1" selected="0">
            <x v="21"/>
          </reference>
        </references>
      </pivotArea>
    </chartFormat>
    <chartFormat chart="0" format="688">
      <pivotArea type="data" outline="0" fieldPosition="0">
        <references count="3">
          <reference field="4294967294" count="1" selected="0">
            <x v="0"/>
          </reference>
          <reference field="0" count="1" selected="0">
            <x v="9"/>
          </reference>
          <reference field="1" count="1" selected="0">
            <x v="23"/>
          </reference>
        </references>
      </pivotArea>
    </chartFormat>
    <chartFormat chart="0" format="689">
      <pivotArea type="data" outline="0" fieldPosition="0">
        <references count="3">
          <reference field="4294967294" count="1" selected="0">
            <x v="0"/>
          </reference>
          <reference field="0" count="1" selected="0">
            <x v="9"/>
          </reference>
          <reference field="1" count="1" selected="0">
            <x v="25"/>
          </reference>
        </references>
      </pivotArea>
    </chartFormat>
    <chartFormat chart="0" format="690">
      <pivotArea type="data" outline="0" fieldPosition="0">
        <references count="3">
          <reference field="4294967294" count="1" selected="0">
            <x v="0"/>
          </reference>
          <reference field="0" count="1" selected="0">
            <x v="9"/>
          </reference>
          <reference field="1" count="1" selected="0">
            <x v="27"/>
          </reference>
        </references>
      </pivotArea>
    </chartFormat>
    <chartFormat chart="0" format="691">
      <pivotArea type="data" outline="0" fieldPosition="0">
        <references count="3">
          <reference field="4294967294" count="1" selected="0">
            <x v="0"/>
          </reference>
          <reference field="0" count="1" selected="0">
            <x v="9"/>
          </reference>
          <reference field="1" count="1" selected="0">
            <x v="29"/>
          </reference>
        </references>
      </pivotArea>
    </chartFormat>
    <chartFormat chart="0" format="692">
      <pivotArea type="data" outline="0" fieldPosition="0">
        <references count="3">
          <reference field="4294967294" count="1" selected="0">
            <x v="0"/>
          </reference>
          <reference field="0" count="1" selected="0">
            <x v="9"/>
          </reference>
          <reference field="1" count="1" selected="0">
            <x v="31"/>
          </reference>
        </references>
      </pivotArea>
    </chartFormat>
    <chartFormat chart="0" format="693">
      <pivotArea type="data" outline="0" fieldPosition="0">
        <references count="3">
          <reference field="4294967294" count="1" selected="0">
            <x v="0"/>
          </reference>
          <reference field="0" count="1" selected="0">
            <x v="9"/>
          </reference>
          <reference field="1" count="1" selected="0">
            <x v="33"/>
          </reference>
        </references>
      </pivotArea>
    </chartFormat>
    <chartFormat chart="0" format="694">
      <pivotArea type="data" outline="0" fieldPosition="0">
        <references count="3">
          <reference field="4294967294" count="1" selected="0">
            <x v="0"/>
          </reference>
          <reference field="0" count="1" selected="0">
            <x v="9"/>
          </reference>
          <reference field="1" count="1" selected="0">
            <x v="35"/>
          </reference>
        </references>
      </pivotArea>
    </chartFormat>
    <chartFormat chart="0" format="695">
      <pivotArea type="data" outline="0" fieldPosition="0">
        <references count="3">
          <reference field="4294967294" count="1" selected="0">
            <x v="0"/>
          </reference>
          <reference field="0" count="1" selected="0">
            <x v="9"/>
          </reference>
          <reference field="1" count="1" selected="0">
            <x v="37"/>
          </reference>
        </references>
      </pivotArea>
    </chartFormat>
    <chartFormat chart="0" format="696">
      <pivotArea type="data" outline="0" fieldPosition="0">
        <references count="3">
          <reference field="4294967294" count="1" selected="0">
            <x v="0"/>
          </reference>
          <reference field="0" count="1" selected="0">
            <x v="9"/>
          </reference>
          <reference field="1" count="1" selected="0">
            <x v="39"/>
          </reference>
        </references>
      </pivotArea>
    </chartFormat>
    <chartFormat chart="0" format="697">
      <pivotArea type="data" outline="0" fieldPosition="0">
        <references count="3">
          <reference field="4294967294" count="1" selected="0">
            <x v="0"/>
          </reference>
          <reference field="0" count="1" selected="0">
            <x v="9"/>
          </reference>
          <reference field="1" count="1" selected="0">
            <x v="41"/>
          </reference>
        </references>
      </pivotArea>
    </chartFormat>
    <chartFormat chart="0" format="698">
      <pivotArea type="data" outline="0" fieldPosition="0">
        <references count="3">
          <reference field="4294967294" count="1" selected="0">
            <x v="0"/>
          </reference>
          <reference field="0" count="1" selected="0">
            <x v="9"/>
          </reference>
          <reference field="1" count="1" selected="0">
            <x v="43"/>
          </reference>
        </references>
      </pivotArea>
    </chartFormat>
    <chartFormat chart="0" format="699">
      <pivotArea type="data" outline="0" fieldPosition="0">
        <references count="3">
          <reference field="4294967294" count="1" selected="0">
            <x v="0"/>
          </reference>
          <reference field="0" count="1" selected="0">
            <x v="9"/>
          </reference>
          <reference field="1" count="1" selected="0">
            <x v="45"/>
          </reference>
        </references>
      </pivotArea>
    </chartFormat>
    <chartFormat chart="0" format="700">
      <pivotArea type="data" outline="0" fieldPosition="0">
        <references count="3">
          <reference field="4294967294" count="1" selected="0">
            <x v="0"/>
          </reference>
          <reference field="0" count="1" selected="0">
            <x v="9"/>
          </reference>
          <reference field="1" count="1" selected="0">
            <x v="47"/>
          </reference>
        </references>
      </pivotArea>
    </chartFormat>
    <chartFormat chart="0" format="701">
      <pivotArea type="data" outline="0" fieldPosition="0">
        <references count="3">
          <reference field="4294967294" count="1" selected="0">
            <x v="0"/>
          </reference>
          <reference field="0" count="1" selected="0">
            <x v="9"/>
          </reference>
          <reference field="1" count="1" selected="0">
            <x v="49"/>
          </reference>
        </references>
      </pivotArea>
    </chartFormat>
    <chartFormat chart="0" format="702">
      <pivotArea type="data" outline="0" fieldPosition="0">
        <references count="3">
          <reference field="4294967294" count="1" selected="0">
            <x v="0"/>
          </reference>
          <reference field="0" count="1" selected="0">
            <x v="9"/>
          </reference>
          <reference field="1" count="1" selected="0">
            <x v="51"/>
          </reference>
        </references>
      </pivotArea>
    </chartFormat>
    <chartFormat chart="0" format="703">
      <pivotArea type="data" outline="0" fieldPosition="0">
        <references count="3">
          <reference field="4294967294" count="1" selected="0">
            <x v="0"/>
          </reference>
          <reference field="0" count="1" selected="0">
            <x v="9"/>
          </reference>
          <reference field="1" count="1" selected="0">
            <x v="53"/>
          </reference>
        </references>
      </pivotArea>
    </chartFormat>
    <chartFormat chart="0" format="704">
      <pivotArea type="data" outline="0" fieldPosition="0">
        <references count="3">
          <reference field="4294967294" count="1" selected="0">
            <x v="0"/>
          </reference>
          <reference field="0" count="1" selected="0">
            <x v="9"/>
          </reference>
          <reference field="1" count="1" selected="0">
            <x v="55"/>
          </reference>
        </references>
      </pivotArea>
    </chartFormat>
    <chartFormat chart="0" format="705">
      <pivotArea type="data" outline="0" fieldPosition="0">
        <references count="3">
          <reference field="4294967294" count="1" selected="0">
            <x v="0"/>
          </reference>
          <reference field="0" count="1" selected="0">
            <x v="9"/>
          </reference>
          <reference field="1" count="1" selected="0">
            <x v="57"/>
          </reference>
        </references>
      </pivotArea>
    </chartFormat>
    <chartFormat chart="0" format="706">
      <pivotArea type="data" outline="0" fieldPosition="0">
        <references count="3">
          <reference field="4294967294" count="1" selected="0">
            <x v="0"/>
          </reference>
          <reference field="0" count="1" selected="0">
            <x v="9"/>
          </reference>
          <reference field="1" count="1" selected="0">
            <x v="59"/>
          </reference>
        </references>
      </pivotArea>
    </chartFormat>
    <chartFormat chart="0" format="707">
      <pivotArea type="data" outline="0" fieldPosition="0">
        <references count="3">
          <reference field="4294967294" count="1" selected="0">
            <x v="0"/>
          </reference>
          <reference field="0" count="1" selected="0">
            <x v="9"/>
          </reference>
          <reference field="1" count="1" selected="0">
            <x v="61"/>
          </reference>
        </references>
      </pivotArea>
    </chartFormat>
    <chartFormat chart="0" format="708">
      <pivotArea type="data" outline="0" fieldPosition="0">
        <references count="3">
          <reference field="4294967294" count="1" selected="0">
            <x v="0"/>
          </reference>
          <reference field="0" count="1" selected="0">
            <x v="9"/>
          </reference>
          <reference field="1" count="1" selected="0">
            <x v="63"/>
          </reference>
        </references>
      </pivotArea>
    </chartFormat>
    <chartFormat chart="0" format="709">
      <pivotArea type="data" outline="0" fieldPosition="0">
        <references count="3">
          <reference field="4294967294" count="1" selected="0">
            <x v="0"/>
          </reference>
          <reference field="0" count="1" selected="0">
            <x v="9"/>
          </reference>
          <reference field="1" count="1" selected="0">
            <x v="65"/>
          </reference>
        </references>
      </pivotArea>
    </chartFormat>
    <chartFormat chart="0" format="710">
      <pivotArea type="data" outline="0" fieldPosition="0">
        <references count="3">
          <reference field="4294967294" count="1" selected="0">
            <x v="0"/>
          </reference>
          <reference field="0" count="1" selected="0">
            <x v="9"/>
          </reference>
          <reference field="1" count="1" selected="0">
            <x v="67"/>
          </reference>
        </references>
      </pivotArea>
    </chartFormat>
    <chartFormat chart="0" format="711">
      <pivotArea type="data" outline="0" fieldPosition="0">
        <references count="3">
          <reference field="4294967294" count="1" selected="0">
            <x v="0"/>
          </reference>
          <reference field="0" count="1" selected="0">
            <x v="9"/>
          </reference>
          <reference field="1" count="1" selected="0">
            <x v="69"/>
          </reference>
        </references>
      </pivotArea>
    </chartFormat>
    <chartFormat chart="0" format="712">
      <pivotArea type="data" outline="0" fieldPosition="0">
        <references count="3">
          <reference field="4294967294" count="1" selected="0">
            <x v="0"/>
          </reference>
          <reference field="0" count="1" selected="0">
            <x v="9"/>
          </reference>
          <reference field="1" count="1" selected="0">
            <x v="70"/>
          </reference>
        </references>
      </pivotArea>
    </chartFormat>
    <chartFormat chart="0" format="713">
      <pivotArea type="data" outline="0" fieldPosition="0">
        <references count="3">
          <reference field="4294967294" count="1" selected="0">
            <x v="0"/>
          </reference>
          <reference field="0" count="1" selected="0">
            <x v="9"/>
          </reference>
          <reference field="1" count="1" selected="0">
            <x v="71"/>
          </reference>
        </references>
      </pivotArea>
    </chartFormat>
    <chartFormat chart="0" format="714">
      <pivotArea type="data" outline="0" fieldPosition="0">
        <references count="3">
          <reference field="4294967294" count="1" selected="0">
            <x v="0"/>
          </reference>
          <reference field="0" count="1" selected="0">
            <x v="9"/>
          </reference>
          <reference field="1" count="1" selected="0">
            <x v="73"/>
          </reference>
        </references>
      </pivotArea>
    </chartFormat>
    <chartFormat chart="0" format="715">
      <pivotArea type="data" outline="0" fieldPosition="0">
        <references count="3">
          <reference field="4294967294" count="1" selected="0">
            <x v="0"/>
          </reference>
          <reference field="0" count="1" selected="0">
            <x v="10"/>
          </reference>
          <reference field="1" count="1" selected="0">
            <x v="1"/>
          </reference>
        </references>
      </pivotArea>
    </chartFormat>
    <chartFormat chart="0" format="716">
      <pivotArea type="data" outline="0" fieldPosition="0">
        <references count="3">
          <reference field="4294967294" count="1" selected="0">
            <x v="0"/>
          </reference>
          <reference field="0" count="1" selected="0">
            <x v="10"/>
          </reference>
          <reference field="1" count="1" selected="0">
            <x v="2"/>
          </reference>
        </references>
      </pivotArea>
    </chartFormat>
    <chartFormat chart="0" format="717">
      <pivotArea type="data" outline="0" fieldPosition="0">
        <references count="3">
          <reference field="4294967294" count="1" selected="0">
            <x v="0"/>
          </reference>
          <reference field="0" count="1" selected="0">
            <x v="10"/>
          </reference>
          <reference field="1" count="1" selected="0">
            <x v="3"/>
          </reference>
        </references>
      </pivotArea>
    </chartFormat>
    <chartFormat chart="0" format="718">
      <pivotArea type="data" outline="0" fieldPosition="0">
        <references count="3">
          <reference field="4294967294" count="1" selected="0">
            <x v="0"/>
          </reference>
          <reference field="0" count="1" selected="0">
            <x v="10"/>
          </reference>
          <reference field="1" count="1" selected="0">
            <x v="4"/>
          </reference>
        </references>
      </pivotArea>
    </chartFormat>
    <chartFormat chart="0" format="719">
      <pivotArea type="data" outline="0" fieldPosition="0">
        <references count="3">
          <reference field="4294967294" count="1" selected="0">
            <x v="0"/>
          </reference>
          <reference field="0" count="1" selected="0">
            <x v="10"/>
          </reference>
          <reference field="1" count="1" selected="0">
            <x v="5"/>
          </reference>
        </references>
      </pivotArea>
    </chartFormat>
    <chartFormat chart="0" format="720">
      <pivotArea type="data" outline="0" fieldPosition="0">
        <references count="3">
          <reference field="4294967294" count="1" selected="0">
            <x v="0"/>
          </reference>
          <reference field="0" count="1" selected="0">
            <x v="10"/>
          </reference>
          <reference field="1" count="1" selected="0">
            <x v="6"/>
          </reference>
        </references>
      </pivotArea>
    </chartFormat>
    <chartFormat chart="0" format="721">
      <pivotArea type="data" outline="0" fieldPosition="0">
        <references count="3">
          <reference field="4294967294" count="1" selected="0">
            <x v="0"/>
          </reference>
          <reference field="0" count="1" selected="0">
            <x v="10"/>
          </reference>
          <reference field="1" count="1" selected="0">
            <x v="7"/>
          </reference>
        </references>
      </pivotArea>
    </chartFormat>
    <chartFormat chart="0" format="722">
      <pivotArea type="data" outline="0" fieldPosition="0">
        <references count="3">
          <reference field="4294967294" count="1" selected="0">
            <x v="0"/>
          </reference>
          <reference field="0" count="1" selected="0">
            <x v="10"/>
          </reference>
          <reference field="1" count="1" selected="0">
            <x v="8"/>
          </reference>
        </references>
      </pivotArea>
    </chartFormat>
    <chartFormat chart="0" format="723">
      <pivotArea type="data" outline="0" fieldPosition="0">
        <references count="3">
          <reference field="4294967294" count="1" selected="0">
            <x v="0"/>
          </reference>
          <reference field="0" count="1" selected="0">
            <x v="10"/>
          </reference>
          <reference field="1" count="1" selected="0">
            <x v="9"/>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0"/>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1"/>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2"/>
          </reference>
        </references>
      </pivotArea>
    </chartFormat>
    <chartFormat chart="0" format="727">
      <pivotArea type="data" outline="0" fieldPosition="0">
        <references count="3">
          <reference field="4294967294" count="1" selected="0">
            <x v="0"/>
          </reference>
          <reference field="0" count="1" selected="0">
            <x v="10"/>
          </reference>
          <reference field="1" count="1" selected="0">
            <x v="1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14"/>
          </reference>
        </references>
      </pivotArea>
    </chartFormat>
    <chartFormat chart="0" format="729">
      <pivotArea type="data" outline="0" fieldPosition="0">
        <references count="3">
          <reference field="4294967294" count="1" selected="0">
            <x v="0"/>
          </reference>
          <reference field="0" count="1" selected="0">
            <x v="10"/>
          </reference>
          <reference field="1" count="1" selected="0">
            <x v="15"/>
          </reference>
        </references>
      </pivotArea>
    </chartFormat>
    <chartFormat chart="0" format="730">
      <pivotArea type="data" outline="0" fieldPosition="0">
        <references count="3">
          <reference field="4294967294" count="1" selected="0">
            <x v="0"/>
          </reference>
          <reference field="0" count="1" selected="0">
            <x v="10"/>
          </reference>
          <reference field="1" count="1" selected="0">
            <x v="16"/>
          </reference>
        </references>
      </pivotArea>
    </chartFormat>
    <chartFormat chart="0" format="731">
      <pivotArea type="data" outline="0" fieldPosition="0">
        <references count="3">
          <reference field="4294967294" count="1" selected="0">
            <x v="0"/>
          </reference>
          <reference field="0" count="1" selected="0">
            <x v="10"/>
          </reference>
          <reference field="1" count="1" selected="0">
            <x v="17"/>
          </reference>
        </references>
      </pivotArea>
    </chartFormat>
    <chartFormat chart="0" format="732">
      <pivotArea type="data" outline="0" fieldPosition="0">
        <references count="3">
          <reference field="4294967294" count="1" selected="0">
            <x v="0"/>
          </reference>
          <reference field="0" count="1" selected="0">
            <x v="10"/>
          </reference>
          <reference field="1" count="1" selected="0">
            <x v="18"/>
          </reference>
        </references>
      </pivotArea>
    </chartFormat>
    <chartFormat chart="0" format="733">
      <pivotArea type="data" outline="0" fieldPosition="0">
        <references count="3">
          <reference field="4294967294" count="1" selected="0">
            <x v="0"/>
          </reference>
          <reference field="0" count="1" selected="0">
            <x v="10"/>
          </reference>
          <reference field="1" count="1" selected="0">
            <x v="19"/>
          </reference>
        </references>
      </pivotArea>
    </chartFormat>
    <chartFormat chart="0" format="734">
      <pivotArea type="data" outline="0" fieldPosition="0">
        <references count="3">
          <reference field="4294967294" count="1" selected="0">
            <x v="0"/>
          </reference>
          <reference field="0" count="1" selected="0">
            <x v="10"/>
          </reference>
          <reference field="1" count="1" selected="0">
            <x v="20"/>
          </reference>
        </references>
      </pivotArea>
    </chartFormat>
    <chartFormat chart="0" format="735">
      <pivotArea type="data" outline="0" fieldPosition="0">
        <references count="3">
          <reference field="4294967294" count="1" selected="0">
            <x v="0"/>
          </reference>
          <reference field="0" count="1" selected="0">
            <x v="10"/>
          </reference>
          <reference field="1" count="1" selected="0">
            <x v="21"/>
          </reference>
        </references>
      </pivotArea>
    </chartFormat>
    <chartFormat chart="0" format="736">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7">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8">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9">
      <pivotArea type="data" outline="0" fieldPosition="0">
        <references count="3">
          <reference field="4294967294" count="1" selected="0">
            <x v="0"/>
          </reference>
          <reference field="0" count="1" selected="0">
            <x v="10"/>
          </reference>
          <reference field="1" count="1" selected="0">
            <x v="29"/>
          </reference>
        </references>
      </pivotArea>
    </chartFormat>
    <chartFormat chart="0" format="740">
      <pivotArea type="data" outline="0" fieldPosition="0">
        <references count="3">
          <reference field="4294967294" count="1" selected="0">
            <x v="0"/>
          </reference>
          <reference field="0" count="1" selected="0">
            <x v="10"/>
          </reference>
          <reference field="1" count="1" selected="0">
            <x v="31"/>
          </reference>
        </references>
      </pivotArea>
    </chartFormat>
    <chartFormat chart="0" format="741">
      <pivotArea type="data" outline="0" fieldPosition="0">
        <references count="3">
          <reference field="4294967294" count="1" selected="0">
            <x v="0"/>
          </reference>
          <reference field="0" count="1" selected="0">
            <x v="10"/>
          </reference>
          <reference field="1" count="1" selected="0">
            <x v="33"/>
          </reference>
        </references>
      </pivotArea>
    </chartFormat>
    <chartFormat chart="0" format="742">
      <pivotArea type="data" outline="0" fieldPosition="0">
        <references count="3">
          <reference field="4294967294" count="1" selected="0">
            <x v="0"/>
          </reference>
          <reference field="0" count="1" selected="0">
            <x v="10"/>
          </reference>
          <reference field="1" count="1" selected="0">
            <x v="35"/>
          </reference>
        </references>
      </pivotArea>
    </chartFormat>
    <chartFormat chart="0" format="743">
      <pivotArea type="data" outline="0" fieldPosition="0">
        <references count="3">
          <reference field="4294967294" count="1" selected="0">
            <x v="0"/>
          </reference>
          <reference field="0" count="1" selected="0">
            <x v="10"/>
          </reference>
          <reference field="1" count="1" selected="0">
            <x v="37"/>
          </reference>
        </references>
      </pivotArea>
    </chartFormat>
    <chartFormat chart="0" format="744">
      <pivotArea type="data" outline="0" fieldPosition="0">
        <references count="3">
          <reference field="4294967294" count="1" selected="0">
            <x v="0"/>
          </reference>
          <reference field="0" count="1" selected="0">
            <x v="10"/>
          </reference>
          <reference field="1" count="1" selected="0">
            <x v="39"/>
          </reference>
        </references>
      </pivotArea>
    </chartFormat>
    <chartFormat chart="0" format="745">
      <pivotArea type="data" outline="0" fieldPosition="0">
        <references count="3">
          <reference field="4294967294" count="1" selected="0">
            <x v="0"/>
          </reference>
          <reference field="0" count="1" selected="0">
            <x v="10"/>
          </reference>
          <reference field="1" count="1" selected="0">
            <x v="41"/>
          </reference>
        </references>
      </pivotArea>
    </chartFormat>
    <chartFormat chart="0" format="746">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7">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8">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9">
      <pivotArea type="data" outline="0" fieldPosition="0">
        <references count="3">
          <reference field="4294967294" count="1" selected="0">
            <x v="0"/>
          </reference>
          <reference field="0" count="1" selected="0">
            <x v="10"/>
          </reference>
          <reference field="1" count="1" selected="0">
            <x v="49"/>
          </reference>
        </references>
      </pivotArea>
    </chartFormat>
    <chartFormat chart="0" format="750">
      <pivotArea type="data" outline="0" fieldPosition="0">
        <references count="3">
          <reference field="4294967294" count="1" selected="0">
            <x v="0"/>
          </reference>
          <reference field="0" count="1" selected="0">
            <x v="10"/>
          </reference>
          <reference field="1" count="1" selected="0">
            <x v="51"/>
          </reference>
        </references>
      </pivotArea>
    </chartFormat>
    <chartFormat chart="0" format="751">
      <pivotArea type="data" outline="0" fieldPosition="0">
        <references count="3">
          <reference field="4294967294" count="1" selected="0">
            <x v="0"/>
          </reference>
          <reference field="0" count="1" selected="0">
            <x v="10"/>
          </reference>
          <reference field="1" count="1" selected="0">
            <x v="53"/>
          </reference>
        </references>
      </pivotArea>
    </chartFormat>
    <chartFormat chart="0" format="752">
      <pivotArea type="data" outline="0" fieldPosition="0">
        <references count="3">
          <reference field="4294967294" count="1" selected="0">
            <x v="0"/>
          </reference>
          <reference field="0" count="1" selected="0">
            <x v="10"/>
          </reference>
          <reference field="1" count="1" selected="0">
            <x v="55"/>
          </reference>
        </references>
      </pivotArea>
    </chartFormat>
    <chartFormat chart="0" format="753">
      <pivotArea type="data" outline="0" fieldPosition="0">
        <references count="3">
          <reference field="4294967294" count="1" selected="0">
            <x v="0"/>
          </reference>
          <reference field="0" count="1" selected="0">
            <x v="10"/>
          </reference>
          <reference field="1" count="1" selected="0">
            <x v="57"/>
          </reference>
        </references>
      </pivotArea>
    </chartFormat>
    <chartFormat chart="0" format="754">
      <pivotArea type="data" outline="0" fieldPosition="0">
        <references count="3">
          <reference field="4294967294" count="1" selected="0">
            <x v="0"/>
          </reference>
          <reference field="0" count="1" selected="0">
            <x v="10"/>
          </reference>
          <reference field="1" count="1" selected="0">
            <x v="59"/>
          </reference>
        </references>
      </pivotArea>
    </chartFormat>
    <chartFormat chart="0" format="755">
      <pivotArea type="data" outline="0" fieldPosition="0">
        <references count="3">
          <reference field="4294967294" count="1" selected="0">
            <x v="0"/>
          </reference>
          <reference field="0" count="1" selected="0">
            <x v="10"/>
          </reference>
          <reference field="1" count="1" selected="0">
            <x v="61"/>
          </reference>
        </references>
      </pivotArea>
    </chartFormat>
    <chartFormat chart="0" format="756">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8">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9"/>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0"/>
          </reference>
        </references>
      </pivotArea>
    </chartFormat>
    <chartFormat chart="0" format="761">
      <pivotArea type="data" outline="0" fieldPosition="0">
        <references count="3">
          <reference field="4294967294" count="1" selected="0">
            <x v="0"/>
          </reference>
          <reference field="0" count="1" selected="0">
            <x v="10"/>
          </reference>
          <reference field="1" count="1" selected="0">
            <x v="71"/>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3"/>
          </reference>
        </references>
      </pivotArea>
    </chartFormat>
    <chartFormat chart="0" format="763">
      <pivotArea type="data" outline="0" fieldPosition="0">
        <references count="3">
          <reference field="4294967294" count="1" selected="0">
            <x v="0"/>
          </reference>
          <reference field="0" count="1" selected="0">
            <x v="11"/>
          </reference>
          <reference field="1" count="1" selected="0">
            <x v="1"/>
          </reference>
        </references>
      </pivotArea>
    </chartFormat>
    <chartFormat chart="0" format="764">
      <pivotArea type="data" outline="0" fieldPosition="0">
        <references count="3">
          <reference field="4294967294" count="1" selected="0">
            <x v="0"/>
          </reference>
          <reference field="0" count="1" selected="0">
            <x v="11"/>
          </reference>
          <reference field="1" count="1" selected="0">
            <x v="2"/>
          </reference>
        </references>
      </pivotArea>
    </chartFormat>
    <chartFormat chart="0" format="765">
      <pivotArea type="data" outline="0" fieldPosition="0">
        <references count="3">
          <reference field="4294967294" count="1" selected="0">
            <x v="0"/>
          </reference>
          <reference field="0" count="1" selected="0">
            <x v="11"/>
          </reference>
          <reference field="1" count="1" selected="0">
            <x v="3"/>
          </reference>
        </references>
      </pivotArea>
    </chartFormat>
    <chartFormat chart="0" format="766">
      <pivotArea type="data" outline="0" fieldPosition="0">
        <references count="3">
          <reference field="4294967294" count="1" selected="0">
            <x v="0"/>
          </reference>
          <reference field="0" count="1" selected="0">
            <x v="11"/>
          </reference>
          <reference field="1" count="1" selected="0">
            <x v="4"/>
          </reference>
        </references>
      </pivotArea>
    </chartFormat>
    <chartFormat chart="0" format="767">
      <pivotArea type="data" outline="0" fieldPosition="0">
        <references count="3">
          <reference field="4294967294" count="1" selected="0">
            <x v="0"/>
          </reference>
          <reference field="0" count="1" selected="0">
            <x v="11"/>
          </reference>
          <reference field="1" count="1" selected="0">
            <x v="5"/>
          </reference>
        </references>
      </pivotArea>
    </chartFormat>
    <chartFormat chart="0" format="768">
      <pivotArea type="data" outline="0" fieldPosition="0">
        <references count="3">
          <reference field="4294967294" count="1" selected="0">
            <x v="0"/>
          </reference>
          <reference field="0" count="1" selected="0">
            <x v="11"/>
          </reference>
          <reference field="1" count="1" selected="0">
            <x v="6"/>
          </reference>
        </references>
      </pivotArea>
    </chartFormat>
    <chartFormat chart="0" format="769">
      <pivotArea type="data" outline="0" fieldPosition="0">
        <references count="3">
          <reference field="4294967294" count="1" selected="0">
            <x v="0"/>
          </reference>
          <reference field="0" count="1" selected="0">
            <x v="11"/>
          </reference>
          <reference field="1" count="1" selected="0">
            <x v="7"/>
          </reference>
        </references>
      </pivotArea>
    </chartFormat>
    <chartFormat chart="0" format="770">
      <pivotArea type="data" outline="0" fieldPosition="0">
        <references count="3">
          <reference field="4294967294" count="1" selected="0">
            <x v="0"/>
          </reference>
          <reference field="0" count="1" selected="0">
            <x v="11"/>
          </reference>
          <reference field="1" count="1" selected="0">
            <x v="8"/>
          </reference>
        </references>
      </pivotArea>
    </chartFormat>
    <chartFormat chart="0" format="771">
      <pivotArea type="data" outline="0" fieldPosition="0">
        <references count="3">
          <reference field="4294967294" count="1" selected="0">
            <x v="0"/>
          </reference>
          <reference field="0" count="1" selected="0">
            <x v="11"/>
          </reference>
          <reference field="1" count="1" selected="0">
            <x v="9"/>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0"/>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1"/>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2"/>
          </reference>
        </references>
      </pivotArea>
    </chartFormat>
    <chartFormat chart="0" format="775">
      <pivotArea type="data" outline="0" fieldPosition="0">
        <references count="3">
          <reference field="4294967294" count="1" selected="0">
            <x v="0"/>
          </reference>
          <reference field="0" count="1" selected="0">
            <x v="11"/>
          </reference>
          <reference field="1" count="1" selected="0">
            <x v="13"/>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4"/>
          </reference>
        </references>
      </pivotArea>
    </chartFormat>
    <chartFormat chart="0" format="777">
      <pivotArea type="data" outline="0" fieldPosition="0">
        <references count="3">
          <reference field="4294967294" count="1" selected="0">
            <x v="0"/>
          </reference>
          <reference field="0" count="1" selected="0">
            <x v="11"/>
          </reference>
          <reference field="1" count="1" selected="0">
            <x v="15"/>
          </reference>
        </references>
      </pivotArea>
    </chartFormat>
    <chartFormat chart="0" format="778">
      <pivotArea type="data" outline="0" fieldPosition="0">
        <references count="3">
          <reference field="4294967294" count="1" selected="0">
            <x v="0"/>
          </reference>
          <reference field="0" count="1" selected="0">
            <x v="11"/>
          </reference>
          <reference field="1" count="1" selected="0">
            <x v="16"/>
          </reference>
        </references>
      </pivotArea>
    </chartFormat>
    <chartFormat chart="0" format="779">
      <pivotArea type="data" outline="0" fieldPosition="0">
        <references count="3">
          <reference field="4294967294" count="1" selected="0">
            <x v="0"/>
          </reference>
          <reference field="0" count="1" selected="0">
            <x v="11"/>
          </reference>
          <reference field="1" count="1" selected="0">
            <x v="17"/>
          </reference>
        </references>
      </pivotArea>
    </chartFormat>
    <chartFormat chart="0" format="780">
      <pivotArea type="data" outline="0" fieldPosition="0">
        <references count="3">
          <reference field="4294967294" count="1" selected="0">
            <x v="0"/>
          </reference>
          <reference field="0" count="1" selected="0">
            <x v="11"/>
          </reference>
          <reference field="1" count="1" selected="0">
            <x v="18"/>
          </reference>
        </references>
      </pivotArea>
    </chartFormat>
    <chartFormat chart="0" format="781">
      <pivotArea type="data" outline="0" fieldPosition="0">
        <references count="3">
          <reference field="4294967294" count="1" selected="0">
            <x v="0"/>
          </reference>
          <reference field="0" count="1" selected="0">
            <x v="11"/>
          </reference>
          <reference field="1" count="1" selected="0">
            <x v="19"/>
          </reference>
        </references>
      </pivotArea>
    </chartFormat>
    <chartFormat chart="0" format="782">
      <pivotArea type="data" outline="0" fieldPosition="0">
        <references count="3">
          <reference field="4294967294" count="1" selected="0">
            <x v="0"/>
          </reference>
          <reference field="0" count="1" selected="0">
            <x v="11"/>
          </reference>
          <reference field="1" count="1" selected="0">
            <x v="20"/>
          </reference>
        </references>
      </pivotArea>
    </chartFormat>
    <chartFormat chart="0" format="783">
      <pivotArea type="data" outline="0" fieldPosition="0">
        <references count="3">
          <reference field="4294967294" count="1" selected="0">
            <x v="2"/>
          </reference>
          <reference field="0" count="1" selected="0">
            <x v="6"/>
          </reference>
          <reference field="1" count="1" selected="0">
            <x v="11"/>
          </reference>
        </references>
      </pivotArea>
    </chartFormat>
    <chartFormat chart="0" format="784">
      <pivotArea type="data" outline="0" fieldPosition="0">
        <references count="3">
          <reference field="4294967294" count="1" selected="0">
            <x v="2"/>
          </reference>
          <reference field="0" count="1" selected="0">
            <x v="6"/>
          </reference>
          <reference field="1" count="1" selected="0">
            <x v="12"/>
          </reference>
        </references>
      </pivotArea>
    </chartFormat>
    <chartFormat chart="0" format="785">
      <pivotArea type="data" outline="0" fieldPosition="0">
        <references count="3">
          <reference field="4294967294" count="1" selected="0">
            <x v="2"/>
          </reference>
          <reference field="0" count="1" selected="0">
            <x v="6"/>
          </reference>
          <reference field="1" count="1" selected="0">
            <x v="13"/>
          </reference>
        </references>
      </pivotArea>
    </chartFormat>
    <chartFormat chart="0" format="786">
      <pivotArea type="data" outline="0" fieldPosition="0">
        <references count="3">
          <reference field="4294967294" count="1" selected="0">
            <x v="2"/>
          </reference>
          <reference field="0" count="1" selected="0">
            <x v="6"/>
          </reference>
          <reference field="1" count="1" selected="0">
            <x v="14"/>
          </reference>
        </references>
      </pivotArea>
    </chartFormat>
    <chartFormat chart="0" format="787">
      <pivotArea type="data" outline="0" fieldPosition="0">
        <references count="3">
          <reference field="4294967294" count="1" selected="0">
            <x v="2"/>
          </reference>
          <reference field="0" count="1" selected="0">
            <x v="6"/>
          </reference>
          <reference field="1" count="1" selected="0">
            <x v="15"/>
          </reference>
        </references>
      </pivotArea>
    </chartFormat>
    <chartFormat chart="0" format="788">
      <pivotArea type="data" outline="0" fieldPosition="0">
        <references count="3">
          <reference field="4294967294" count="1" selected="0">
            <x v="2"/>
          </reference>
          <reference field="0" count="1" selected="0">
            <x v="6"/>
          </reference>
          <reference field="1" count="1" selected="0">
            <x v="16"/>
          </reference>
        </references>
      </pivotArea>
    </chartFormat>
    <chartFormat chart="0" format="789">
      <pivotArea type="data" outline="0" fieldPosition="0">
        <references count="3">
          <reference field="4294967294" count="1" selected="0">
            <x v="2"/>
          </reference>
          <reference field="0" count="1" selected="0">
            <x v="6"/>
          </reference>
          <reference field="1" count="1" selected="0">
            <x v="17"/>
          </reference>
        </references>
      </pivotArea>
    </chartFormat>
    <chartFormat chart="0" format="790">
      <pivotArea type="data" outline="0" fieldPosition="0">
        <references count="3">
          <reference field="4294967294" count="1" selected="0">
            <x v="2"/>
          </reference>
          <reference field="0" count="1" selected="0">
            <x v="6"/>
          </reference>
          <reference field="1" count="1" selected="0">
            <x v="18"/>
          </reference>
        </references>
      </pivotArea>
    </chartFormat>
    <chartFormat chart="0" format="791">
      <pivotArea type="data" outline="0" fieldPosition="0">
        <references count="3">
          <reference field="4294967294" count="1" selected="0">
            <x v="2"/>
          </reference>
          <reference field="0" count="1" selected="0">
            <x v="6"/>
          </reference>
          <reference field="1" count="1" selected="0">
            <x v="19"/>
          </reference>
        </references>
      </pivotArea>
    </chartFormat>
    <chartFormat chart="0" format="792">
      <pivotArea type="data" outline="0" fieldPosition="0">
        <references count="3">
          <reference field="4294967294" count="1" selected="0">
            <x v="2"/>
          </reference>
          <reference field="0" count="1" selected="0">
            <x v="6"/>
          </reference>
          <reference field="1" count="1" selected="0">
            <x v="20"/>
          </reference>
        </references>
      </pivotArea>
    </chartFormat>
    <chartFormat chart="0" format="793">
      <pivotArea type="data" outline="0" fieldPosition="0">
        <references count="3">
          <reference field="4294967294" count="1" selected="0">
            <x v="2"/>
          </reference>
          <reference field="0" count="1" selected="0">
            <x v="6"/>
          </reference>
          <reference field="1" count="1" selected="0">
            <x v="21"/>
          </reference>
        </references>
      </pivotArea>
    </chartFormat>
    <chartFormat chart="0" format="794">
      <pivotArea type="data" outline="0" fieldPosition="0">
        <references count="3">
          <reference field="4294967294" count="1" selected="0">
            <x v="2"/>
          </reference>
          <reference field="0" count="1" selected="0">
            <x v="6"/>
          </reference>
          <reference field="1" count="1" selected="0">
            <x v="23"/>
          </reference>
        </references>
      </pivotArea>
    </chartFormat>
    <chartFormat chart="0" format="795">
      <pivotArea type="data" outline="0" fieldPosition="0">
        <references count="3">
          <reference field="4294967294" count="1" selected="0">
            <x v="2"/>
          </reference>
          <reference field="0" count="1" selected="0">
            <x v="6"/>
          </reference>
          <reference field="1" count="1" selected="0">
            <x v="25"/>
          </reference>
        </references>
      </pivotArea>
    </chartFormat>
    <chartFormat chart="0" format="796">
      <pivotArea type="data" outline="0" fieldPosition="0">
        <references count="3">
          <reference field="4294967294" count="1" selected="0">
            <x v="2"/>
          </reference>
          <reference field="0" count="1" selected="0">
            <x v="6"/>
          </reference>
          <reference field="1" count="1" selected="0">
            <x v="27"/>
          </reference>
        </references>
      </pivotArea>
    </chartFormat>
    <chartFormat chart="0" format="797">
      <pivotArea type="data" outline="0" fieldPosition="0">
        <references count="3">
          <reference field="4294967294" count="1" selected="0">
            <x v="2"/>
          </reference>
          <reference field="0" count="1" selected="0">
            <x v="6"/>
          </reference>
          <reference field="1" count="1" selected="0">
            <x v="29"/>
          </reference>
        </references>
      </pivotArea>
    </chartFormat>
    <chartFormat chart="0" format="798">
      <pivotArea type="data" outline="0" fieldPosition="0">
        <references count="3">
          <reference field="4294967294" count="1" selected="0">
            <x v="2"/>
          </reference>
          <reference field="0" count="1" selected="0">
            <x v="6"/>
          </reference>
          <reference field="1" count="1" selected="0">
            <x v="31"/>
          </reference>
        </references>
      </pivotArea>
    </chartFormat>
    <chartFormat chart="0" format="799">
      <pivotArea type="data" outline="0" fieldPosition="0">
        <references count="3">
          <reference field="4294967294" count="1" selected="0">
            <x v="2"/>
          </reference>
          <reference field="0" count="1" selected="0">
            <x v="6"/>
          </reference>
          <reference field="1" count="1" selected="0">
            <x v="33"/>
          </reference>
        </references>
      </pivotArea>
    </chartFormat>
    <chartFormat chart="0" format="800">
      <pivotArea type="data" outline="0" fieldPosition="0">
        <references count="3">
          <reference field="4294967294" count="1" selected="0">
            <x v="2"/>
          </reference>
          <reference field="0" count="1" selected="0">
            <x v="6"/>
          </reference>
          <reference field="1" count="1" selected="0">
            <x v="35"/>
          </reference>
        </references>
      </pivotArea>
    </chartFormat>
    <chartFormat chart="0" format="801">
      <pivotArea type="data" outline="0" fieldPosition="0">
        <references count="3">
          <reference field="4294967294" count="1" selected="0">
            <x v="2"/>
          </reference>
          <reference field="0" count="1" selected="0">
            <x v="6"/>
          </reference>
          <reference field="1" count="1" selected="0">
            <x v="37"/>
          </reference>
        </references>
      </pivotArea>
    </chartFormat>
    <chartFormat chart="0" format="802">
      <pivotArea type="data" outline="0" fieldPosition="0">
        <references count="3">
          <reference field="4294967294" count="1" selected="0">
            <x v="2"/>
          </reference>
          <reference field="0" count="1" selected="0">
            <x v="6"/>
          </reference>
          <reference field="1" count="1" selected="0">
            <x v="39"/>
          </reference>
        </references>
      </pivotArea>
    </chartFormat>
    <chartFormat chart="0" format="803">
      <pivotArea type="data" outline="0" fieldPosition="0">
        <references count="3">
          <reference field="4294967294" count="1" selected="0">
            <x v="2"/>
          </reference>
          <reference field="0" count="1" selected="0">
            <x v="6"/>
          </reference>
          <reference field="1" count="1" selected="0">
            <x v="41"/>
          </reference>
        </references>
      </pivotArea>
    </chartFormat>
    <chartFormat chart="0" format="804">
      <pivotArea type="data" outline="0" fieldPosition="0">
        <references count="3">
          <reference field="4294967294" count="1" selected="0">
            <x v="2"/>
          </reference>
          <reference field="0" count="1" selected="0">
            <x v="6"/>
          </reference>
          <reference field="1" count="1" selected="0">
            <x v="43"/>
          </reference>
        </references>
      </pivotArea>
    </chartFormat>
    <chartFormat chart="0" format="805">
      <pivotArea type="data" outline="0" fieldPosition="0">
        <references count="3">
          <reference field="4294967294" count="1" selected="0">
            <x v="2"/>
          </reference>
          <reference field="0" count="1" selected="0">
            <x v="6"/>
          </reference>
          <reference field="1" count="1" selected="0">
            <x v="45"/>
          </reference>
        </references>
      </pivotArea>
    </chartFormat>
    <chartFormat chart="0" format="806">
      <pivotArea type="data" outline="0" fieldPosition="0">
        <references count="3">
          <reference field="4294967294" count="1" selected="0">
            <x v="2"/>
          </reference>
          <reference field="0" count="1" selected="0">
            <x v="6"/>
          </reference>
          <reference field="1" count="1" selected="0">
            <x v="47"/>
          </reference>
        </references>
      </pivotArea>
    </chartFormat>
    <chartFormat chart="0" format="807">
      <pivotArea type="data" outline="0" fieldPosition="0">
        <references count="3">
          <reference field="4294967294" count="1" selected="0">
            <x v="2"/>
          </reference>
          <reference field="0" count="1" selected="0">
            <x v="6"/>
          </reference>
          <reference field="1" count="1" selected="0">
            <x v="49"/>
          </reference>
        </references>
      </pivotArea>
    </chartFormat>
    <chartFormat chart="0" format="808">
      <pivotArea type="data" outline="0" fieldPosition="0">
        <references count="3">
          <reference field="4294967294" count="1" selected="0">
            <x v="2"/>
          </reference>
          <reference field="0" count="1" selected="0">
            <x v="6"/>
          </reference>
          <reference field="1" count="1" selected="0">
            <x v="51"/>
          </reference>
        </references>
      </pivotArea>
    </chartFormat>
    <chartFormat chart="0" format="809">
      <pivotArea type="data" outline="0" fieldPosition="0">
        <references count="3">
          <reference field="4294967294" count="1" selected="0">
            <x v="2"/>
          </reference>
          <reference field="0" count="1" selected="0">
            <x v="6"/>
          </reference>
          <reference field="1" count="1" selected="0">
            <x v="53"/>
          </reference>
        </references>
      </pivotArea>
    </chartFormat>
    <chartFormat chart="0" format="810">
      <pivotArea type="data" outline="0" fieldPosition="0">
        <references count="3">
          <reference field="4294967294" count="1" selected="0">
            <x v="2"/>
          </reference>
          <reference field="0" count="1" selected="0">
            <x v="6"/>
          </reference>
          <reference field="1" count="1" selected="0">
            <x v="55"/>
          </reference>
        </references>
      </pivotArea>
    </chartFormat>
    <chartFormat chart="0" format="811">
      <pivotArea type="data" outline="0" fieldPosition="0">
        <references count="3">
          <reference field="4294967294" count="1" selected="0">
            <x v="2"/>
          </reference>
          <reference field="0" count="1" selected="0">
            <x v="6"/>
          </reference>
          <reference field="1" count="1" selected="0">
            <x v="57"/>
          </reference>
        </references>
      </pivotArea>
    </chartFormat>
    <chartFormat chart="0" format="812">
      <pivotArea type="data" outline="0" fieldPosition="0">
        <references count="3">
          <reference field="4294967294" count="1" selected="0">
            <x v="2"/>
          </reference>
          <reference field="0" count="1" selected="0">
            <x v="6"/>
          </reference>
          <reference field="1" count="1" selected="0">
            <x v="59"/>
          </reference>
        </references>
      </pivotArea>
    </chartFormat>
    <chartFormat chart="0" format="813">
      <pivotArea type="data" outline="0" fieldPosition="0">
        <references count="3">
          <reference field="4294967294" count="1" selected="0">
            <x v="2"/>
          </reference>
          <reference field="0" count="1" selected="0">
            <x v="6"/>
          </reference>
          <reference field="1" count="1" selected="0">
            <x v="61"/>
          </reference>
        </references>
      </pivotArea>
    </chartFormat>
    <chartFormat chart="0" format="814">
      <pivotArea type="data" outline="0" fieldPosition="0">
        <references count="3">
          <reference field="4294967294" count="1" selected="0">
            <x v="2"/>
          </reference>
          <reference field="0" count="1" selected="0">
            <x v="6"/>
          </reference>
          <reference field="1" count="1" selected="0">
            <x v="63"/>
          </reference>
        </references>
      </pivotArea>
    </chartFormat>
    <chartFormat chart="0" format="815">
      <pivotArea type="data" outline="0" fieldPosition="0">
        <references count="3">
          <reference field="4294967294" count="1" selected="0">
            <x v="2"/>
          </reference>
          <reference field="0" count="1" selected="0">
            <x v="6"/>
          </reference>
          <reference field="1" count="1" selected="0">
            <x v="65"/>
          </reference>
        </references>
      </pivotArea>
    </chartFormat>
    <chartFormat chart="0" format="816">
      <pivotArea type="data" outline="0" fieldPosition="0">
        <references count="3">
          <reference field="4294967294" count="1" selected="0">
            <x v="2"/>
          </reference>
          <reference field="0" count="1" selected="0">
            <x v="6"/>
          </reference>
          <reference field="1" count="1" selected="0">
            <x v="67"/>
          </reference>
        </references>
      </pivotArea>
    </chartFormat>
    <chartFormat chart="0" format="817">
      <pivotArea type="data" outline="0" fieldPosition="0">
        <references count="3">
          <reference field="4294967294" count="1" selected="0">
            <x v="2"/>
          </reference>
          <reference field="0" count="1" selected="0">
            <x v="6"/>
          </reference>
          <reference field="1" count="1" selected="0">
            <x v="69"/>
          </reference>
        </references>
      </pivotArea>
    </chartFormat>
    <chartFormat chart="0" format="818">
      <pivotArea type="data" outline="0" fieldPosition="0">
        <references count="3">
          <reference field="4294967294" count="1" selected="0">
            <x v="2"/>
          </reference>
          <reference field="0" count="1" selected="0">
            <x v="6"/>
          </reference>
          <reference field="1" count="1" selected="0">
            <x v="70"/>
          </reference>
        </references>
      </pivotArea>
    </chartFormat>
    <chartFormat chart="0" format="819">
      <pivotArea type="data" outline="0" fieldPosition="0">
        <references count="3">
          <reference field="4294967294" count="1" selected="0">
            <x v="2"/>
          </reference>
          <reference field="0" count="1" selected="0">
            <x v="6"/>
          </reference>
          <reference field="1" count="1" selected="0">
            <x v="71"/>
          </reference>
        </references>
      </pivotArea>
    </chartFormat>
    <chartFormat chart="0" format="820">
      <pivotArea type="data" outline="0" fieldPosition="0">
        <references count="3">
          <reference field="4294967294" count="1" selected="0">
            <x v="2"/>
          </reference>
          <reference field="0" count="1" selected="0">
            <x v="6"/>
          </reference>
          <reference field="1" count="1" selected="0">
            <x v="73"/>
          </reference>
        </references>
      </pivotArea>
    </chartFormat>
    <chartFormat chart="0" format="821">
      <pivotArea type="data" outline="0" fieldPosition="0">
        <references count="3">
          <reference field="4294967294" count="1" selected="0">
            <x v="2"/>
          </reference>
          <reference field="0" count="1" selected="0">
            <x v="7"/>
          </reference>
          <reference field="1" count="1" selected="0">
            <x v="1"/>
          </reference>
        </references>
      </pivotArea>
    </chartFormat>
    <chartFormat chart="0" format="822">
      <pivotArea type="data" outline="0" fieldPosition="0">
        <references count="3">
          <reference field="4294967294" count="1" selected="0">
            <x v="2"/>
          </reference>
          <reference field="0" count="1" selected="0">
            <x v="7"/>
          </reference>
          <reference field="1" count="1" selected="0">
            <x v="2"/>
          </reference>
        </references>
      </pivotArea>
    </chartFormat>
    <chartFormat chart="0" format="823">
      <pivotArea type="data" outline="0" fieldPosition="0">
        <references count="3">
          <reference field="4294967294" count="1" selected="0">
            <x v="2"/>
          </reference>
          <reference field="0" count="1" selected="0">
            <x v="7"/>
          </reference>
          <reference field="1" count="1" selected="0">
            <x v="3"/>
          </reference>
        </references>
      </pivotArea>
    </chartFormat>
    <chartFormat chart="0" format="824">
      <pivotArea type="data" outline="0" fieldPosition="0">
        <references count="3">
          <reference field="4294967294" count="1" selected="0">
            <x v="2"/>
          </reference>
          <reference field="0" count="1" selected="0">
            <x v="7"/>
          </reference>
          <reference field="1" count="1" selected="0">
            <x v="4"/>
          </reference>
        </references>
      </pivotArea>
    </chartFormat>
    <chartFormat chart="0" format="825">
      <pivotArea type="data" outline="0" fieldPosition="0">
        <references count="3">
          <reference field="4294967294" count="1" selected="0">
            <x v="2"/>
          </reference>
          <reference field="0" count="1" selected="0">
            <x v="7"/>
          </reference>
          <reference field="1" count="1" selected="0">
            <x v="5"/>
          </reference>
        </references>
      </pivotArea>
    </chartFormat>
    <chartFormat chart="0" format="826">
      <pivotArea type="data" outline="0" fieldPosition="0">
        <references count="3">
          <reference field="4294967294" count="1" selected="0">
            <x v="2"/>
          </reference>
          <reference field="0" count="1" selected="0">
            <x v="7"/>
          </reference>
          <reference field="1" count="1" selected="0">
            <x v="6"/>
          </reference>
        </references>
      </pivotArea>
    </chartFormat>
    <chartFormat chart="0" format="827">
      <pivotArea type="data" outline="0" fieldPosition="0">
        <references count="3">
          <reference field="4294967294" count="1" selected="0">
            <x v="2"/>
          </reference>
          <reference field="0" count="1" selected="0">
            <x v="7"/>
          </reference>
          <reference field="1" count="1" selected="0">
            <x v="7"/>
          </reference>
        </references>
      </pivotArea>
    </chartFormat>
    <chartFormat chart="0" format="828">
      <pivotArea type="data" outline="0" fieldPosition="0">
        <references count="3">
          <reference field="4294967294" count="1" selected="0">
            <x v="2"/>
          </reference>
          <reference field="0" count="1" selected="0">
            <x v="7"/>
          </reference>
          <reference field="1" count="1" selected="0">
            <x v="8"/>
          </reference>
        </references>
      </pivotArea>
    </chartFormat>
    <chartFormat chart="0" format="829">
      <pivotArea type="data" outline="0" fieldPosition="0">
        <references count="3">
          <reference field="4294967294" count="1" selected="0">
            <x v="2"/>
          </reference>
          <reference field="0" count="1" selected="0">
            <x v="7"/>
          </reference>
          <reference field="1" count="1" selected="0">
            <x v="9"/>
          </reference>
        </references>
      </pivotArea>
    </chartFormat>
    <chartFormat chart="0" format="830">
      <pivotArea type="data" outline="0" fieldPosition="0">
        <references count="3">
          <reference field="4294967294" count="1" selected="0">
            <x v="2"/>
          </reference>
          <reference field="0" count="1" selected="0">
            <x v="7"/>
          </reference>
          <reference field="1" count="1" selected="0">
            <x v="10"/>
          </reference>
        </references>
      </pivotArea>
    </chartFormat>
    <chartFormat chart="0" format="831">
      <pivotArea type="data" outline="0" fieldPosition="0">
        <references count="3">
          <reference field="4294967294" count="1" selected="0">
            <x v="2"/>
          </reference>
          <reference field="0" count="1" selected="0">
            <x v="7"/>
          </reference>
          <reference field="1" count="1" selected="0">
            <x v="11"/>
          </reference>
        </references>
      </pivotArea>
    </chartFormat>
    <chartFormat chart="0" format="832">
      <pivotArea type="data" outline="0" fieldPosition="0">
        <references count="3">
          <reference field="4294967294" count="1" selected="0">
            <x v="2"/>
          </reference>
          <reference field="0" count="1" selected="0">
            <x v="7"/>
          </reference>
          <reference field="1" count="1" selected="0">
            <x v="12"/>
          </reference>
        </references>
      </pivotArea>
    </chartFormat>
    <chartFormat chart="0" format="833">
      <pivotArea type="data" outline="0" fieldPosition="0">
        <references count="3">
          <reference field="4294967294" count="1" selected="0">
            <x v="2"/>
          </reference>
          <reference field="0" count="1" selected="0">
            <x v="7"/>
          </reference>
          <reference field="1" count="1" selected="0">
            <x v="13"/>
          </reference>
        </references>
      </pivotArea>
    </chartFormat>
    <chartFormat chart="0" format="834">
      <pivotArea type="data" outline="0" fieldPosition="0">
        <references count="3">
          <reference field="4294967294" count="1" selected="0">
            <x v="2"/>
          </reference>
          <reference field="0" count="1" selected="0">
            <x v="7"/>
          </reference>
          <reference field="1" count="1" selected="0">
            <x v="14"/>
          </reference>
        </references>
      </pivotArea>
    </chartFormat>
    <chartFormat chart="0" format="835">
      <pivotArea type="data" outline="0" fieldPosition="0">
        <references count="3">
          <reference field="4294967294" count="1" selected="0">
            <x v="2"/>
          </reference>
          <reference field="0" count="1" selected="0">
            <x v="7"/>
          </reference>
          <reference field="1" count="1" selected="0">
            <x v="15"/>
          </reference>
        </references>
      </pivotArea>
    </chartFormat>
    <chartFormat chart="0" format="836">
      <pivotArea type="data" outline="0" fieldPosition="0">
        <references count="3">
          <reference field="4294967294" count="1" selected="0">
            <x v="2"/>
          </reference>
          <reference field="0" count="1" selected="0">
            <x v="7"/>
          </reference>
          <reference field="1" count="1" selected="0">
            <x v="16"/>
          </reference>
        </references>
      </pivotArea>
    </chartFormat>
    <chartFormat chart="0" format="837">
      <pivotArea type="data" outline="0" fieldPosition="0">
        <references count="3">
          <reference field="4294967294" count="1" selected="0">
            <x v="2"/>
          </reference>
          <reference field="0" count="1" selected="0">
            <x v="7"/>
          </reference>
          <reference field="1" count="1" selected="0">
            <x v="17"/>
          </reference>
        </references>
      </pivotArea>
    </chartFormat>
    <chartFormat chart="0" format="838">
      <pivotArea type="data" outline="0" fieldPosition="0">
        <references count="3">
          <reference field="4294967294" count="1" selected="0">
            <x v="2"/>
          </reference>
          <reference field="0" count="1" selected="0">
            <x v="7"/>
          </reference>
          <reference field="1" count="1" selected="0">
            <x v="18"/>
          </reference>
        </references>
      </pivotArea>
    </chartFormat>
    <chartFormat chart="0" format="839">
      <pivotArea type="data" outline="0" fieldPosition="0">
        <references count="3">
          <reference field="4294967294" count="1" selected="0">
            <x v="2"/>
          </reference>
          <reference field="0" count="1" selected="0">
            <x v="7"/>
          </reference>
          <reference field="1" count="1" selected="0">
            <x v="19"/>
          </reference>
        </references>
      </pivotArea>
    </chartFormat>
    <chartFormat chart="0" format="840">
      <pivotArea type="data" outline="0" fieldPosition="0">
        <references count="3">
          <reference field="4294967294" count="1" selected="0">
            <x v="2"/>
          </reference>
          <reference field="0" count="1" selected="0">
            <x v="7"/>
          </reference>
          <reference field="1" count="1" selected="0">
            <x v="20"/>
          </reference>
        </references>
      </pivotArea>
    </chartFormat>
    <chartFormat chart="0" format="841">
      <pivotArea type="data" outline="0" fieldPosition="0">
        <references count="3">
          <reference field="4294967294" count="1" selected="0">
            <x v="2"/>
          </reference>
          <reference field="0" count="1" selected="0">
            <x v="7"/>
          </reference>
          <reference field="1" count="1" selected="0">
            <x v="21"/>
          </reference>
        </references>
      </pivotArea>
    </chartFormat>
    <chartFormat chart="0" format="842">
      <pivotArea type="data" outline="0" fieldPosition="0">
        <references count="3">
          <reference field="4294967294" count="1" selected="0">
            <x v="2"/>
          </reference>
          <reference field="0" count="1" selected="0">
            <x v="7"/>
          </reference>
          <reference field="1" count="1" selected="0">
            <x v="23"/>
          </reference>
        </references>
      </pivotArea>
    </chartFormat>
    <chartFormat chart="0" format="843">
      <pivotArea type="data" outline="0" fieldPosition="0">
        <references count="3">
          <reference field="4294967294" count="1" selected="0">
            <x v="2"/>
          </reference>
          <reference field="0" count="1" selected="0">
            <x v="7"/>
          </reference>
          <reference field="1" count="1" selected="0">
            <x v="25"/>
          </reference>
        </references>
      </pivotArea>
    </chartFormat>
    <chartFormat chart="0" format="844">
      <pivotArea type="data" outline="0" fieldPosition="0">
        <references count="3">
          <reference field="4294967294" count="1" selected="0">
            <x v="2"/>
          </reference>
          <reference field="0" count="1" selected="0">
            <x v="7"/>
          </reference>
          <reference field="1" count="1" selected="0">
            <x v="27"/>
          </reference>
        </references>
      </pivotArea>
    </chartFormat>
    <chartFormat chart="0" format="845">
      <pivotArea type="data" outline="0" fieldPosition="0">
        <references count="3">
          <reference field="4294967294" count="1" selected="0">
            <x v="2"/>
          </reference>
          <reference field="0" count="1" selected="0">
            <x v="7"/>
          </reference>
          <reference field="1" count="1" selected="0">
            <x v="29"/>
          </reference>
        </references>
      </pivotArea>
    </chartFormat>
    <chartFormat chart="0" format="846">
      <pivotArea type="data" outline="0" fieldPosition="0">
        <references count="3">
          <reference field="4294967294" count="1" selected="0">
            <x v="2"/>
          </reference>
          <reference field="0" count="1" selected="0">
            <x v="7"/>
          </reference>
          <reference field="1" count="1" selected="0">
            <x v="31"/>
          </reference>
        </references>
      </pivotArea>
    </chartFormat>
    <chartFormat chart="0" format="847">
      <pivotArea type="data" outline="0" fieldPosition="0">
        <references count="3">
          <reference field="4294967294" count="1" selected="0">
            <x v="2"/>
          </reference>
          <reference field="0" count="1" selected="0">
            <x v="7"/>
          </reference>
          <reference field="1" count="1" selected="0">
            <x v="33"/>
          </reference>
        </references>
      </pivotArea>
    </chartFormat>
    <chartFormat chart="0" format="848">
      <pivotArea type="data" outline="0" fieldPosition="0">
        <references count="3">
          <reference field="4294967294" count="1" selected="0">
            <x v="2"/>
          </reference>
          <reference field="0" count="1" selected="0">
            <x v="7"/>
          </reference>
          <reference field="1" count="1" selected="0">
            <x v="35"/>
          </reference>
        </references>
      </pivotArea>
    </chartFormat>
    <chartFormat chart="0" format="849">
      <pivotArea type="data" outline="0" fieldPosition="0">
        <references count="3">
          <reference field="4294967294" count="1" selected="0">
            <x v="2"/>
          </reference>
          <reference field="0" count="1" selected="0">
            <x v="7"/>
          </reference>
          <reference field="1" count="1" selected="0">
            <x v="37"/>
          </reference>
        </references>
      </pivotArea>
    </chartFormat>
    <chartFormat chart="0" format="850">
      <pivotArea type="data" outline="0" fieldPosition="0">
        <references count="3">
          <reference field="4294967294" count="1" selected="0">
            <x v="2"/>
          </reference>
          <reference field="0" count="1" selected="0">
            <x v="7"/>
          </reference>
          <reference field="1" count="1" selected="0">
            <x v="39"/>
          </reference>
        </references>
      </pivotArea>
    </chartFormat>
    <chartFormat chart="0" format="851">
      <pivotArea type="data" outline="0" fieldPosition="0">
        <references count="3">
          <reference field="4294967294" count="1" selected="0">
            <x v="2"/>
          </reference>
          <reference field="0" count="1" selected="0">
            <x v="7"/>
          </reference>
          <reference field="1" count="1" selected="0">
            <x v="41"/>
          </reference>
        </references>
      </pivotArea>
    </chartFormat>
    <chartFormat chart="0" format="852">
      <pivotArea type="data" outline="0" fieldPosition="0">
        <references count="3">
          <reference field="4294967294" count="1" selected="0">
            <x v="2"/>
          </reference>
          <reference field="0" count="1" selected="0">
            <x v="7"/>
          </reference>
          <reference field="1" count="1" selected="0">
            <x v="4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5"/>
          </reference>
        </references>
      </pivotArea>
    </chartFormat>
    <chartFormat chart="0" format="854">
      <pivotArea type="data" outline="0" fieldPosition="0">
        <references count="3">
          <reference field="4294967294" count="1" selected="0">
            <x v="2"/>
          </reference>
          <reference field="0" count="1" selected="0">
            <x v="7"/>
          </reference>
          <reference field="1" count="1" selected="0">
            <x v="47"/>
          </reference>
        </references>
      </pivotArea>
    </chartFormat>
    <chartFormat chart="0" format="855">
      <pivotArea type="data" outline="0" fieldPosition="0">
        <references count="3">
          <reference field="4294967294" count="1" selected="0">
            <x v="2"/>
          </reference>
          <reference field="0" count="1" selected="0">
            <x v="7"/>
          </reference>
          <reference field="1" count="1" selected="0">
            <x v="49"/>
          </reference>
        </references>
      </pivotArea>
    </chartFormat>
    <chartFormat chart="0" format="856">
      <pivotArea type="data" outline="0" fieldPosition="0">
        <references count="3">
          <reference field="4294967294" count="1" selected="0">
            <x v="2"/>
          </reference>
          <reference field="0" count="1" selected="0">
            <x v="7"/>
          </reference>
          <reference field="1" count="1" selected="0">
            <x v="51"/>
          </reference>
        </references>
      </pivotArea>
    </chartFormat>
    <chartFormat chart="0" format="857">
      <pivotArea type="data" outline="0" fieldPosition="0">
        <references count="3">
          <reference field="4294967294" count="1" selected="0">
            <x v="2"/>
          </reference>
          <reference field="0" count="1" selected="0">
            <x v="7"/>
          </reference>
          <reference field="1" count="1" selected="0">
            <x v="53"/>
          </reference>
        </references>
      </pivotArea>
    </chartFormat>
    <chartFormat chart="0" format="858">
      <pivotArea type="data" outline="0" fieldPosition="0">
        <references count="3">
          <reference field="4294967294" count="1" selected="0">
            <x v="2"/>
          </reference>
          <reference field="0" count="1" selected="0">
            <x v="7"/>
          </reference>
          <reference field="1" count="1" selected="0">
            <x v="55"/>
          </reference>
        </references>
      </pivotArea>
    </chartFormat>
    <chartFormat chart="0" format="859">
      <pivotArea type="data" outline="0" fieldPosition="0">
        <references count="3">
          <reference field="4294967294" count="1" selected="0">
            <x v="2"/>
          </reference>
          <reference field="0" count="1" selected="0">
            <x v="7"/>
          </reference>
          <reference field="1" count="1" selected="0">
            <x v="57"/>
          </reference>
        </references>
      </pivotArea>
    </chartFormat>
    <chartFormat chart="0" format="860">
      <pivotArea type="data" outline="0" fieldPosition="0">
        <references count="3">
          <reference field="4294967294" count="1" selected="0">
            <x v="2"/>
          </reference>
          <reference field="0" count="1" selected="0">
            <x v="7"/>
          </reference>
          <reference field="1" count="1" selected="0">
            <x v="59"/>
          </reference>
        </references>
      </pivotArea>
    </chartFormat>
    <chartFormat chart="0" format="861">
      <pivotArea type="data" outline="0" fieldPosition="0">
        <references count="3">
          <reference field="4294967294" count="1" selected="0">
            <x v="2"/>
          </reference>
          <reference field="0" count="1" selected="0">
            <x v="7"/>
          </reference>
          <reference field="1" count="1" selected="0">
            <x v="61"/>
          </reference>
        </references>
      </pivotArea>
    </chartFormat>
    <chartFormat chart="0" format="862">
      <pivotArea type="data" outline="0" fieldPosition="0">
        <references count="3">
          <reference field="4294967294" count="1" selected="0">
            <x v="2"/>
          </reference>
          <reference field="0" count="1" selected="0">
            <x v="7"/>
          </reference>
          <reference field="1" count="1" selected="0">
            <x v="63"/>
          </reference>
        </references>
      </pivotArea>
    </chartFormat>
    <chartFormat chart="0" format="863">
      <pivotArea type="data" outline="0" fieldPosition="0">
        <references count="3">
          <reference field="4294967294" count="1" selected="0">
            <x v="2"/>
          </reference>
          <reference field="0" count="1" selected="0">
            <x v="7"/>
          </reference>
          <reference field="1" count="1" selected="0">
            <x v="65"/>
          </reference>
        </references>
      </pivotArea>
    </chartFormat>
    <chartFormat chart="0" format="864">
      <pivotArea type="data" outline="0" fieldPosition="0">
        <references count="3">
          <reference field="4294967294" count="1" selected="0">
            <x v="2"/>
          </reference>
          <reference field="0" count="1" selected="0">
            <x v="7"/>
          </reference>
          <reference field="1" count="1" selected="0">
            <x v="67"/>
          </reference>
        </references>
      </pivotArea>
    </chartFormat>
    <chartFormat chart="0" format="865">
      <pivotArea type="data" outline="0" fieldPosition="0">
        <references count="3">
          <reference field="4294967294" count="1" selected="0">
            <x v="2"/>
          </reference>
          <reference field="0" count="1" selected="0">
            <x v="7"/>
          </reference>
          <reference field="1" count="1" selected="0">
            <x v="69"/>
          </reference>
        </references>
      </pivotArea>
    </chartFormat>
    <chartFormat chart="0" format="866">
      <pivotArea type="data" outline="0" fieldPosition="0">
        <references count="3">
          <reference field="4294967294" count="1" selected="0">
            <x v="2"/>
          </reference>
          <reference field="0" count="1" selected="0">
            <x v="7"/>
          </reference>
          <reference field="1" count="1" selected="0">
            <x v="70"/>
          </reference>
        </references>
      </pivotArea>
    </chartFormat>
    <chartFormat chart="0" format="867">
      <pivotArea type="data" outline="0" fieldPosition="0">
        <references count="3">
          <reference field="4294967294" count="1" selected="0">
            <x v="2"/>
          </reference>
          <reference field="0" count="1" selected="0">
            <x v="7"/>
          </reference>
          <reference field="1" count="1" selected="0">
            <x v="71"/>
          </reference>
        </references>
      </pivotArea>
    </chartFormat>
    <chartFormat chart="0" format="868">
      <pivotArea type="data" outline="0" fieldPosition="0">
        <references count="3">
          <reference field="4294967294" count="1" selected="0">
            <x v="2"/>
          </reference>
          <reference field="0" count="1" selected="0">
            <x v="7"/>
          </reference>
          <reference field="1" count="1" selected="0">
            <x v="73"/>
          </reference>
        </references>
      </pivotArea>
    </chartFormat>
    <chartFormat chart="0" format="869">
      <pivotArea type="data" outline="0" fieldPosition="0">
        <references count="3">
          <reference field="4294967294" count="1" selected="0">
            <x v="2"/>
          </reference>
          <reference field="0" count="1" selected="0">
            <x v="8"/>
          </reference>
          <reference field="1" count="1" selected="0">
            <x v="1"/>
          </reference>
        </references>
      </pivotArea>
    </chartFormat>
    <chartFormat chart="0" format="870">
      <pivotArea type="data" outline="0" fieldPosition="0">
        <references count="3">
          <reference field="4294967294" count="1" selected="0">
            <x v="2"/>
          </reference>
          <reference field="0" count="1" selected="0">
            <x v="8"/>
          </reference>
          <reference field="1" count="1" selected="0">
            <x v="2"/>
          </reference>
        </references>
      </pivotArea>
    </chartFormat>
    <chartFormat chart="0" format="871">
      <pivotArea type="data" outline="0" fieldPosition="0">
        <references count="3">
          <reference field="4294967294" count="1" selected="0">
            <x v="2"/>
          </reference>
          <reference field="0" count="1" selected="0">
            <x v="8"/>
          </reference>
          <reference field="1" count="1" selected="0">
            <x v="3"/>
          </reference>
        </references>
      </pivotArea>
    </chartFormat>
    <chartFormat chart="0" format="872">
      <pivotArea type="data" outline="0" fieldPosition="0">
        <references count="3">
          <reference field="4294967294" count="1" selected="0">
            <x v="2"/>
          </reference>
          <reference field="0" count="1" selected="0">
            <x v="8"/>
          </reference>
          <reference field="1" count="1" selected="0">
            <x v="4"/>
          </reference>
        </references>
      </pivotArea>
    </chartFormat>
    <chartFormat chart="0" format="873">
      <pivotArea type="data" outline="0" fieldPosition="0">
        <references count="3">
          <reference field="4294967294" count="1" selected="0">
            <x v="2"/>
          </reference>
          <reference field="0" count="1" selected="0">
            <x v="8"/>
          </reference>
          <reference field="1" count="1" selected="0">
            <x v="5"/>
          </reference>
        </references>
      </pivotArea>
    </chartFormat>
    <chartFormat chart="0" format="874">
      <pivotArea type="data" outline="0" fieldPosition="0">
        <references count="3">
          <reference field="4294967294" count="1" selected="0">
            <x v="2"/>
          </reference>
          <reference field="0" count="1" selected="0">
            <x v="8"/>
          </reference>
          <reference field="1" count="1" selected="0">
            <x v="6"/>
          </reference>
        </references>
      </pivotArea>
    </chartFormat>
    <chartFormat chart="0" format="875">
      <pivotArea type="data" outline="0" fieldPosition="0">
        <references count="3">
          <reference field="4294967294" count="1" selected="0">
            <x v="2"/>
          </reference>
          <reference field="0" count="1" selected="0">
            <x v="8"/>
          </reference>
          <reference field="1" count="1" selected="0">
            <x v="7"/>
          </reference>
        </references>
      </pivotArea>
    </chartFormat>
    <chartFormat chart="0" format="876">
      <pivotArea type="data" outline="0" fieldPosition="0">
        <references count="3">
          <reference field="4294967294" count="1" selected="0">
            <x v="2"/>
          </reference>
          <reference field="0" count="1" selected="0">
            <x v="8"/>
          </reference>
          <reference field="1" count="1" selected="0">
            <x v="8"/>
          </reference>
        </references>
      </pivotArea>
    </chartFormat>
    <chartFormat chart="0" format="877">
      <pivotArea type="data" outline="0" fieldPosition="0">
        <references count="3">
          <reference field="4294967294" count="1" selected="0">
            <x v="2"/>
          </reference>
          <reference field="0" count="1" selected="0">
            <x v="8"/>
          </reference>
          <reference field="1" count="1" selected="0">
            <x v="9"/>
          </reference>
        </references>
      </pivotArea>
    </chartFormat>
    <chartFormat chart="0" format="878">
      <pivotArea type="data" outline="0" fieldPosition="0">
        <references count="3">
          <reference field="4294967294" count="1" selected="0">
            <x v="2"/>
          </reference>
          <reference field="0" count="1" selected="0">
            <x v="8"/>
          </reference>
          <reference field="1" count="1" selected="0">
            <x v="10"/>
          </reference>
        </references>
      </pivotArea>
    </chartFormat>
    <chartFormat chart="0" format="879">
      <pivotArea type="data" outline="0" fieldPosition="0">
        <references count="3">
          <reference field="4294967294" count="1" selected="0">
            <x v="2"/>
          </reference>
          <reference field="0" count="1" selected="0">
            <x v="8"/>
          </reference>
          <reference field="1" count="1" selected="0">
            <x v="11"/>
          </reference>
        </references>
      </pivotArea>
    </chartFormat>
    <chartFormat chart="0" format="880">
      <pivotArea type="data" outline="0" fieldPosition="0">
        <references count="3">
          <reference field="4294967294" count="1" selected="0">
            <x v="2"/>
          </reference>
          <reference field="0" count="1" selected="0">
            <x v="8"/>
          </reference>
          <reference field="1" count="1" selected="0">
            <x v="12"/>
          </reference>
        </references>
      </pivotArea>
    </chartFormat>
    <chartFormat chart="0" format="881">
      <pivotArea type="data" outline="0" fieldPosition="0">
        <references count="3">
          <reference field="4294967294" count="1" selected="0">
            <x v="2"/>
          </reference>
          <reference field="0" count="1" selected="0">
            <x v="8"/>
          </reference>
          <reference field="1" count="1" selected="0">
            <x v="13"/>
          </reference>
        </references>
      </pivotArea>
    </chartFormat>
    <chartFormat chart="0" format="882">
      <pivotArea type="data" outline="0" fieldPosition="0">
        <references count="3">
          <reference field="4294967294" count="1" selected="0">
            <x v="2"/>
          </reference>
          <reference field="0" count="1" selected="0">
            <x v="8"/>
          </reference>
          <reference field="1" count="1" selected="0">
            <x v="14"/>
          </reference>
        </references>
      </pivotArea>
    </chartFormat>
    <chartFormat chart="0" format="883">
      <pivotArea type="data" outline="0" fieldPosition="0">
        <references count="3">
          <reference field="4294967294" count="1" selected="0">
            <x v="2"/>
          </reference>
          <reference field="0" count="1" selected="0">
            <x v="8"/>
          </reference>
          <reference field="1" count="1" selected="0">
            <x v="15"/>
          </reference>
        </references>
      </pivotArea>
    </chartFormat>
    <chartFormat chart="0" format="884">
      <pivotArea type="data" outline="0" fieldPosition="0">
        <references count="3">
          <reference field="4294967294" count="1" selected="0">
            <x v="2"/>
          </reference>
          <reference field="0" count="1" selected="0">
            <x v="8"/>
          </reference>
          <reference field="1" count="1" selected="0">
            <x v="16"/>
          </reference>
        </references>
      </pivotArea>
    </chartFormat>
    <chartFormat chart="0" format="885">
      <pivotArea type="data" outline="0" fieldPosition="0">
        <references count="3">
          <reference field="4294967294" count="1" selected="0">
            <x v="2"/>
          </reference>
          <reference field="0" count="1" selected="0">
            <x v="8"/>
          </reference>
          <reference field="1" count="1" selected="0">
            <x v="17"/>
          </reference>
        </references>
      </pivotArea>
    </chartFormat>
    <chartFormat chart="0" format="886">
      <pivotArea type="data" outline="0" fieldPosition="0">
        <references count="3">
          <reference field="4294967294" count="1" selected="0">
            <x v="2"/>
          </reference>
          <reference field="0" count="1" selected="0">
            <x v="8"/>
          </reference>
          <reference field="1" count="1" selected="0">
            <x v="18"/>
          </reference>
        </references>
      </pivotArea>
    </chartFormat>
    <chartFormat chart="0" format="887">
      <pivotArea type="data" outline="0" fieldPosition="0">
        <references count="3">
          <reference field="4294967294" count="1" selected="0">
            <x v="2"/>
          </reference>
          <reference field="0" count="1" selected="0">
            <x v="8"/>
          </reference>
          <reference field="1" count="1" selected="0">
            <x v="19"/>
          </reference>
        </references>
      </pivotArea>
    </chartFormat>
    <chartFormat chart="0" format="888">
      <pivotArea type="data" outline="0" fieldPosition="0">
        <references count="3">
          <reference field="4294967294" count="1" selected="0">
            <x v="2"/>
          </reference>
          <reference field="0" count="1" selected="0">
            <x v="8"/>
          </reference>
          <reference field="1" count="1" selected="0">
            <x v="20"/>
          </reference>
        </references>
      </pivotArea>
    </chartFormat>
    <chartFormat chart="0" format="889">
      <pivotArea type="data" outline="0" fieldPosition="0">
        <references count="3">
          <reference field="4294967294" count="1" selected="0">
            <x v="2"/>
          </reference>
          <reference field="0" count="1" selected="0">
            <x v="8"/>
          </reference>
          <reference field="1" count="1" selected="0">
            <x v="21"/>
          </reference>
        </references>
      </pivotArea>
    </chartFormat>
    <chartFormat chart="0" format="890">
      <pivotArea type="data" outline="0" fieldPosition="0">
        <references count="3">
          <reference field="4294967294" count="1" selected="0">
            <x v="2"/>
          </reference>
          <reference field="0" count="1" selected="0">
            <x v="8"/>
          </reference>
          <reference field="1" count="1" selected="0">
            <x v="23"/>
          </reference>
        </references>
      </pivotArea>
    </chartFormat>
    <chartFormat chart="0" format="891">
      <pivotArea type="data" outline="0" fieldPosition="0">
        <references count="3">
          <reference field="4294967294" count="1" selected="0">
            <x v="2"/>
          </reference>
          <reference field="0" count="1" selected="0">
            <x v="8"/>
          </reference>
          <reference field="1" count="1" selected="0">
            <x v="25"/>
          </reference>
        </references>
      </pivotArea>
    </chartFormat>
    <chartFormat chart="0" format="892">
      <pivotArea type="data" outline="0" fieldPosition="0">
        <references count="3">
          <reference field="4294967294" count="1" selected="0">
            <x v="2"/>
          </reference>
          <reference field="0" count="1" selected="0">
            <x v="8"/>
          </reference>
          <reference field="1" count="1" selected="0">
            <x v="27"/>
          </reference>
        </references>
      </pivotArea>
    </chartFormat>
    <chartFormat chart="0" format="893">
      <pivotArea type="data" outline="0" fieldPosition="0">
        <references count="3">
          <reference field="4294967294" count="1" selected="0">
            <x v="2"/>
          </reference>
          <reference field="0" count="1" selected="0">
            <x v="8"/>
          </reference>
          <reference field="1" count="1" selected="0">
            <x v="29"/>
          </reference>
        </references>
      </pivotArea>
    </chartFormat>
    <chartFormat chart="0" format="894">
      <pivotArea type="data" outline="0" fieldPosition="0">
        <references count="3">
          <reference field="4294967294" count="1" selected="0">
            <x v="2"/>
          </reference>
          <reference field="0" count="1" selected="0">
            <x v="8"/>
          </reference>
          <reference field="1" count="1" selected="0">
            <x v="31"/>
          </reference>
        </references>
      </pivotArea>
    </chartFormat>
    <chartFormat chart="0" format="895">
      <pivotArea type="data" outline="0" fieldPosition="0">
        <references count="3">
          <reference field="4294967294" count="1" selected="0">
            <x v="2"/>
          </reference>
          <reference field="0" count="1" selected="0">
            <x v="8"/>
          </reference>
          <reference field="1" count="1" selected="0">
            <x v="33"/>
          </reference>
        </references>
      </pivotArea>
    </chartFormat>
    <chartFormat chart="0" format="896">
      <pivotArea type="data" outline="0" fieldPosition="0">
        <references count="3">
          <reference field="4294967294" count="1" selected="0">
            <x v="2"/>
          </reference>
          <reference field="0" count="1" selected="0">
            <x v="8"/>
          </reference>
          <reference field="1" count="1" selected="0">
            <x v="35"/>
          </reference>
        </references>
      </pivotArea>
    </chartFormat>
    <chartFormat chart="0" format="897">
      <pivotArea type="data" outline="0" fieldPosition="0">
        <references count="3">
          <reference field="4294967294" count="1" selected="0">
            <x v="2"/>
          </reference>
          <reference field="0" count="1" selected="0">
            <x v="8"/>
          </reference>
          <reference field="1" count="1" selected="0">
            <x v="37"/>
          </reference>
        </references>
      </pivotArea>
    </chartFormat>
    <chartFormat chart="0" format="898">
      <pivotArea type="data" outline="0" fieldPosition="0">
        <references count="3">
          <reference field="4294967294" count="1" selected="0">
            <x v="2"/>
          </reference>
          <reference field="0" count="1" selected="0">
            <x v="8"/>
          </reference>
          <reference field="1" count="1" selected="0">
            <x v="39"/>
          </reference>
        </references>
      </pivotArea>
    </chartFormat>
    <chartFormat chart="0" format="899">
      <pivotArea type="data" outline="0" fieldPosition="0">
        <references count="3">
          <reference field="4294967294" count="1" selected="0">
            <x v="2"/>
          </reference>
          <reference field="0" count="1" selected="0">
            <x v="8"/>
          </reference>
          <reference field="1" count="1" selected="0">
            <x v="41"/>
          </reference>
        </references>
      </pivotArea>
    </chartFormat>
    <chartFormat chart="0" format="900">
      <pivotArea type="data" outline="0" fieldPosition="0">
        <references count="3">
          <reference field="4294967294" count="1" selected="0">
            <x v="2"/>
          </reference>
          <reference field="0" count="1" selected="0">
            <x v="8"/>
          </reference>
          <reference field="1" count="1" selected="0">
            <x v="4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5"/>
          </reference>
        </references>
      </pivotArea>
    </chartFormat>
    <chartFormat chart="0" format="902">
      <pivotArea type="data" outline="0" fieldPosition="0">
        <references count="3">
          <reference field="4294967294" count="1" selected="0">
            <x v="2"/>
          </reference>
          <reference field="0" count="1" selected="0">
            <x v="8"/>
          </reference>
          <reference field="1" count="1" selected="0">
            <x v="47"/>
          </reference>
        </references>
      </pivotArea>
    </chartFormat>
    <chartFormat chart="0" format="903">
      <pivotArea type="data" outline="0" fieldPosition="0">
        <references count="3">
          <reference field="4294967294" count="1" selected="0">
            <x v="2"/>
          </reference>
          <reference field="0" count="1" selected="0">
            <x v="8"/>
          </reference>
          <reference field="1" count="1" selected="0">
            <x v="49"/>
          </reference>
        </references>
      </pivotArea>
    </chartFormat>
    <chartFormat chart="0" format="904">
      <pivotArea type="data" outline="0" fieldPosition="0">
        <references count="3">
          <reference field="4294967294" count="1" selected="0">
            <x v="2"/>
          </reference>
          <reference field="0" count="1" selected="0">
            <x v="8"/>
          </reference>
          <reference field="1" count="1" selected="0">
            <x v="51"/>
          </reference>
        </references>
      </pivotArea>
    </chartFormat>
    <chartFormat chart="0" format="905">
      <pivotArea type="data" outline="0" fieldPosition="0">
        <references count="3">
          <reference field="4294967294" count="1" selected="0">
            <x v="2"/>
          </reference>
          <reference field="0" count="1" selected="0">
            <x v="8"/>
          </reference>
          <reference field="1" count="1" selected="0">
            <x v="53"/>
          </reference>
        </references>
      </pivotArea>
    </chartFormat>
    <chartFormat chart="0" format="906">
      <pivotArea type="data" outline="0" fieldPosition="0">
        <references count="3">
          <reference field="4294967294" count="1" selected="0">
            <x v="2"/>
          </reference>
          <reference field="0" count="1" selected="0">
            <x v="8"/>
          </reference>
          <reference field="1" count="1" selected="0">
            <x v="55"/>
          </reference>
        </references>
      </pivotArea>
    </chartFormat>
    <chartFormat chart="0" format="907">
      <pivotArea type="data" outline="0" fieldPosition="0">
        <references count="3">
          <reference field="4294967294" count="1" selected="0">
            <x v="2"/>
          </reference>
          <reference field="0" count="1" selected="0">
            <x v="8"/>
          </reference>
          <reference field="1" count="1" selected="0">
            <x v="57"/>
          </reference>
        </references>
      </pivotArea>
    </chartFormat>
    <chartFormat chart="0" format="908">
      <pivotArea type="data" outline="0" fieldPosition="0">
        <references count="3">
          <reference field="4294967294" count="1" selected="0">
            <x v="2"/>
          </reference>
          <reference field="0" count="1" selected="0">
            <x v="8"/>
          </reference>
          <reference field="1" count="1" selected="0">
            <x v="59"/>
          </reference>
        </references>
      </pivotArea>
    </chartFormat>
    <chartFormat chart="0" format="909">
      <pivotArea type="data" outline="0" fieldPosition="0">
        <references count="3">
          <reference field="4294967294" count="1" selected="0">
            <x v="2"/>
          </reference>
          <reference field="0" count="1" selected="0">
            <x v="8"/>
          </reference>
          <reference field="1" count="1" selected="0">
            <x v="61"/>
          </reference>
        </references>
      </pivotArea>
    </chartFormat>
    <chartFormat chart="0" format="910">
      <pivotArea type="data" outline="0" fieldPosition="0">
        <references count="3">
          <reference field="4294967294" count="1" selected="0">
            <x v="2"/>
          </reference>
          <reference field="0" count="1" selected="0">
            <x v="8"/>
          </reference>
          <reference field="1" count="1" selected="0">
            <x v="63"/>
          </reference>
        </references>
      </pivotArea>
    </chartFormat>
    <chartFormat chart="0" format="911">
      <pivotArea type="data" outline="0" fieldPosition="0">
        <references count="3">
          <reference field="4294967294" count="1" selected="0">
            <x v="2"/>
          </reference>
          <reference field="0" count="1" selected="0">
            <x v="8"/>
          </reference>
          <reference field="1" count="1" selected="0">
            <x v="65"/>
          </reference>
        </references>
      </pivotArea>
    </chartFormat>
    <chartFormat chart="0" format="912">
      <pivotArea type="data" outline="0" fieldPosition="0">
        <references count="3">
          <reference field="4294967294" count="1" selected="0">
            <x v="2"/>
          </reference>
          <reference field="0" count="1" selected="0">
            <x v="8"/>
          </reference>
          <reference field="1" count="1" selected="0">
            <x v="67"/>
          </reference>
        </references>
      </pivotArea>
    </chartFormat>
    <chartFormat chart="0" format="913">
      <pivotArea type="data" outline="0" fieldPosition="0">
        <references count="3">
          <reference field="4294967294" count="1" selected="0">
            <x v="2"/>
          </reference>
          <reference field="0" count="1" selected="0">
            <x v="8"/>
          </reference>
          <reference field="1" count="1" selected="0">
            <x v="69"/>
          </reference>
        </references>
      </pivotArea>
    </chartFormat>
    <chartFormat chart="0" format="914">
      <pivotArea type="data" outline="0" fieldPosition="0">
        <references count="3">
          <reference field="4294967294" count="1" selected="0">
            <x v="2"/>
          </reference>
          <reference field="0" count="1" selected="0">
            <x v="8"/>
          </reference>
          <reference field="1" count="1" selected="0">
            <x v="70"/>
          </reference>
        </references>
      </pivotArea>
    </chartFormat>
    <chartFormat chart="0" format="915">
      <pivotArea type="data" outline="0" fieldPosition="0">
        <references count="3">
          <reference field="4294967294" count="1" selected="0">
            <x v="2"/>
          </reference>
          <reference field="0" count="1" selected="0">
            <x v="8"/>
          </reference>
          <reference field="1" count="1" selected="0">
            <x v="71"/>
          </reference>
        </references>
      </pivotArea>
    </chartFormat>
    <chartFormat chart="0" format="916">
      <pivotArea type="data" outline="0" fieldPosition="0">
        <references count="3">
          <reference field="4294967294" count="1" selected="0">
            <x v="2"/>
          </reference>
          <reference field="0" count="1" selected="0">
            <x v="8"/>
          </reference>
          <reference field="1" count="1" selected="0">
            <x v="73"/>
          </reference>
        </references>
      </pivotArea>
    </chartFormat>
    <chartFormat chart="0" format="917">
      <pivotArea type="data" outline="0" fieldPosition="0">
        <references count="3">
          <reference field="4294967294" count="1" selected="0">
            <x v="2"/>
          </reference>
          <reference field="0" count="1" selected="0">
            <x v="9"/>
          </reference>
          <reference field="1" count="1" selected="0">
            <x v="1"/>
          </reference>
        </references>
      </pivotArea>
    </chartFormat>
    <chartFormat chart="0" format="918">
      <pivotArea type="data" outline="0" fieldPosition="0">
        <references count="3">
          <reference field="4294967294" count="1" selected="0">
            <x v="2"/>
          </reference>
          <reference field="0" count="1" selected="0">
            <x v="9"/>
          </reference>
          <reference field="1" count="1" selected="0">
            <x v="2"/>
          </reference>
        </references>
      </pivotArea>
    </chartFormat>
    <chartFormat chart="0" format="919">
      <pivotArea type="data" outline="0" fieldPosition="0">
        <references count="3">
          <reference field="4294967294" count="1" selected="0">
            <x v="2"/>
          </reference>
          <reference field="0" count="1" selected="0">
            <x v="9"/>
          </reference>
          <reference field="1" count="1" selected="0">
            <x v="3"/>
          </reference>
        </references>
      </pivotArea>
    </chartFormat>
    <chartFormat chart="0" format="920">
      <pivotArea type="data" outline="0" fieldPosition="0">
        <references count="3">
          <reference field="4294967294" count="1" selected="0">
            <x v="2"/>
          </reference>
          <reference field="0" count="1" selected="0">
            <x v="9"/>
          </reference>
          <reference field="1" count="1" selected="0">
            <x v="4"/>
          </reference>
        </references>
      </pivotArea>
    </chartFormat>
    <chartFormat chart="0" format="921">
      <pivotArea type="data" outline="0" fieldPosition="0">
        <references count="3">
          <reference field="4294967294" count="1" selected="0">
            <x v="2"/>
          </reference>
          <reference field="0" count="1" selected="0">
            <x v="9"/>
          </reference>
          <reference field="1" count="1" selected="0">
            <x v="5"/>
          </reference>
        </references>
      </pivotArea>
    </chartFormat>
    <chartFormat chart="0" format="922">
      <pivotArea type="data" outline="0" fieldPosition="0">
        <references count="3">
          <reference field="4294967294" count="1" selected="0">
            <x v="2"/>
          </reference>
          <reference field="0" count="1" selected="0">
            <x v="9"/>
          </reference>
          <reference field="1" count="1" selected="0">
            <x v="6"/>
          </reference>
        </references>
      </pivotArea>
    </chartFormat>
    <chartFormat chart="0" format="923">
      <pivotArea type="data" outline="0" fieldPosition="0">
        <references count="3">
          <reference field="4294967294" count="1" selected="0">
            <x v="2"/>
          </reference>
          <reference field="0" count="1" selected="0">
            <x v="9"/>
          </reference>
          <reference field="1" count="1" selected="0">
            <x v="7"/>
          </reference>
        </references>
      </pivotArea>
    </chartFormat>
    <chartFormat chart="0" format="924">
      <pivotArea type="data" outline="0" fieldPosition="0">
        <references count="3">
          <reference field="4294967294" count="1" selected="0">
            <x v="2"/>
          </reference>
          <reference field="0" count="1" selected="0">
            <x v="9"/>
          </reference>
          <reference field="1" count="1" selected="0">
            <x v="8"/>
          </reference>
        </references>
      </pivotArea>
    </chartFormat>
    <chartFormat chart="0" format="925">
      <pivotArea type="data" outline="0" fieldPosition="0">
        <references count="3">
          <reference field="4294967294" count="1" selected="0">
            <x v="2"/>
          </reference>
          <reference field="0" count="1" selected="0">
            <x v="9"/>
          </reference>
          <reference field="1" count="1" selected="0">
            <x v="9"/>
          </reference>
        </references>
      </pivotArea>
    </chartFormat>
    <chartFormat chart="0" format="926">
      <pivotArea type="data" outline="0" fieldPosition="0">
        <references count="3">
          <reference field="4294967294" count="1" selected="0">
            <x v="2"/>
          </reference>
          <reference field="0" count="1" selected="0">
            <x v="9"/>
          </reference>
          <reference field="1" count="1" selected="0">
            <x v="10"/>
          </reference>
        </references>
      </pivotArea>
    </chartFormat>
    <chartFormat chart="0" format="927">
      <pivotArea type="data" outline="0" fieldPosition="0">
        <references count="3">
          <reference field="4294967294" count="1" selected="0">
            <x v="2"/>
          </reference>
          <reference field="0" count="1" selected="0">
            <x v="9"/>
          </reference>
          <reference field="1" count="1" selected="0">
            <x v="11"/>
          </reference>
        </references>
      </pivotArea>
    </chartFormat>
    <chartFormat chart="0" format="928">
      <pivotArea type="data" outline="0" fieldPosition="0">
        <references count="3">
          <reference field="4294967294" count="1" selected="0">
            <x v="2"/>
          </reference>
          <reference field="0" count="1" selected="0">
            <x v="9"/>
          </reference>
          <reference field="1" count="1" selected="0">
            <x v="12"/>
          </reference>
        </references>
      </pivotArea>
    </chartFormat>
    <chartFormat chart="0" format="929">
      <pivotArea type="data" outline="0" fieldPosition="0">
        <references count="3">
          <reference field="4294967294" count="1" selected="0">
            <x v="2"/>
          </reference>
          <reference field="0" count="1" selected="0">
            <x v="9"/>
          </reference>
          <reference field="1" count="1" selected="0">
            <x v="13"/>
          </reference>
        </references>
      </pivotArea>
    </chartFormat>
    <chartFormat chart="0" format="930">
      <pivotArea type="data" outline="0" fieldPosition="0">
        <references count="3">
          <reference field="4294967294" count="1" selected="0">
            <x v="2"/>
          </reference>
          <reference field="0" count="1" selected="0">
            <x v="9"/>
          </reference>
          <reference field="1" count="1" selected="0">
            <x v="14"/>
          </reference>
        </references>
      </pivotArea>
    </chartFormat>
    <chartFormat chart="0" format="931">
      <pivotArea type="data" outline="0" fieldPosition="0">
        <references count="3">
          <reference field="4294967294" count="1" selected="0">
            <x v="2"/>
          </reference>
          <reference field="0" count="1" selected="0">
            <x v="9"/>
          </reference>
          <reference field="1" count="1" selected="0">
            <x v="15"/>
          </reference>
        </references>
      </pivotArea>
    </chartFormat>
    <chartFormat chart="0" format="932">
      <pivotArea type="data" outline="0" fieldPosition="0">
        <references count="3">
          <reference field="4294967294" count="1" selected="0">
            <x v="2"/>
          </reference>
          <reference field="0" count="1" selected="0">
            <x v="9"/>
          </reference>
          <reference field="1" count="1" selected="0">
            <x v="16"/>
          </reference>
        </references>
      </pivotArea>
    </chartFormat>
    <chartFormat chart="0" format="933">
      <pivotArea type="data" outline="0" fieldPosition="0">
        <references count="3">
          <reference field="4294967294" count="1" selected="0">
            <x v="2"/>
          </reference>
          <reference field="0" count="1" selected="0">
            <x v="9"/>
          </reference>
          <reference field="1" count="1" selected="0">
            <x v="17"/>
          </reference>
        </references>
      </pivotArea>
    </chartFormat>
    <chartFormat chart="0" format="934">
      <pivotArea type="data" outline="0" fieldPosition="0">
        <references count="3">
          <reference field="4294967294" count="1" selected="0">
            <x v="2"/>
          </reference>
          <reference field="0" count="1" selected="0">
            <x v="9"/>
          </reference>
          <reference field="1" count="1" selected="0">
            <x v="18"/>
          </reference>
        </references>
      </pivotArea>
    </chartFormat>
    <chartFormat chart="0" format="935">
      <pivotArea type="data" outline="0" fieldPosition="0">
        <references count="3">
          <reference field="4294967294" count="1" selected="0">
            <x v="2"/>
          </reference>
          <reference field="0" count="1" selected="0">
            <x v="9"/>
          </reference>
          <reference field="1" count="1" selected="0">
            <x v="19"/>
          </reference>
        </references>
      </pivotArea>
    </chartFormat>
    <chartFormat chart="0" format="936">
      <pivotArea type="data" outline="0" fieldPosition="0">
        <references count="3">
          <reference field="4294967294" count="1" selected="0">
            <x v="2"/>
          </reference>
          <reference field="0" count="1" selected="0">
            <x v="9"/>
          </reference>
          <reference field="1" count="1" selected="0">
            <x v="20"/>
          </reference>
        </references>
      </pivotArea>
    </chartFormat>
    <chartFormat chart="0" format="937">
      <pivotArea type="data" outline="0" fieldPosition="0">
        <references count="3">
          <reference field="4294967294" count="1" selected="0">
            <x v="2"/>
          </reference>
          <reference field="0" count="1" selected="0">
            <x v="9"/>
          </reference>
          <reference field="1" count="1" selected="0">
            <x v="21"/>
          </reference>
        </references>
      </pivotArea>
    </chartFormat>
    <chartFormat chart="0" format="938">
      <pivotArea type="data" outline="0" fieldPosition="0">
        <references count="3">
          <reference field="4294967294" count="1" selected="0">
            <x v="2"/>
          </reference>
          <reference field="0" count="1" selected="0">
            <x v="9"/>
          </reference>
          <reference field="1" count="1" selected="0">
            <x v="23"/>
          </reference>
        </references>
      </pivotArea>
    </chartFormat>
    <chartFormat chart="0" format="939">
      <pivotArea type="data" outline="0" fieldPosition="0">
        <references count="3">
          <reference field="4294967294" count="1" selected="0">
            <x v="2"/>
          </reference>
          <reference field="0" count="1" selected="0">
            <x v="9"/>
          </reference>
          <reference field="1" count="1" selected="0">
            <x v="25"/>
          </reference>
        </references>
      </pivotArea>
    </chartFormat>
    <chartFormat chart="0" format="940">
      <pivotArea type="data" outline="0" fieldPosition="0">
        <references count="3">
          <reference field="4294967294" count="1" selected="0">
            <x v="2"/>
          </reference>
          <reference field="0" count="1" selected="0">
            <x v="9"/>
          </reference>
          <reference field="1" count="1" selected="0">
            <x v="27"/>
          </reference>
        </references>
      </pivotArea>
    </chartFormat>
    <chartFormat chart="0" format="941">
      <pivotArea type="data" outline="0" fieldPosition="0">
        <references count="3">
          <reference field="4294967294" count="1" selected="0">
            <x v="2"/>
          </reference>
          <reference field="0" count="1" selected="0">
            <x v="9"/>
          </reference>
          <reference field="1" count="1" selected="0">
            <x v="29"/>
          </reference>
        </references>
      </pivotArea>
    </chartFormat>
    <chartFormat chart="0" format="942">
      <pivotArea type="data" outline="0" fieldPosition="0">
        <references count="3">
          <reference field="4294967294" count="1" selected="0">
            <x v="2"/>
          </reference>
          <reference field="0" count="1" selected="0">
            <x v="9"/>
          </reference>
          <reference field="1" count="1" selected="0">
            <x v="31"/>
          </reference>
        </references>
      </pivotArea>
    </chartFormat>
    <chartFormat chart="0" format="943">
      <pivotArea type="data" outline="0" fieldPosition="0">
        <references count="3">
          <reference field="4294967294" count="1" selected="0">
            <x v="2"/>
          </reference>
          <reference field="0" count="1" selected="0">
            <x v="9"/>
          </reference>
          <reference field="1" count="1" selected="0">
            <x v="33"/>
          </reference>
        </references>
      </pivotArea>
    </chartFormat>
    <chartFormat chart="0" format="944">
      <pivotArea type="data" outline="0" fieldPosition="0">
        <references count="3">
          <reference field="4294967294" count="1" selected="0">
            <x v="2"/>
          </reference>
          <reference field="0" count="1" selected="0">
            <x v="9"/>
          </reference>
          <reference field="1" count="1" selected="0">
            <x v="35"/>
          </reference>
        </references>
      </pivotArea>
    </chartFormat>
    <chartFormat chart="0" format="945">
      <pivotArea type="data" outline="0" fieldPosition="0">
        <references count="3">
          <reference field="4294967294" count="1" selected="0">
            <x v="2"/>
          </reference>
          <reference field="0" count="1" selected="0">
            <x v="9"/>
          </reference>
          <reference field="1" count="1" selected="0">
            <x v="37"/>
          </reference>
        </references>
      </pivotArea>
    </chartFormat>
    <chartFormat chart="0" format="946">
      <pivotArea type="data" outline="0" fieldPosition="0">
        <references count="3">
          <reference field="4294967294" count="1" selected="0">
            <x v="2"/>
          </reference>
          <reference field="0" count="1" selected="0">
            <x v="9"/>
          </reference>
          <reference field="1" count="1" selected="0">
            <x v="39"/>
          </reference>
        </references>
      </pivotArea>
    </chartFormat>
    <chartFormat chart="0" format="947">
      <pivotArea type="data" outline="0" fieldPosition="0">
        <references count="3">
          <reference field="4294967294" count="1" selected="0">
            <x v="2"/>
          </reference>
          <reference field="0" count="1" selected="0">
            <x v="9"/>
          </reference>
          <reference field="1" count="1" selected="0">
            <x v="41"/>
          </reference>
        </references>
      </pivotArea>
    </chartFormat>
    <chartFormat chart="0" format="948">
      <pivotArea type="data" outline="0" fieldPosition="0">
        <references count="3">
          <reference field="4294967294" count="1" selected="0">
            <x v="2"/>
          </reference>
          <reference field="0" count="1" selected="0">
            <x v="9"/>
          </reference>
          <reference field="1" count="1" selected="0">
            <x v="4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5"/>
          </reference>
        </references>
      </pivotArea>
    </chartFormat>
    <chartFormat chart="0" format="950">
      <pivotArea type="data" outline="0" fieldPosition="0">
        <references count="3">
          <reference field="4294967294" count="1" selected="0">
            <x v="2"/>
          </reference>
          <reference field="0" count="1" selected="0">
            <x v="9"/>
          </reference>
          <reference field="1" count="1" selected="0">
            <x v="47"/>
          </reference>
        </references>
      </pivotArea>
    </chartFormat>
    <chartFormat chart="0" format="951">
      <pivotArea type="data" outline="0" fieldPosition="0">
        <references count="3">
          <reference field="4294967294" count="1" selected="0">
            <x v="2"/>
          </reference>
          <reference field="0" count="1" selected="0">
            <x v="9"/>
          </reference>
          <reference field="1" count="1" selected="0">
            <x v="49"/>
          </reference>
        </references>
      </pivotArea>
    </chartFormat>
    <chartFormat chart="0" format="952">
      <pivotArea type="data" outline="0" fieldPosition="0">
        <references count="3">
          <reference field="4294967294" count="1" selected="0">
            <x v="2"/>
          </reference>
          <reference field="0" count="1" selected="0">
            <x v="9"/>
          </reference>
          <reference field="1" count="1" selected="0">
            <x v="51"/>
          </reference>
        </references>
      </pivotArea>
    </chartFormat>
    <chartFormat chart="0" format="953">
      <pivotArea type="data" outline="0" fieldPosition="0">
        <references count="3">
          <reference field="4294967294" count="1" selected="0">
            <x v="2"/>
          </reference>
          <reference field="0" count="1" selected="0">
            <x v="9"/>
          </reference>
          <reference field="1" count="1" selected="0">
            <x v="53"/>
          </reference>
        </references>
      </pivotArea>
    </chartFormat>
    <chartFormat chart="0" format="954">
      <pivotArea type="data" outline="0" fieldPosition="0">
        <references count="3">
          <reference field="4294967294" count="1" selected="0">
            <x v="2"/>
          </reference>
          <reference field="0" count="1" selected="0">
            <x v="9"/>
          </reference>
          <reference field="1" count="1" selected="0">
            <x v="55"/>
          </reference>
        </references>
      </pivotArea>
    </chartFormat>
    <chartFormat chart="0" format="955">
      <pivotArea type="data" outline="0" fieldPosition="0">
        <references count="3">
          <reference field="4294967294" count="1" selected="0">
            <x v="2"/>
          </reference>
          <reference field="0" count="1" selected="0">
            <x v="9"/>
          </reference>
          <reference field="1" count="1" selected="0">
            <x v="57"/>
          </reference>
        </references>
      </pivotArea>
    </chartFormat>
    <chartFormat chart="0" format="956">
      <pivotArea type="data" outline="0" fieldPosition="0">
        <references count="3">
          <reference field="4294967294" count="1" selected="0">
            <x v="2"/>
          </reference>
          <reference field="0" count="1" selected="0">
            <x v="9"/>
          </reference>
          <reference field="1" count="1" selected="0">
            <x v="59"/>
          </reference>
        </references>
      </pivotArea>
    </chartFormat>
    <chartFormat chart="0" format="957">
      <pivotArea type="data" outline="0" fieldPosition="0">
        <references count="3">
          <reference field="4294967294" count="1" selected="0">
            <x v="2"/>
          </reference>
          <reference field="0" count="1" selected="0">
            <x v="9"/>
          </reference>
          <reference field="1" count="1" selected="0">
            <x v="61"/>
          </reference>
        </references>
      </pivotArea>
    </chartFormat>
    <chartFormat chart="0" format="958">
      <pivotArea type="data" outline="0" fieldPosition="0">
        <references count="3">
          <reference field="4294967294" count="1" selected="0">
            <x v="2"/>
          </reference>
          <reference field="0" count="1" selected="0">
            <x v="9"/>
          </reference>
          <reference field="1" count="1" selected="0">
            <x v="63"/>
          </reference>
        </references>
      </pivotArea>
    </chartFormat>
    <chartFormat chart="0" format="959">
      <pivotArea type="data" outline="0" fieldPosition="0">
        <references count="3">
          <reference field="4294967294" count="1" selected="0">
            <x v="2"/>
          </reference>
          <reference field="0" count="1" selected="0">
            <x v="9"/>
          </reference>
          <reference field="1" count="1" selected="0">
            <x v="65"/>
          </reference>
        </references>
      </pivotArea>
    </chartFormat>
    <chartFormat chart="0" format="960">
      <pivotArea type="data" outline="0" fieldPosition="0">
        <references count="3">
          <reference field="4294967294" count="1" selected="0">
            <x v="2"/>
          </reference>
          <reference field="0" count="1" selected="0">
            <x v="9"/>
          </reference>
          <reference field="1" count="1" selected="0">
            <x v="67"/>
          </reference>
        </references>
      </pivotArea>
    </chartFormat>
    <chartFormat chart="0" format="961">
      <pivotArea type="data" outline="0" fieldPosition="0">
        <references count="3">
          <reference field="4294967294" count="1" selected="0">
            <x v="2"/>
          </reference>
          <reference field="0" count="1" selected="0">
            <x v="9"/>
          </reference>
          <reference field="1" count="1" selected="0">
            <x v="69"/>
          </reference>
        </references>
      </pivotArea>
    </chartFormat>
    <chartFormat chart="0" format="962">
      <pivotArea type="data" outline="0" fieldPosition="0">
        <references count="3">
          <reference field="4294967294" count="1" selected="0">
            <x v="2"/>
          </reference>
          <reference field="0" count="1" selected="0">
            <x v="9"/>
          </reference>
          <reference field="1" count="1" selected="0">
            <x v="70"/>
          </reference>
        </references>
      </pivotArea>
    </chartFormat>
    <chartFormat chart="0" format="963">
      <pivotArea type="data" outline="0" fieldPosition="0">
        <references count="3">
          <reference field="4294967294" count="1" selected="0">
            <x v="2"/>
          </reference>
          <reference field="0" count="1" selected="0">
            <x v="9"/>
          </reference>
          <reference field="1" count="1" selected="0">
            <x v="71"/>
          </reference>
        </references>
      </pivotArea>
    </chartFormat>
    <chartFormat chart="0" format="964">
      <pivotArea type="data" outline="0" fieldPosition="0">
        <references count="3">
          <reference field="4294967294" count="1" selected="0">
            <x v="2"/>
          </reference>
          <reference field="0" count="1" selected="0">
            <x v="9"/>
          </reference>
          <reference field="1" count="1" selected="0">
            <x v="73"/>
          </reference>
        </references>
      </pivotArea>
    </chartFormat>
    <chartFormat chart="0" format="965">
      <pivotArea type="data" outline="0" fieldPosition="0">
        <references count="3">
          <reference field="4294967294" count="1" selected="0">
            <x v="2"/>
          </reference>
          <reference field="0" count="1" selected="0">
            <x v="10"/>
          </reference>
          <reference field="1" count="1" selected="0">
            <x v="1"/>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
          </reference>
        </references>
      </pivotArea>
    </chartFormat>
    <chartFormat chart="0" format="967">
      <pivotArea type="data" outline="0" fieldPosition="0">
        <references count="3">
          <reference field="4294967294" count="1" selected="0">
            <x v="2"/>
          </reference>
          <reference field="0" count="1" selected="0">
            <x v="10"/>
          </reference>
          <reference field="1" count="1" selected="0">
            <x v="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4"/>
          </reference>
        </references>
      </pivotArea>
    </chartFormat>
    <chartFormat chart="0" format="969">
      <pivotArea type="data" outline="0" fieldPosition="0">
        <references count="3">
          <reference field="4294967294" count="1" selected="0">
            <x v="2"/>
          </reference>
          <reference field="0" count="1" selected="0">
            <x v="10"/>
          </reference>
          <reference field="1" count="1" selected="0">
            <x v="5"/>
          </reference>
        </references>
      </pivotArea>
    </chartFormat>
    <chartFormat chart="0" format="970">
      <pivotArea type="data" outline="0" fieldPosition="0">
        <references count="3">
          <reference field="4294967294" count="1" selected="0">
            <x v="2"/>
          </reference>
          <reference field="0" count="1" selected="0">
            <x v="10"/>
          </reference>
          <reference field="1" count="1" selected="0">
            <x v="6"/>
          </reference>
        </references>
      </pivotArea>
    </chartFormat>
    <chartFormat chart="0" format="971">
      <pivotArea type="data" outline="0" fieldPosition="0">
        <references count="3">
          <reference field="4294967294" count="1" selected="0">
            <x v="2"/>
          </reference>
          <reference field="0" count="1" selected="0">
            <x v="10"/>
          </reference>
          <reference field="1" count="1" selected="0">
            <x v="7"/>
          </reference>
        </references>
      </pivotArea>
    </chartFormat>
    <chartFormat chart="0" format="972">
      <pivotArea type="data" outline="0" fieldPosition="0">
        <references count="3">
          <reference field="4294967294" count="1" selected="0">
            <x v="2"/>
          </reference>
          <reference field="0" count="1" selected="0">
            <x v="10"/>
          </reference>
          <reference field="1" count="1" selected="0">
            <x v="8"/>
          </reference>
        </references>
      </pivotArea>
    </chartFormat>
    <chartFormat chart="0" format="973">
      <pivotArea type="data" outline="0" fieldPosition="0">
        <references count="3">
          <reference field="4294967294" count="1" selected="0">
            <x v="2"/>
          </reference>
          <reference field="0" count="1" selected="0">
            <x v="10"/>
          </reference>
          <reference field="1" count="1" selected="0">
            <x v="9"/>
          </reference>
        </references>
      </pivotArea>
    </chartFormat>
    <chartFormat chart="0" format="974">
      <pivotArea type="data" outline="0" fieldPosition="0">
        <references count="3">
          <reference field="4294967294" count="1" selected="0">
            <x v="2"/>
          </reference>
          <reference field="0" count="1" selected="0">
            <x v="10"/>
          </reference>
          <reference field="1" count="1" selected="0">
            <x v="10"/>
          </reference>
        </references>
      </pivotArea>
    </chartFormat>
    <chartFormat chart="0" format="975">
      <pivotArea type="data" outline="0" fieldPosition="0">
        <references count="3">
          <reference field="4294967294" count="1" selected="0">
            <x v="2"/>
          </reference>
          <reference field="0" count="1" selected="0">
            <x v="10"/>
          </reference>
          <reference field="1" count="1" selected="0">
            <x v="11"/>
          </reference>
        </references>
      </pivotArea>
    </chartFormat>
    <chartFormat chart="0" format="976">
      <pivotArea type="data" outline="0" fieldPosition="0">
        <references count="3">
          <reference field="4294967294" count="1" selected="0">
            <x v="2"/>
          </reference>
          <reference field="0" count="1" selected="0">
            <x v="10"/>
          </reference>
          <reference field="1" count="1" selected="0">
            <x v="12"/>
          </reference>
        </references>
      </pivotArea>
    </chartFormat>
    <chartFormat chart="0" format="977">
      <pivotArea type="data" outline="0" fieldPosition="0">
        <references count="3">
          <reference field="4294967294" count="1" selected="0">
            <x v="2"/>
          </reference>
          <reference field="0" count="1" selected="0">
            <x v="10"/>
          </reference>
          <reference field="1" count="1" selected="0">
            <x v="1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14"/>
          </reference>
        </references>
      </pivotArea>
    </chartFormat>
    <chartFormat chart="0" format="979">
      <pivotArea type="data" outline="0" fieldPosition="0">
        <references count="3">
          <reference field="4294967294" count="1" selected="0">
            <x v="2"/>
          </reference>
          <reference field="0" count="1" selected="0">
            <x v="10"/>
          </reference>
          <reference field="1" count="1" selected="0">
            <x v="15"/>
          </reference>
        </references>
      </pivotArea>
    </chartFormat>
    <chartFormat chart="0" format="980">
      <pivotArea type="data" outline="0" fieldPosition="0">
        <references count="3">
          <reference field="4294967294" count="1" selected="0">
            <x v="2"/>
          </reference>
          <reference field="0" count="1" selected="0">
            <x v="10"/>
          </reference>
          <reference field="1" count="1" selected="0">
            <x v="16"/>
          </reference>
        </references>
      </pivotArea>
    </chartFormat>
    <chartFormat chart="0" format="981">
      <pivotArea type="data" outline="0" fieldPosition="0">
        <references count="3">
          <reference field="4294967294" count="1" selected="0">
            <x v="2"/>
          </reference>
          <reference field="0" count="1" selected="0">
            <x v="10"/>
          </reference>
          <reference field="1" count="1" selected="0">
            <x v="17"/>
          </reference>
        </references>
      </pivotArea>
    </chartFormat>
    <chartFormat chart="0" format="982">
      <pivotArea type="data" outline="0" fieldPosition="0">
        <references count="3">
          <reference field="4294967294" count="1" selected="0">
            <x v="2"/>
          </reference>
          <reference field="0" count="1" selected="0">
            <x v="10"/>
          </reference>
          <reference field="1" count="1" selected="0">
            <x v="18"/>
          </reference>
        </references>
      </pivotArea>
    </chartFormat>
    <chartFormat chart="0" format="983">
      <pivotArea type="data" outline="0" fieldPosition="0">
        <references count="3">
          <reference field="4294967294" count="1" selected="0">
            <x v="2"/>
          </reference>
          <reference field="0" count="1" selected="0">
            <x v="10"/>
          </reference>
          <reference field="1" count="1" selected="0">
            <x v="19"/>
          </reference>
        </references>
      </pivotArea>
    </chartFormat>
    <chartFormat chart="0" format="984">
      <pivotArea type="data" outline="0" fieldPosition="0">
        <references count="3">
          <reference field="4294967294" count="1" selected="0">
            <x v="2"/>
          </reference>
          <reference field="0" count="1" selected="0">
            <x v="10"/>
          </reference>
          <reference field="1" count="1" selected="0">
            <x v="20"/>
          </reference>
        </references>
      </pivotArea>
    </chartFormat>
    <chartFormat chart="0" format="985">
      <pivotArea type="data" outline="0" fieldPosition="0">
        <references count="3">
          <reference field="4294967294" count="1" selected="0">
            <x v="2"/>
          </reference>
          <reference field="0" count="1" selected="0">
            <x v="10"/>
          </reference>
          <reference field="1" count="1" selected="0">
            <x v="21"/>
          </reference>
        </references>
      </pivotArea>
    </chartFormat>
    <chartFormat chart="0" format="986">
      <pivotArea type="data" outline="0" fieldPosition="0">
        <references count="3">
          <reference field="4294967294" count="1" selected="0">
            <x v="2"/>
          </reference>
          <reference field="0" count="1" selected="0">
            <x v="10"/>
          </reference>
          <reference field="1" count="1" selected="0">
            <x v="23"/>
          </reference>
        </references>
      </pivotArea>
    </chartFormat>
    <chartFormat chart="0" format="987">
      <pivotArea type="data" outline="0" fieldPosition="0">
        <references count="3">
          <reference field="4294967294" count="1" selected="0">
            <x v="2"/>
          </reference>
          <reference field="0" count="1" selected="0">
            <x v="10"/>
          </reference>
          <reference field="1" count="1" selected="0">
            <x v="25"/>
          </reference>
        </references>
      </pivotArea>
    </chartFormat>
    <chartFormat chart="0" format="988">
      <pivotArea type="data" outline="0" fieldPosition="0">
        <references count="3">
          <reference field="4294967294" count="1" selected="0">
            <x v="2"/>
          </reference>
          <reference field="0" count="1" selected="0">
            <x v="10"/>
          </reference>
          <reference field="1" count="1" selected="0">
            <x v="27"/>
          </reference>
        </references>
      </pivotArea>
    </chartFormat>
    <chartFormat chart="0" format="989">
      <pivotArea type="data" outline="0" fieldPosition="0">
        <references count="3">
          <reference field="4294967294" count="1" selected="0">
            <x v="2"/>
          </reference>
          <reference field="0" count="1" selected="0">
            <x v="10"/>
          </reference>
          <reference field="1" count="1" selected="0">
            <x v="29"/>
          </reference>
        </references>
      </pivotArea>
    </chartFormat>
    <chartFormat chart="0" format="990">
      <pivotArea type="data" outline="0" fieldPosition="0">
        <references count="3">
          <reference field="4294967294" count="1" selected="0">
            <x v="2"/>
          </reference>
          <reference field="0" count="1" selected="0">
            <x v="10"/>
          </reference>
          <reference field="1" count="1" selected="0">
            <x v="31"/>
          </reference>
        </references>
      </pivotArea>
    </chartFormat>
    <chartFormat chart="0" format="991">
      <pivotArea type="data" outline="0" fieldPosition="0">
        <references count="3">
          <reference field="4294967294" count="1" selected="0">
            <x v="2"/>
          </reference>
          <reference field="0" count="1" selected="0">
            <x v="10"/>
          </reference>
          <reference field="1" count="1" selected="0">
            <x v="33"/>
          </reference>
        </references>
      </pivotArea>
    </chartFormat>
    <chartFormat chart="0" format="992">
      <pivotArea type="data" outline="0" fieldPosition="0">
        <references count="3">
          <reference field="4294967294" count="1" selected="0">
            <x v="2"/>
          </reference>
          <reference field="0" count="1" selected="0">
            <x v="10"/>
          </reference>
          <reference field="1" count="1" selected="0">
            <x v="35"/>
          </reference>
        </references>
      </pivotArea>
    </chartFormat>
    <chartFormat chart="0" format="993">
      <pivotArea type="data" outline="0" fieldPosition="0">
        <references count="3">
          <reference field="4294967294" count="1" selected="0">
            <x v="2"/>
          </reference>
          <reference field="0" count="1" selected="0">
            <x v="10"/>
          </reference>
          <reference field="1" count="1" selected="0">
            <x v="37"/>
          </reference>
        </references>
      </pivotArea>
    </chartFormat>
    <chartFormat chart="0" format="994">
      <pivotArea type="data" outline="0" fieldPosition="0">
        <references count="3">
          <reference field="4294967294" count="1" selected="0">
            <x v="2"/>
          </reference>
          <reference field="0" count="1" selected="0">
            <x v="10"/>
          </reference>
          <reference field="1" count="1" selected="0">
            <x v="39"/>
          </reference>
        </references>
      </pivotArea>
    </chartFormat>
    <chartFormat chart="0" format="995">
      <pivotArea type="data" outline="0" fieldPosition="0">
        <references count="3">
          <reference field="4294967294" count="1" selected="0">
            <x v="2"/>
          </reference>
          <reference field="0" count="1" selected="0">
            <x v="10"/>
          </reference>
          <reference field="1" count="1" selected="0">
            <x v="41"/>
          </reference>
        </references>
      </pivotArea>
    </chartFormat>
    <chartFormat chart="0" format="996">
      <pivotArea type="data" outline="0" fieldPosition="0">
        <references count="3">
          <reference field="4294967294" count="1" selected="0">
            <x v="2"/>
          </reference>
          <reference field="0" count="1" selected="0">
            <x v="10"/>
          </reference>
          <reference field="1" count="1" selected="0">
            <x v="4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5"/>
          </reference>
        </references>
      </pivotArea>
    </chartFormat>
    <chartFormat chart="0" format="998">
      <pivotArea type="data" outline="0" fieldPosition="0">
        <references count="3">
          <reference field="4294967294" count="1" selected="0">
            <x v="2"/>
          </reference>
          <reference field="0" count="1" selected="0">
            <x v="10"/>
          </reference>
          <reference field="1" count="1" selected="0">
            <x v="47"/>
          </reference>
        </references>
      </pivotArea>
    </chartFormat>
    <chartFormat chart="0" format="999">
      <pivotArea type="data" outline="0" fieldPosition="0">
        <references count="3">
          <reference field="4294967294" count="1" selected="0">
            <x v="2"/>
          </reference>
          <reference field="0" count="1" selected="0">
            <x v="10"/>
          </reference>
          <reference field="1" count="1" selected="0">
            <x v="49"/>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1"/>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53"/>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55"/>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57"/>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59"/>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61"/>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6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65"/>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67"/>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69"/>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70"/>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71"/>
          </reference>
        </references>
      </pivotArea>
    </chartFormat>
    <chartFormat chart="0" format="1012">
      <pivotArea type="data" outline="0" fieldPosition="0">
        <references count="3">
          <reference field="4294967294" count="1" selected="0">
            <x v="2"/>
          </reference>
          <reference field="0" count="1" selected="0">
            <x v="10"/>
          </reference>
          <reference field="1" count="1" selected="0">
            <x v="73"/>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6"/>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32">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33">
      <pivotArea type="data" outline="0" fieldPosition="0">
        <references count="3">
          <reference field="4294967294" count="1" selected="0">
            <x v="0"/>
          </reference>
          <reference field="0" count="1" selected="0">
            <x v="5"/>
          </reference>
          <reference field="1" count="1" selected="0">
            <x v="29"/>
          </reference>
        </references>
      </pivotArea>
    </chartFormat>
    <chartFormat chart="0" format="1034">
      <pivotArea type="data" outline="0" fieldPosition="0">
        <references count="3">
          <reference field="4294967294" count="1" selected="0">
            <x v="0"/>
          </reference>
          <reference field="0" count="1" selected="0">
            <x v="11"/>
          </reference>
          <reference field="1" count="1" selected="0">
            <x v="21"/>
          </reference>
        </references>
      </pivotArea>
    </chartFormat>
    <chartFormat chart="0" format="1035">
      <pivotArea type="data" outline="0" fieldPosition="0">
        <references count="3">
          <reference field="4294967294" count="1" selected="0">
            <x v="0"/>
          </reference>
          <reference field="0" count="1" selected="0">
            <x v="11"/>
          </reference>
          <reference field="1" count="1" selected="0">
            <x v="23"/>
          </reference>
        </references>
      </pivotArea>
    </chartFormat>
    <chartFormat chart="0" format="1036">
      <pivotArea type="data" outline="0" fieldPosition="0">
        <references count="3">
          <reference field="4294967294" count="1" selected="0">
            <x v="0"/>
          </reference>
          <reference field="0" count="1" selected="0">
            <x v="11"/>
          </reference>
          <reference field="1" count="1" selected="0">
            <x v="25"/>
          </reference>
        </references>
      </pivotArea>
    </chartFormat>
    <chartFormat chart="0" format="1037">
      <pivotArea type="data" outline="0" fieldPosition="0">
        <references count="3">
          <reference field="4294967294" count="1" selected="0">
            <x v="0"/>
          </reference>
          <reference field="0" count="1" selected="0">
            <x v="11"/>
          </reference>
          <reference field="1" count="1" selected="0">
            <x v="27"/>
          </reference>
        </references>
      </pivotArea>
    </chartFormat>
    <chartFormat chart="0" format="1038">
      <pivotArea type="data" outline="0" fieldPosition="0">
        <references count="3">
          <reference field="4294967294" count="1" selected="0">
            <x v="0"/>
          </reference>
          <reference field="0" count="1" selected="0">
            <x v="11"/>
          </reference>
          <reference field="1" count="1" selected="0">
            <x v="29"/>
          </reference>
        </references>
      </pivotArea>
    </chartFormat>
    <chartFormat chart="0" format="1039">
      <pivotArea type="data" outline="0" fieldPosition="0">
        <references count="3">
          <reference field="4294967294" count="1" selected="0">
            <x v="0"/>
          </reference>
          <reference field="0" count="1" selected="0">
            <x v="11"/>
          </reference>
          <reference field="1" count="1" selected="0">
            <x v="31"/>
          </reference>
        </references>
      </pivotArea>
    </chartFormat>
    <chartFormat chart="0" format="1040">
      <pivotArea type="data" outline="0" fieldPosition="0">
        <references count="3">
          <reference field="4294967294" count="1" selected="0">
            <x v="0"/>
          </reference>
          <reference field="0" count="1" selected="0">
            <x v="11"/>
          </reference>
          <reference field="1" count="1" selected="0">
            <x v="33"/>
          </reference>
        </references>
      </pivotArea>
    </chartFormat>
    <chartFormat chart="0" format="1041">
      <pivotArea type="data" outline="0" fieldPosition="0">
        <references count="3">
          <reference field="4294967294" count="1" selected="0">
            <x v="0"/>
          </reference>
          <reference field="0" count="1" selected="0">
            <x v="11"/>
          </reference>
          <reference field="1" count="1" selected="0">
            <x v="35"/>
          </reference>
        </references>
      </pivotArea>
    </chartFormat>
    <chartFormat chart="0" format="1042">
      <pivotArea type="data" outline="0" fieldPosition="0">
        <references count="3">
          <reference field="4294967294" count="1" selected="0">
            <x v="0"/>
          </reference>
          <reference field="0" count="1" selected="0">
            <x v="11"/>
          </reference>
          <reference field="1" count="1" selected="0">
            <x v="37"/>
          </reference>
        </references>
      </pivotArea>
    </chartFormat>
    <chartFormat chart="0" format="1043">
      <pivotArea type="data" outline="0" fieldPosition="0">
        <references count="3">
          <reference field="4294967294" count="1" selected="0">
            <x v="0"/>
          </reference>
          <reference field="0" count="1" selected="0">
            <x v="11"/>
          </reference>
          <reference field="1" count="1" selected="0">
            <x v="39"/>
          </reference>
        </references>
      </pivotArea>
    </chartFormat>
    <chartFormat chart="0" format="1044">
      <pivotArea type="data" outline="0" fieldPosition="0">
        <references count="3">
          <reference field="4294967294" count="1" selected="0">
            <x v="0"/>
          </reference>
          <reference field="0" count="1" selected="0">
            <x v="11"/>
          </reference>
          <reference field="1" count="1" selected="0">
            <x v="41"/>
          </reference>
        </references>
      </pivotArea>
    </chartFormat>
    <chartFormat chart="0" format="1045">
      <pivotArea type="data" outline="0" fieldPosition="0">
        <references count="3">
          <reference field="4294967294" count="1" selected="0">
            <x v="0"/>
          </reference>
          <reference field="0" count="1" selected="0">
            <x v="11"/>
          </reference>
          <reference field="1" count="1" selected="0">
            <x v="43"/>
          </reference>
        </references>
      </pivotArea>
    </chartFormat>
    <chartFormat chart="0" format="1046">
      <pivotArea type="data" outline="0" fieldPosition="0">
        <references count="3">
          <reference field="4294967294" count="1" selected="0">
            <x v="0"/>
          </reference>
          <reference field="0" count="1" selected="0">
            <x v="11"/>
          </reference>
          <reference field="1" count="1" selected="0">
            <x v="45"/>
          </reference>
        </references>
      </pivotArea>
    </chartFormat>
    <chartFormat chart="0" format="1047">
      <pivotArea type="data" outline="0" fieldPosition="0">
        <references count="3">
          <reference field="4294967294" count="1" selected="0">
            <x v="0"/>
          </reference>
          <reference field="0" count="1" selected="0">
            <x v="11"/>
          </reference>
          <reference field="1" count="1" selected="0">
            <x v="47"/>
          </reference>
        </references>
      </pivotArea>
    </chartFormat>
    <chartFormat chart="0" format="1048">
      <pivotArea type="data" outline="0" fieldPosition="0">
        <references count="3">
          <reference field="4294967294" count="1" selected="0">
            <x v="0"/>
          </reference>
          <reference field="0" count="1" selected="0">
            <x v="11"/>
          </reference>
          <reference field="1" count="1" selected="0">
            <x v="49"/>
          </reference>
        </references>
      </pivotArea>
    </chartFormat>
    <chartFormat chart="0" format="1049">
      <pivotArea type="data" outline="0" fieldPosition="0">
        <references count="3">
          <reference field="4294967294" count="1" selected="0">
            <x v="0"/>
          </reference>
          <reference field="0" count="1" selected="0">
            <x v="11"/>
          </reference>
          <reference field="1" count="1" selected="0">
            <x v="51"/>
          </reference>
        </references>
      </pivotArea>
    </chartFormat>
    <chartFormat chart="0" format="1050">
      <pivotArea type="data" outline="0" fieldPosition="0">
        <references count="3">
          <reference field="4294967294" count="1" selected="0">
            <x v="0"/>
          </reference>
          <reference field="0" count="1" selected="0">
            <x v="11"/>
          </reference>
          <reference field="1" count="1" selected="0">
            <x v="53"/>
          </reference>
        </references>
      </pivotArea>
    </chartFormat>
    <chartFormat chart="0" format="1051">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52">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53">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54">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55">
      <pivotArea type="data" outline="0" fieldPosition="0">
        <references count="3">
          <reference field="4294967294" count="1" selected="0">
            <x v="0"/>
          </reference>
          <reference field="0" count="1" selected="0">
            <x v="11"/>
          </reference>
          <reference field="1" count="1" selected="0">
            <x v="63"/>
          </reference>
        </references>
      </pivotArea>
    </chartFormat>
    <chartFormat chart="0" format="1056">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57">
      <pivotArea type="data" outline="0" fieldPosition="0">
        <references count="3">
          <reference field="4294967294" count="1" selected="0">
            <x v="0"/>
          </reference>
          <reference field="0" count="1" selected="0">
            <x v="11"/>
          </reference>
          <reference field="1" count="1" selected="0">
            <x v="67"/>
          </reference>
        </references>
      </pivotArea>
    </chartFormat>
    <chartFormat chart="0" format="1058">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59">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60">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61">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62">
      <pivotArea type="data" outline="0" fieldPosition="0">
        <references count="3">
          <reference field="4294967294" count="1" selected="0">
            <x v="0"/>
          </reference>
          <reference field="0" count="1" selected="0">
            <x v="12"/>
          </reference>
          <reference field="1" count="1" selected="0">
            <x v="1"/>
          </reference>
        </references>
      </pivotArea>
    </chartFormat>
    <chartFormat chart="0" format="1063">
      <pivotArea type="data" outline="0" fieldPosition="0">
        <references count="3">
          <reference field="4294967294" count="1" selected="0">
            <x v="0"/>
          </reference>
          <reference field="0" count="1" selected="0">
            <x v="12"/>
          </reference>
          <reference field="1" count="1" selected="0">
            <x v="2"/>
          </reference>
        </references>
      </pivotArea>
    </chartFormat>
    <chartFormat chart="0" format="1064">
      <pivotArea type="data" outline="0" fieldPosition="0">
        <references count="3">
          <reference field="4294967294" count="1" selected="0">
            <x v="0"/>
          </reference>
          <reference field="0" count="1" selected="0">
            <x v="12"/>
          </reference>
          <reference field="1" count="1" selected="0">
            <x v="3"/>
          </reference>
        </references>
      </pivotArea>
    </chartFormat>
    <chartFormat chart="0" format="1065">
      <pivotArea type="data" outline="0" fieldPosition="0">
        <references count="3">
          <reference field="4294967294" count="1" selected="0">
            <x v="0"/>
          </reference>
          <reference field="0" count="1" selected="0">
            <x v="12"/>
          </reference>
          <reference field="1" count="1" selected="0">
            <x v="4"/>
          </reference>
        </references>
      </pivotArea>
    </chartFormat>
    <chartFormat chart="0" format="1066">
      <pivotArea type="data" outline="0" fieldPosition="0">
        <references count="3">
          <reference field="4294967294" count="1" selected="0">
            <x v="0"/>
          </reference>
          <reference field="0" count="1" selected="0">
            <x v="12"/>
          </reference>
          <reference field="1" count="1" selected="0">
            <x v="5"/>
          </reference>
        </references>
      </pivotArea>
    </chartFormat>
    <chartFormat chart="0" format="1067">
      <pivotArea type="data" outline="0" fieldPosition="0">
        <references count="3">
          <reference field="4294967294" count="1" selected="0">
            <x v="0"/>
          </reference>
          <reference field="0" count="1" selected="0">
            <x v="12"/>
          </reference>
          <reference field="1" count="1" selected="0">
            <x v="6"/>
          </reference>
        </references>
      </pivotArea>
    </chartFormat>
    <chartFormat chart="0" format="1068">
      <pivotArea type="data" outline="0" fieldPosition="0">
        <references count="3">
          <reference field="4294967294" count="1" selected="0">
            <x v="0"/>
          </reference>
          <reference field="0" count="1" selected="0">
            <x v="12"/>
          </reference>
          <reference field="1" count="1" selected="0">
            <x v="7"/>
          </reference>
        </references>
      </pivotArea>
    </chartFormat>
    <chartFormat chart="0" format="1069">
      <pivotArea type="data" outline="0" fieldPosition="0">
        <references count="3">
          <reference field="4294967294" count="1" selected="0">
            <x v="0"/>
          </reference>
          <reference field="0" count="1" selected="0">
            <x v="12"/>
          </reference>
          <reference field="1" count="1" selected="0">
            <x v="8"/>
          </reference>
        </references>
      </pivotArea>
    </chartFormat>
    <chartFormat chart="0" format="1070">
      <pivotArea type="data" outline="0" fieldPosition="0">
        <references count="3">
          <reference field="4294967294" count="1" selected="0">
            <x v="0"/>
          </reference>
          <reference field="0" count="1" selected="0">
            <x v="12"/>
          </reference>
          <reference field="1" count="1" selected="0">
            <x v="9"/>
          </reference>
        </references>
      </pivotArea>
    </chartFormat>
    <chartFormat chart="0" format="1071">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72">
      <pivotArea type="data" outline="0" fieldPosition="0">
        <references count="3">
          <reference field="4294967294" count="1" selected="0">
            <x v="0"/>
          </reference>
          <reference field="0" count="1" selected="0">
            <x v="12"/>
          </reference>
          <reference field="1" count="1" selected="0">
            <x v="11"/>
          </reference>
        </references>
      </pivotArea>
    </chartFormat>
    <chartFormat chart="0" format="1073">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74">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75">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76">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77">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78">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79">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80">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81">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82">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83">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84">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85">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86">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87">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88">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89">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90">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91">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92">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93">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94">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95">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96">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97">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98">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99">
      <pivotArea type="data" outline="0" fieldPosition="0">
        <references count="3">
          <reference field="4294967294" count="1" selected="0">
            <x v="0"/>
          </reference>
          <reference field="0" count="1" selected="0">
            <x v="12"/>
          </reference>
          <reference field="1" count="1" selected="0">
            <x v="55"/>
          </reference>
        </references>
      </pivotArea>
    </chartFormat>
    <chartFormat chart="0" format="1100">
      <pivotArea type="data" outline="0" fieldPosition="0">
        <references count="3">
          <reference field="4294967294" count="1" selected="0">
            <x v="0"/>
          </reference>
          <reference field="0" count="1" selected="0">
            <x v="12"/>
          </reference>
          <reference field="1" count="1" selected="0">
            <x v="57"/>
          </reference>
        </references>
      </pivotArea>
    </chartFormat>
    <chartFormat chart="0" format="1101">
      <pivotArea type="data" outline="0" fieldPosition="0">
        <references count="3">
          <reference field="4294967294" count="1" selected="0">
            <x v="0"/>
          </reference>
          <reference field="0" count="1" selected="0">
            <x v="12"/>
          </reference>
          <reference field="1" count="1" selected="0">
            <x v="59"/>
          </reference>
        </references>
      </pivotArea>
    </chartFormat>
    <chartFormat chart="0" format="1102">
      <pivotArea type="data" outline="0" fieldPosition="0">
        <references count="3">
          <reference field="4294967294" count="1" selected="0">
            <x v="0"/>
          </reference>
          <reference field="0" count="1" selected="0">
            <x v="12"/>
          </reference>
          <reference field="1" count="1" selected="0">
            <x v="61"/>
          </reference>
        </references>
      </pivotArea>
    </chartFormat>
    <chartFormat chart="0" format="1103">
      <pivotArea type="data" outline="0" fieldPosition="0">
        <references count="3">
          <reference field="4294967294" count="1" selected="0">
            <x v="0"/>
          </reference>
          <reference field="0" count="1" selected="0">
            <x v="12"/>
          </reference>
          <reference field="1" count="1" selected="0">
            <x v="63"/>
          </reference>
        </references>
      </pivotArea>
    </chartFormat>
    <chartFormat chart="0" format="1104">
      <pivotArea type="data" outline="0" fieldPosition="0">
        <references count="3">
          <reference field="4294967294" count="1" selected="0">
            <x v="0"/>
          </reference>
          <reference field="0" count="1" selected="0">
            <x v="12"/>
          </reference>
          <reference field="1" count="1" selected="0">
            <x v="65"/>
          </reference>
        </references>
      </pivotArea>
    </chartFormat>
    <chartFormat chart="0" format="1105">
      <pivotArea type="data" outline="0" fieldPosition="0">
        <references count="3">
          <reference field="4294967294" count="1" selected="0">
            <x v="0"/>
          </reference>
          <reference field="0" count="1" selected="0">
            <x v="12"/>
          </reference>
          <reference field="1" count="1" selected="0">
            <x v="67"/>
          </reference>
        </references>
      </pivotArea>
    </chartFormat>
    <chartFormat chart="0" format="1106">
      <pivotArea type="data" outline="0" fieldPosition="0">
        <references count="3">
          <reference field="4294967294" count="1" selected="0">
            <x v="0"/>
          </reference>
          <reference field="0" count="1" selected="0">
            <x v="12"/>
          </reference>
          <reference field="1" count="1" selected="0">
            <x v="69"/>
          </reference>
        </references>
      </pivotArea>
    </chartFormat>
    <chartFormat chart="0" format="1107">
      <pivotArea type="data" outline="0" fieldPosition="0">
        <references count="3">
          <reference field="4294967294" count="1" selected="0">
            <x v="0"/>
          </reference>
          <reference field="0" count="1" selected="0">
            <x v="12"/>
          </reference>
          <reference field="1" count="1" selected="0">
            <x v="70"/>
          </reference>
        </references>
      </pivotArea>
    </chartFormat>
    <chartFormat chart="0" format="1108">
      <pivotArea type="data" outline="0" fieldPosition="0">
        <references count="3">
          <reference field="4294967294" count="1" selected="0">
            <x v="0"/>
          </reference>
          <reference field="0" count="1" selected="0">
            <x v="12"/>
          </reference>
          <reference field="1" count="1" selected="0">
            <x v="71"/>
          </reference>
        </references>
      </pivotArea>
    </chartFormat>
    <chartFormat chart="0" format="1109">
      <pivotArea type="data" outline="0" fieldPosition="0">
        <references count="3">
          <reference field="4294967294" count="1" selected="0">
            <x v="0"/>
          </reference>
          <reference field="0" count="1" selected="0">
            <x v="12"/>
          </reference>
          <reference field="1" count="1" selected="0">
            <x v="73"/>
          </reference>
        </references>
      </pivotArea>
    </chartFormat>
    <chartFormat chart="0" format="1110">
      <pivotArea type="data" outline="0" fieldPosition="0">
        <references count="3">
          <reference field="4294967294" count="1" selected="0">
            <x v="0"/>
          </reference>
          <reference field="0" count="1" selected="0">
            <x v="13"/>
          </reference>
          <reference field="1" count="1" selected="0">
            <x v="1"/>
          </reference>
        </references>
      </pivotArea>
    </chartFormat>
    <chartFormat chart="0" format="1111">
      <pivotArea type="data" outline="0" fieldPosition="0">
        <references count="3">
          <reference field="4294967294" count="1" selected="0">
            <x v="0"/>
          </reference>
          <reference field="0" count="1" selected="0">
            <x v="13"/>
          </reference>
          <reference field="1" count="1" selected="0">
            <x v="2"/>
          </reference>
        </references>
      </pivotArea>
    </chartFormat>
    <chartFormat chart="0" format="1112">
      <pivotArea type="data" outline="0" fieldPosition="0">
        <references count="3">
          <reference field="4294967294" count="1" selected="0">
            <x v="0"/>
          </reference>
          <reference field="0" count="1" selected="0">
            <x v="13"/>
          </reference>
          <reference field="1" count="1" selected="0">
            <x v="3"/>
          </reference>
        </references>
      </pivotArea>
    </chartFormat>
    <chartFormat chart="0" format="1113">
      <pivotArea type="data" outline="0" fieldPosition="0">
        <references count="3">
          <reference field="4294967294" count="1" selected="0">
            <x v="0"/>
          </reference>
          <reference field="0" count="1" selected="0">
            <x v="13"/>
          </reference>
          <reference field="1" count="1" selected="0">
            <x v="4"/>
          </reference>
        </references>
      </pivotArea>
    </chartFormat>
    <chartFormat chart="0" format="1114">
      <pivotArea type="data" outline="0" fieldPosition="0">
        <references count="3">
          <reference field="4294967294" count="1" selected="0">
            <x v="0"/>
          </reference>
          <reference field="0" count="1" selected="0">
            <x v="13"/>
          </reference>
          <reference field="1" count="1" selected="0">
            <x v="5"/>
          </reference>
        </references>
      </pivotArea>
    </chartFormat>
    <chartFormat chart="0" format="1115">
      <pivotArea type="data" outline="0" fieldPosition="0">
        <references count="3">
          <reference field="4294967294" count="1" selected="0">
            <x v="0"/>
          </reference>
          <reference field="0" count="1" selected="0">
            <x v="13"/>
          </reference>
          <reference field="1" count="1" selected="0">
            <x v="6"/>
          </reference>
        </references>
      </pivotArea>
    </chartFormat>
    <chartFormat chart="0" format="1116">
      <pivotArea type="data" outline="0" fieldPosition="0">
        <references count="3">
          <reference field="4294967294" count="1" selected="0">
            <x v="0"/>
          </reference>
          <reference field="0" count="1" selected="0">
            <x v="13"/>
          </reference>
          <reference field="1" count="1" selected="0">
            <x v="7"/>
          </reference>
        </references>
      </pivotArea>
    </chartFormat>
    <chartFormat chart="0" format="1117">
      <pivotArea type="data" outline="0" fieldPosition="0">
        <references count="3">
          <reference field="4294967294" count="1" selected="0">
            <x v="0"/>
          </reference>
          <reference field="0" count="1" selected="0">
            <x v="13"/>
          </reference>
          <reference field="1" count="1" selected="0">
            <x v="8"/>
          </reference>
        </references>
      </pivotArea>
    </chartFormat>
    <chartFormat chart="0" format="1118">
      <pivotArea type="data" outline="0" fieldPosition="0">
        <references count="3">
          <reference field="4294967294" count="1" selected="0">
            <x v="0"/>
          </reference>
          <reference field="0" count="1" selected="0">
            <x v="13"/>
          </reference>
          <reference field="1" count="1" selected="0">
            <x v="9"/>
          </reference>
        </references>
      </pivotArea>
    </chartFormat>
    <chartFormat chart="0" format="1119">
      <pivotArea type="data" outline="0" fieldPosition="0">
        <references count="3">
          <reference field="4294967294" count="1" selected="0">
            <x v="0"/>
          </reference>
          <reference field="0" count="1" selected="0">
            <x v="13"/>
          </reference>
          <reference field="1" count="1" selected="0">
            <x v="10"/>
          </reference>
        </references>
      </pivotArea>
    </chartFormat>
    <chartFormat chart="0" format="1120">
      <pivotArea type="data" outline="0" fieldPosition="0">
        <references count="3">
          <reference field="4294967294" count="1" selected="0">
            <x v="0"/>
          </reference>
          <reference field="0" count="1" selected="0">
            <x v="13"/>
          </reference>
          <reference field="1" count="1" selected="0">
            <x v="11"/>
          </reference>
        </references>
      </pivotArea>
    </chartFormat>
    <chartFormat chart="0" format="1121">
      <pivotArea type="data" outline="0" fieldPosition="0">
        <references count="3">
          <reference field="4294967294" count="1" selected="0">
            <x v="0"/>
          </reference>
          <reference field="0" count="1" selected="0">
            <x v="13"/>
          </reference>
          <reference field="1" count="1" selected="0">
            <x v="12"/>
          </reference>
        </references>
      </pivotArea>
    </chartFormat>
    <chartFormat chart="0" format="1122">
      <pivotArea type="data" outline="0" fieldPosition="0">
        <references count="3">
          <reference field="4294967294" count="1" selected="0">
            <x v="0"/>
          </reference>
          <reference field="0" count="1" selected="0">
            <x v="13"/>
          </reference>
          <reference field="1" count="1" selected="0">
            <x v="13"/>
          </reference>
        </references>
      </pivotArea>
    </chartFormat>
    <chartFormat chart="0" format="1123">
      <pivotArea type="data" outline="0" fieldPosition="0">
        <references count="3">
          <reference field="4294967294" count="1" selected="0">
            <x v="0"/>
          </reference>
          <reference field="0" count="1" selected="0">
            <x v="13"/>
          </reference>
          <reference field="1" count="1" selected="0">
            <x v="14"/>
          </reference>
        </references>
      </pivotArea>
    </chartFormat>
    <chartFormat chart="0" format="1124">
      <pivotArea type="data" outline="0" fieldPosition="0">
        <references count="3">
          <reference field="4294967294" count="1" selected="0">
            <x v="0"/>
          </reference>
          <reference field="0" count="1" selected="0">
            <x v="13"/>
          </reference>
          <reference field="1" count="1" selected="0">
            <x v="15"/>
          </reference>
        </references>
      </pivotArea>
    </chartFormat>
    <chartFormat chart="0" format="1125">
      <pivotArea type="data" outline="0" fieldPosition="0">
        <references count="3">
          <reference field="4294967294" count="1" selected="0">
            <x v="0"/>
          </reference>
          <reference field="0" count="1" selected="0">
            <x v="13"/>
          </reference>
          <reference field="1" count="1" selected="0">
            <x v="16"/>
          </reference>
        </references>
      </pivotArea>
    </chartFormat>
    <chartFormat chart="0" format="1126">
      <pivotArea type="data" outline="0" fieldPosition="0">
        <references count="3">
          <reference field="4294967294" count="1" selected="0">
            <x v="0"/>
          </reference>
          <reference field="0" count="1" selected="0">
            <x v="13"/>
          </reference>
          <reference field="1" count="1" selected="0">
            <x v="17"/>
          </reference>
        </references>
      </pivotArea>
    </chartFormat>
    <chartFormat chart="0" format="1127">
      <pivotArea type="data" outline="0" fieldPosition="0">
        <references count="3">
          <reference field="4294967294" count="1" selected="0">
            <x v="0"/>
          </reference>
          <reference field="0" count="1" selected="0">
            <x v="13"/>
          </reference>
          <reference field="1" count="1" selected="0">
            <x v="18"/>
          </reference>
        </references>
      </pivotArea>
    </chartFormat>
    <chartFormat chart="0" format="1128">
      <pivotArea type="data" outline="0" fieldPosition="0">
        <references count="3">
          <reference field="4294967294" count="1" selected="0">
            <x v="0"/>
          </reference>
          <reference field="0" count="1" selected="0">
            <x v="13"/>
          </reference>
          <reference field="1" count="1" selected="0">
            <x v="19"/>
          </reference>
        </references>
      </pivotArea>
    </chartFormat>
    <chartFormat chart="0" format="1129">
      <pivotArea type="data" outline="0" fieldPosition="0">
        <references count="3">
          <reference field="4294967294" count="1" selected="0">
            <x v="0"/>
          </reference>
          <reference field="0" count="1" selected="0">
            <x v="13"/>
          </reference>
          <reference field="1" count="1" selected="0">
            <x v="20"/>
          </reference>
        </references>
      </pivotArea>
    </chartFormat>
    <chartFormat chart="0" format="1130">
      <pivotArea type="data" outline="0" fieldPosition="0">
        <references count="3">
          <reference field="4294967294" count="1" selected="0">
            <x v="0"/>
          </reference>
          <reference field="0" count="1" selected="0">
            <x v="13"/>
          </reference>
          <reference field="1" count="1" selected="0">
            <x v="21"/>
          </reference>
        </references>
      </pivotArea>
    </chartFormat>
    <chartFormat chart="0" format="1131">
      <pivotArea type="data" outline="0" fieldPosition="0">
        <references count="3">
          <reference field="4294967294" count="1" selected="0">
            <x v="0"/>
          </reference>
          <reference field="0" count="1" selected="0">
            <x v="13"/>
          </reference>
          <reference field="1" count="1" selected="0">
            <x v="23"/>
          </reference>
        </references>
      </pivotArea>
    </chartFormat>
    <chartFormat chart="0" format="1132">
      <pivotArea type="data" outline="0" fieldPosition="0">
        <references count="3">
          <reference field="4294967294" count="1" selected="0">
            <x v="0"/>
          </reference>
          <reference field="0" count="1" selected="0">
            <x v="13"/>
          </reference>
          <reference field="1" count="1" selected="0">
            <x v="25"/>
          </reference>
        </references>
      </pivotArea>
    </chartFormat>
    <chartFormat chart="0" format="1133">
      <pivotArea type="data" outline="0" fieldPosition="0">
        <references count="3">
          <reference field="4294967294" count="1" selected="0">
            <x v="0"/>
          </reference>
          <reference field="0" count="1" selected="0">
            <x v="13"/>
          </reference>
          <reference field="1" count="1" selected="0">
            <x v="27"/>
          </reference>
        </references>
      </pivotArea>
    </chartFormat>
    <chartFormat chart="0" format="1134">
      <pivotArea type="data" outline="0" fieldPosition="0">
        <references count="3">
          <reference field="4294967294" count="1" selected="0">
            <x v="0"/>
          </reference>
          <reference field="0" count="1" selected="0">
            <x v="13"/>
          </reference>
          <reference field="1" count="1" selected="0">
            <x v="29"/>
          </reference>
        </references>
      </pivotArea>
    </chartFormat>
    <chartFormat chart="0" format="1135">
      <pivotArea type="data" outline="0" fieldPosition="0">
        <references count="3">
          <reference field="4294967294" count="1" selected="0">
            <x v="0"/>
          </reference>
          <reference field="0" count="1" selected="0">
            <x v="13"/>
          </reference>
          <reference field="1" count="1" selected="0">
            <x v="31"/>
          </reference>
        </references>
      </pivotArea>
    </chartFormat>
    <chartFormat chart="0" format="1136">
      <pivotArea type="data" outline="0" fieldPosition="0">
        <references count="3">
          <reference field="4294967294" count="1" selected="0">
            <x v="0"/>
          </reference>
          <reference field="0" count="1" selected="0">
            <x v="13"/>
          </reference>
          <reference field="1" count="1" selected="0">
            <x v="33"/>
          </reference>
        </references>
      </pivotArea>
    </chartFormat>
    <chartFormat chart="0" format="1137">
      <pivotArea type="data" outline="0" fieldPosition="0">
        <references count="3">
          <reference field="4294967294" count="1" selected="0">
            <x v="0"/>
          </reference>
          <reference field="0" count="1" selected="0">
            <x v="13"/>
          </reference>
          <reference field="1" count="1" selected="0">
            <x v="35"/>
          </reference>
        </references>
      </pivotArea>
    </chartFormat>
    <chartFormat chart="0" format="1138">
      <pivotArea type="data" outline="0" fieldPosition="0">
        <references count="3">
          <reference field="4294967294" count="1" selected="0">
            <x v="2"/>
          </reference>
          <reference field="0" count="1" selected="0">
            <x v="5"/>
          </reference>
          <reference field="1" count="1" selected="0">
            <x v="29"/>
          </reference>
        </references>
      </pivotArea>
    </chartFormat>
    <chartFormat chart="0" format="1139">
      <pivotArea type="data" outline="0" fieldPosition="0">
        <references count="3">
          <reference field="4294967294" count="1" selected="0">
            <x v="2"/>
          </reference>
          <reference field="0" count="1" selected="0">
            <x v="11"/>
          </reference>
          <reference field="1" count="1" selected="0">
            <x v="21"/>
          </reference>
        </references>
      </pivotArea>
    </chartFormat>
    <chartFormat chart="0" format="1140">
      <pivotArea type="data" outline="0" fieldPosition="0">
        <references count="3">
          <reference field="4294967294" count="1" selected="0">
            <x v="2"/>
          </reference>
          <reference field="0" count="1" selected="0">
            <x v="11"/>
          </reference>
          <reference field="1" count="1" selected="0">
            <x v="23"/>
          </reference>
        </references>
      </pivotArea>
    </chartFormat>
    <chartFormat chart="0" format="1141">
      <pivotArea type="data" outline="0" fieldPosition="0">
        <references count="3">
          <reference field="4294967294" count="1" selected="0">
            <x v="2"/>
          </reference>
          <reference field="0" count="1" selected="0">
            <x v="11"/>
          </reference>
          <reference field="1" count="1" selected="0">
            <x v="25"/>
          </reference>
        </references>
      </pivotArea>
    </chartFormat>
    <chartFormat chart="0" format="1142">
      <pivotArea type="data" outline="0" fieldPosition="0">
        <references count="3">
          <reference field="4294967294" count="1" selected="0">
            <x v="2"/>
          </reference>
          <reference field="0" count="1" selected="0">
            <x v="11"/>
          </reference>
          <reference field="1" count="1" selected="0">
            <x v="27"/>
          </reference>
        </references>
      </pivotArea>
    </chartFormat>
    <chartFormat chart="0" format="1143">
      <pivotArea type="data" outline="0" fieldPosition="0">
        <references count="3">
          <reference field="4294967294" count="1" selected="0">
            <x v="2"/>
          </reference>
          <reference field="0" count="1" selected="0">
            <x v="11"/>
          </reference>
          <reference field="1" count="1" selected="0">
            <x v="29"/>
          </reference>
        </references>
      </pivotArea>
    </chartFormat>
    <chartFormat chart="0" format="1144">
      <pivotArea type="data" outline="0" fieldPosition="0">
        <references count="3">
          <reference field="4294967294" count="1" selected="0">
            <x v="2"/>
          </reference>
          <reference field="0" count="1" selected="0">
            <x v="11"/>
          </reference>
          <reference field="1" count="1" selected="0">
            <x v="31"/>
          </reference>
        </references>
      </pivotArea>
    </chartFormat>
    <chartFormat chart="0" format="1145">
      <pivotArea type="data" outline="0" fieldPosition="0">
        <references count="3">
          <reference field="4294967294" count="1" selected="0">
            <x v="2"/>
          </reference>
          <reference field="0" count="1" selected="0">
            <x v="11"/>
          </reference>
          <reference field="1" count="1" selected="0">
            <x v="33"/>
          </reference>
        </references>
      </pivotArea>
    </chartFormat>
    <chartFormat chart="0" format="1146">
      <pivotArea type="data" outline="0" fieldPosition="0">
        <references count="3">
          <reference field="4294967294" count="1" selected="0">
            <x v="2"/>
          </reference>
          <reference field="0" count="1" selected="0">
            <x v="11"/>
          </reference>
          <reference field="1" count="1" selected="0">
            <x v="35"/>
          </reference>
        </references>
      </pivotArea>
    </chartFormat>
    <chartFormat chart="0" format="1147">
      <pivotArea type="data" outline="0" fieldPosition="0">
        <references count="3">
          <reference field="4294967294" count="1" selected="0">
            <x v="2"/>
          </reference>
          <reference field="0" count="1" selected="0">
            <x v="11"/>
          </reference>
          <reference field="1" count="1" selected="0">
            <x v="37"/>
          </reference>
        </references>
      </pivotArea>
    </chartFormat>
    <chartFormat chart="0" format="1148">
      <pivotArea type="data" outline="0" fieldPosition="0">
        <references count="3">
          <reference field="4294967294" count="1" selected="0">
            <x v="2"/>
          </reference>
          <reference field="0" count="1" selected="0">
            <x v="11"/>
          </reference>
          <reference field="1" count="1" selected="0">
            <x v="39"/>
          </reference>
        </references>
      </pivotArea>
    </chartFormat>
    <chartFormat chart="0" format="1149">
      <pivotArea type="data" outline="0" fieldPosition="0">
        <references count="3">
          <reference field="4294967294" count="1" selected="0">
            <x v="2"/>
          </reference>
          <reference field="0" count="1" selected="0">
            <x v="11"/>
          </reference>
          <reference field="1" count="1" selected="0">
            <x v="41"/>
          </reference>
        </references>
      </pivotArea>
    </chartFormat>
    <chartFormat chart="0" format="1150">
      <pivotArea type="data" outline="0" fieldPosition="0">
        <references count="3">
          <reference field="4294967294" count="1" selected="0">
            <x v="2"/>
          </reference>
          <reference field="0" count="1" selected="0">
            <x v="11"/>
          </reference>
          <reference field="1" count="1" selected="0">
            <x v="43"/>
          </reference>
        </references>
      </pivotArea>
    </chartFormat>
    <chartFormat chart="0" format="1151">
      <pivotArea type="data" outline="0" fieldPosition="0">
        <references count="3">
          <reference field="4294967294" count="1" selected="0">
            <x v="2"/>
          </reference>
          <reference field="0" count="1" selected="0">
            <x v="11"/>
          </reference>
          <reference field="1" count="1" selected="0">
            <x v="45"/>
          </reference>
        </references>
      </pivotArea>
    </chartFormat>
    <chartFormat chart="0" format="1152">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53">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54">
      <pivotArea type="data" outline="0" fieldPosition="0">
        <references count="3">
          <reference field="4294967294" count="1" selected="0">
            <x v="2"/>
          </reference>
          <reference field="0" count="1" selected="0">
            <x v="11"/>
          </reference>
          <reference field="1" count="1" selected="0">
            <x v="51"/>
          </reference>
        </references>
      </pivotArea>
    </chartFormat>
    <chartFormat chart="0" format="1155">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56">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57">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58">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59">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60">
      <pivotArea type="data" outline="0" fieldPosition="0">
        <references count="3">
          <reference field="4294967294" count="1" selected="0">
            <x v="2"/>
          </reference>
          <reference field="0" count="1" selected="0">
            <x v="11"/>
          </reference>
          <reference field="1" count="1" selected="0">
            <x v="63"/>
          </reference>
        </references>
      </pivotArea>
    </chartFormat>
    <chartFormat chart="0" format="1161">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62">
      <pivotArea type="data" outline="0" fieldPosition="0">
        <references count="3">
          <reference field="4294967294" count="1" selected="0">
            <x v="2"/>
          </reference>
          <reference field="0" count="1" selected="0">
            <x v="11"/>
          </reference>
          <reference field="1" count="1" selected="0">
            <x v="67"/>
          </reference>
        </references>
      </pivotArea>
    </chartFormat>
    <chartFormat chart="0" format="1163">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64">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65">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66">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67">
      <pivotArea type="data" outline="0" fieldPosition="0">
        <references count="3">
          <reference field="4294967294" count="1" selected="0">
            <x v="2"/>
          </reference>
          <reference field="0" count="1" selected="0">
            <x v="12"/>
          </reference>
          <reference field="1" count="1" selected="0">
            <x v="1"/>
          </reference>
        </references>
      </pivotArea>
    </chartFormat>
    <chartFormat chart="0" format="1168">
      <pivotArea type="data" outline="0" fieldPosition="0">
        <references count="3">
          <reference field="4294967294" count="1" selected="0">
            <x v="2"/>
          </reference>
          <reference field="0" count="1" selected="0">
            <x v="12"/>
          </reference>
          <reference field="1" count="1" selected="0">
            <x v="2"/>
          </reference>
        </references>
      </pivotArea>
    </chartFormat>
    <chartFormat chart="0" format="1169">
      <pivotArea type="data" outline="0" fieldPosition="0">
        <references count="3">
          <reference field="4294967294" count="1" selected="0">
            <x v="2"/>
          </reference>
          <reference field="0" count="1" selected="0">
            <x v="12"/>
          </reference>
          <reference field="1" count="1" selected="0">
            <x v="3"/>
          </reference>
        </references>
      </pivotArea>
    </chartFormat>
    <chartFormat chart="0" format="1170">
      <pivotArea type="data" outline="0" fieldPosition="0">
        <references count="3">
          <reference field="4294967294" count="1" selected="0">
            <x v="2"/>
          </reference>
          <reference field="0" count="1" selected="0">
            <x v="12"/>
          </reference>
          <reference field="1" count="1" selected="0">
            <x v="4"/>
          </reference>
        </references>
      </pivotArea>
    </chartFormat>
    <chartFormat chart="0" format="1171">
      <pivotArea type="data" outline="0" fieldPosition="0">
        <references count="3">
          <reference field="4294967294" count="1" selected="0">
            <x v="2"/>
          </reference>
          <reference field="0" count="1" selected="0">
            <x v="12"/>
          </reference>
          <reference field="1" count="1" selected="0">
            <x v="5"/>
          </reference>
        </references>
      </pivotArea>
    </chartFormat>
    <chartFormat chart="0" format="1172">
      <pivotArea type="data" outline="0" fieldPosition="0">
        <references count="3">
          <reference field="4294967294" count="1" selected="0">
            <x v="2"/>
          </reference>
          <reference field="0" count="1" selected="0">
            <x v="12"/>
          </reference>
          <reference field="1" count="1" selected="0">
            <x v="6"/>
          </reference>
        </references>
      </pivotArea>
    </chartFormat>
    <chartFormat chart="0" format="1173">
      <pivotArea type="data" outline="0" fieldPosition="0">
        <references count="3">
          <reference field="4294967294" count="1" selected="0">
            <x v="2"/>
          </reference>
          <reference field="0" count="1" selected="0">
            <x v="12"/>
          </reference>
          <reference field="1" count="1" selected="0">
            <x v="7"/>
          </reference>
        </references>
      </pivotArea>
    </chartFormat>
    <chartFormat chart="0" format="1174">
      <pivotArea type="data" outline="0" fieldPosition="0">
        <references count="3">
          <reference field="4294967294" count="1" selected="0">
            <x v="2"/>
          </reference>
          <reference field="0" count="1" selected="0">
            <x v="12"/>
          </reference>
          <reference field="1" count="1" selected="0">
            <x v="8"/>
          </reference>
        </references>
      </pivotArea>
    </chartFormat>
    <chartFormat chart="0" format="1175">
      <pivotArea type="data" outline="0" fieldPosition="0">
        <references count="3">
          <reference field="4294967294" count="1" selected="0">
            <x v="2"/>
          </reference>
          <reference field="0" count="1" selected="0">
            <x v="12"/>
          </reference>
          <reference field="1" count="1" selected="0">
            <x v="9"/>
          </reference>
        </references>
      </pivotArea>
    </chartFormat>
    <chartFormat chart="0" format="1176">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77">
      <pivotArea type="data" outline="0" fieldPosition="0">
        <references count="3">
          <reference field="4294967294" count="1" selected="0">
            <x v="2"/>
          </reference>
          <reference field="0" count="1" selected="0">
            <x v="12"/>
          </reference>
          <reference field="1" count="1" selected="0">
            <x v="11"/>
          </reference>
        </references>
      </pivotArea>
    </chartFormat>
    <chartFormat chart="0" format="1178">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79">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80">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81">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82">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83">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84">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85">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86">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87">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88">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89">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90">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91">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92">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93">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94">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95">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96">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97">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98">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99">
      <pivotArea type="data" outline="0" fieldPosition="0">
        <references count="3">
          <reference field="4294967294" count="1" selected="0">
            <x v="2"/>
          </reference>
          <reference field="0" count="1" selected="0">
            <x v="12"/>
          </reference>
          <reference field="1" count="1" selected="0">
            <x v="45"/>
          </reference>
        </references>
      </pivotArea>
    </chartFormat>
    <chartFormat chart="0" format="1200">
      <pivotArea type="data" outline="0" fieldPosition="0">
        <references count="3">
          <reference field="4294967294" count="1" selected="0">
            <x v="2"/>
          </reference>
          <reference field="0" count="1" selected="0">
            <x v="12"/>
          </reference>
          <reference field="1" count="1" selected="0">
            <x v="47"/>
          </reference>
        </references>
      </pivotArea>
    </chartFormat>
    <chartFormat chart="0" format="1201">
      <pivotArea type="data" outline="0" fieldPosition="0">
        <references count="3">
          <reference field="4294967294" count="1" selected="0">
            <x v="2"/>
          </reference>
          <reference field="0" count="1" selected="0">
            <x v="12"/>
          </reference>
          <reference field="1" count="1" selected="0">
            <x v="49"/>
          </reference>
        </references>
      </pivotArea>
    </chartFormat>
    <chartFormat chart="0" format="1202">
      <pivotArea type="data" outline="0" fieldPosition="0">
        <references count="3">
          <reference field="4294967294" count="1" selected="0">
            <x v="2"/>
          </reference>
          <reference field="0" count="1" selected="0">
            <x v="12"/>
          </reference>
          <reference field="1" count="1" selected="0">
            <x v="51"/>
          </reference>
        </references>
      </pivotArea>
    </chartFormat>
    <chartFormat chart="0" format="1203">
      <pivotArea type="data" outline="0" fieldPosition="0">
        <references count="3">
          <reference field="4294967294" count="1" selected="0">
            <x v="2"/>
          </reference>
          <reference field="0" count="1" selected="0">
            <x v="12"/>
          </reference>
          <reference field="1" count="1" selected="0">
            <x v="53"/>
          </reference>
        </references>
      </pivotArea>
    </chartFormat>
    <chartFormat chart="0" format="1204">
      <pivotArea type="data" outline="0" fieldPosition="0">
        <references count="3">
          <reference field="4294967294" count="1" selected="0">
            <x v="2"/>
          </reference>
          <reference field="0" count="1" selected="0">
            <x v="12"/>
          </reference>
          <reference field="1" count="1" selected="0">
            <x v="55"/>
          </reference>
        </references>
      </pivotArea>
    </chartFormat>
    <chartFormat chart="0" format="1205">
      <pivotArea type="data" outline="0" fieldPosition="0">
        <references count="3">
          <reference field="4294967294" count="1" selected="0">
            <x v="2"/>
          </reference>
          <reference field="0" count="1" selected="0">
            <x v="12"/>
          </reference>
          <reference field="1" count="1" selected="0">
            <x v="57"/>
          </reference>
        </references>
      </pivotArea>
    </chartFormat>
    <chartFormat chart="0" format="1206">
      <pivotArea type="data" outline="0" fieldPosition="0">
        <references count="3">
          <reference field="4294967294" count="1" selected="0">
            <x v="2"/>
          </reference>
          <reference field="0" count="1" selected="0">
            <x v="12"/>
          </reference>
          <reference field="1" count="1" selected="0">
            <x v="59"/>
          </reference>
        </references>
      </pivotArea>
    </chartFormat>
    <chartFormat chart="0" format="1207">
      <pivotArea type="data" outline="0" fieldPosition="0">
        <references count="3">
          <reference field="4294967294" count="1" selected="0">
            <x v="2"/>
          </reference>
          <reference field="0" count="1" selected="0">
            <x v="12"/>
          </reference>
          <reference field="1" count="1" selected="0">
            <x v="61"/>
          </reference>
        </references>
      </pivotArea>
    </chartFormat>
    <chartFormat chart="0" format="1208">
      <pivotArea type="data" outline="0" fieldPosition="0">
        <references count="3">
          <reference field="4294967294" count="1" selected="0">
            <x v="2"/>
          </reference>
          <reference field="0" count="1" selected="0">
            <x v="12"/>
          </reference>
          <reference field="1" count="1" selected="0">
            <x v="63"/>
          </reference>
        </references>
      </pivotArea>
    </chartFormat>
    <chartFormat chart="0" format="1209">
      <pivotArea type="data" outline="0" fieldPosition="0">
        <references count="3">
          <reference field="4294967294" count="1" selected="0">
            <x v="2"/>
          </reference>
          <reference field="0" count="1" selected="0">
            <x v="12"/>
          </reference>
          <reference field="1" count="1" selected="0">
            <x v="65"/>
          </reference>
        </references>
      </pivotArea>
    </chartFormat>
    <chartFormat chart="0" format="1210">
      <pivotArea type="data" outline="0" fieldPosition="0">
        <references count="3">
          <reference field="4294967294" count="1" selected="0">
            <x v="2"/>
          </reference>
          <reference field="0" count="1" selected="0">
            <x v="12"/>
          </reference>
          <reference field="1" count="1" selected="0">
            <x v="67"/>
          </reference>
        </references>
      </pivotArea>
    </chartFormat>
    <chartFormat chart="0" format="1211">
      <pivotArea type="data" outline="0" fieldPosition="0">
        <references count="3">
          <reference field="4294967294" count="1" selected="0">
            <x v="2"/>
          </reference>
          <reference field="0" count="1" selected="0">
            <x v="12"/>
          </reference>
          <reference field="1" count="1" selected="0">
            <x v="69"/>
          </reference>
        </references>
      </pivotArea>
    </chartFormat>
    <chartFormat chart="0" format="1212">
      <pivotArea type="data" outline="0" fieldPosition="0">
        <references count="3">
          <reference field="4294967294" count="1" selected="0">
            <x v="2"/>
          </reference>
          <reference field="0" count="1" selected="0">
            <x v="12"/>
          </reference>
          <reference field="1" count="1" selected="0">
            <x v="70"/>
          </reference>
        </references>
      </pivotArea>
    </chartFormat>
    <chartFormat chart="0" format="1213">
      <pivotArea type="data" outline="0" fieldPosition="0">
        <references count="3">
          <reference field="4294967294" count="1" selected="0">
            <x v="2"/>
          </reference>
          <reference field="0" count="1" selected="0">
            <x v="12"/>
          </reference>
          <reference field="1" count="1" selected="0">
            <x v="71"/>
          </reference>
        </references>
      </pivotArea>
    </chartFormat>
    <chartFormat chart="0" format="1214">
      <pivotArea type="data" outline="0" fieldPosition="0">
        <references count="3">
          <reference field="4294967294" count="1" selected="0">
            <x v="2"/>
          </reference>
          <reference field="0" count="1" selected="0">
            <x v="12"/>
          </reference>
          <reference field="1" count="1" selected="0">
            <x v="73"/>
          </reference>
        </references>
      </pivotArea>
    </chartFormat>
    <chartFormat chart="0" format="1215">
      <pivotArea type="data" outline="0" fieldPosition="0">
        <references count="3">
          <reference field="4294967294" count="1" selected="0">
            <x v="2"/>
          </reference>
          <reference field="0" count="1" selected="0">
            <x v="13"/>
          </reference>
          <reference field="1" count="1" selected="0">
            <x v="1"/>
          </reference>
        </references>
      </pivotArea>
    </chartFormat>
    <chartFormat chart="0" format="1216">
      <pivotArea type="data" outline="0" fieldPosition="0">
        <references count="3">
          <reference field="4294967294" count="1" selected="0">
            <x v="2"/>
          </reference>
          <reference field="0" count="1" selected="0">
            <x v="13"/>
          </reference>
          <reference field="1" count="1" selected="0">
            <x v="2"/>
          </reference>
        </references>
      </pivotArea>
    </chartFormat>
    <chartFormat chart="0" format="1217">
      <pivotArea type="data" outline="0" fieldPosition="0">
        <references count="3">
          <reference field="4294967294" count="1" selected="0">
            <x v="2"/>
          </reference>
          <reference field="0" count="1" selected="0">
            <x v="13"/>
          </reference>
          <reference field="1" count="1" selected="0">
            <x v="3"/>
          </reference>
        </references>
      </pivotArea>
    </chartFormat>
    <chartFormat chart="0" format="1218">
      <pivotArea type="data" outline="0" fieldPosition="0">
        <references count="3">
          <reference field="4294967294" count="1" selected="0">
            <x v="2"/>
          </reference>
          <reference field="0" count="1" selected="0">
            <x v="13"/>
          </reference>
          <reference field="1" count="1" selected="0">
            <x v="4"/>
          </reference>
        </references>
      </pivotArea>
    </chartFormat>
    <chartFormat chart="0" format="1219">
      <pivotArea type="data" outline="0" fieldPosition="0">
        <references count="3">
          <reference field="4294967294" count="1" selected="0">
            <x v="2"/>
          </reference>
          <reference field="0" count="1" selected="0">
            <x v="13"/>
          </reference>
          <reference field="1" count="1" selected="0">
            <x v="5"/>
          </reference>
        </references>
      </pivotArea>
    </chartFormat>
    <chartFormat chart="0" format="1220">
      <pivotArea type="data" outline="0" fieldPosition="0">
        <references count="3">
          <reference field="4294967294" count="1" selected="0">
            <x v="2"/>
          </reference>
          <reference field="0" count="1" selected="0">
            <x v="13"/>
          </reference>
          <reference field="1" count="1" selected="0">
            <x v="6"/>
          </reference>
        </references>
      </pivotArea>
    </chartFormat>
    <chartFormat chart="0" format="1221">
      <pivotArea type="data" outline="0" fieldPosition="0">
        <references count="3">
          <reference field="4294967294" count="1" selected="0">
            <x v="2"/>
          </reference>
          <reference field="0" count="1" selected="0">
            <x v="13"/>
          </reference>
          <reference field="1" count="1" selected="0">
            <x v="7"/>
          </reference>
        </references>
      </pivotArea>
    </chartFormat>
    <chartFormat chart="0" format="1222">
      <pivotArea type="data" outline="0" fieldPosition="0">
        <references count="3">
          <reference field="4294967294" count="1" selected="0">
            <x v="2"/>
          </reference>
          <reference field="0" count="1" selected="0">
            <x v="13"/>
          </reference>
          <reference field="1" count="1" selected="0">
            <x v="8"/>
          </reference>
        </references>
      </pivotArea>
    </chartFormat>
    <chartFormat chart="0" format="1223">
      <pivotArea type="data" outline="0" fieldPosition="0">
        <references count="3">
          <reference field="4294967294" count="1" selected="0">
            <x v="2"/>
          </reference>
          <reference field="0" count="1" selected="0">
            <x v="13"/>
          </reference>
          <reference field="1" count="1" selected="0">
            <x v="9"/>
          </reference>
        </references>
      </pivotArea>
    </chartFormat>
    <chartFormat chart="0" format="1224">
      <pivotArea type="data" outline="0" fieldPosition="0">
        <references count="3">
          <reference field="4294967294" count="1" selected="0">
            <x v="2"/>
          </reference>
          <reference field="0" count="1" selected="0">
            <x v="13"/>
          </reference>
          <reference field="1" count="1" selected="0">
            <x v="10"/>
          </reference>
        </references>
      </pivotArea>
    </chartFormat>
    <chartFormat chart="0" format="1225">
      <pivotArea type="data" outline="0" fieldPosition="0">
        <references count="3">
          <reference field="4294967294" count="1" selected="0">
            <x v="2"/>
          </reference>
          <reference field="0" count="1" selected="0">
            <x v="13"/>
          </reference>
          <reference field="1" count="1" selected="0">
            <x v="11"/>
          </reference>
        </references>
      </pivotArea>
    </chartFormat>
    <chartFormat chart="0" format="1226">
      <pivotArea type="data" outline="0" fieldPosition="0">
        <references count="3">
          <reference field="4294967294" count="1" selected="0">
            <x v="2"/>
          </reference>
          <reference field="0" count="1" selected="0">
            <x v="13"/>
          </reference>
          <reference field="1" count="1" selected="0">
            <x v="12"/>
          </reference>
        </references>
      </pivotArea>
    </chartFormat>
    <chartFormat chart="0" format="1227">
      <pivotArea type="data" outline="0" fieldPosition="0">
        <references count="3">
          <reference field="4294967294" count="1" selected="0">
            <x v="2"/>
          </reference>
          <reference field="0" count="1" selected="0">
            <x v="13"/>
          </reference>
          <reference field="1" count="1" selected="0">
            <x v="13"/>
          </reference>
        </references>
      </pivotArea>
    </chartFormat>
    <chartFormat chart="0" format="1228">
      <pivotArea type="data" outline="0" fieldPosition="0">
        <references count="3">
          <reference field="4294967294" count="1" selected="0">
            <x v="2"/>
          </reference>
          <reference field="0" count="1" selected="0">
            <x v="13"/>
          </reference>
          <reference field="1" count="1" selected="0">
            <x v="14"/>
          </reference>
        </references>
      </pivotArea>
    </chartFormat>
    <chartFormat chart="0" format="1229">
      <pivotArea type="data" outline="0" fieldPosition="0">
        <references count="3">
          <reference field="4294967294" count="1" selected="0">
            <x v="2"/>
          </reference>
          <reference field="0" count="1" selected="0">
            <x v="13"/>
          </reference>
          <reference field="1" count="1" selected="0">
            <x v="15"/>
          </reference>
        </references>
      </pivotArea>
    </chartFormat>
    <chartFormat chart="0" format="1230">
      <pivotArea type="data" outline="0" fieldPosition="0">
        <references count="3">
          <reference field="4294967294" count="1" selected="0">
            <x v="2"/>
          </reference>
          <reference field="0" count="1" selected="0">
            <x v="13"/>
          </reference>
          <reference field="1" count="1" selected="0">
            <x v="16"/>
          </reference>
        </references>
      </pivotArea>
    </chartFormat>
    <chartFormat chart="0" format="1231">
      <pivotArea type="data" outline="0" fieldPosition="0">
        <references count="3">
          <reference field="4294967294" count="1" selected="0">
            <x v="2"/>
          </reference>
          <reference field="0" count="1" selected="0">
            <x v="13"/>
          </reference>
          <reference field="1" count="1" selected="0">
            <x v="17"/>
          </reference>
        </references>
      </pivotArea>
    </chartFormat>
    <chartFormat chart="0" format="1232">
      <pivotArea type="data" outline="0" fieldPosition="0">
        <references count="3">
          <reference field="4294967294" count="1" selected="0">
            <x v="2"/>
          </reference>
          <reference field="0" count="1" selected="0">
            <x v="13"/>
          </reference>
          <reference field="1" count="1" selected="0">
            <x v="18"/>
          </reference>
        </references>
      </pivotArea>
    </chartFormat>
    <chartFormat chart="0" format="1233">
      <pivotArea type="data" outline="0" fieldPosition="0">
        <references count="3">
          <reference field="4294967294" count="1" selected="0">
            <x v="2"/>
          </reference>
          <reference field="0" count="1" selected="0">
            <x v="13"/>
          </reference>
          <reference field="1" count="1" selected="0">
            <x v="19"/>
          </reference>
        </references>
      </pivotArea>
    </chartFormat>
    <chartFormat chart="0" format="1234">
      <pivotArea type="data" outline="0" fieldPosition="0">
        <references count="3">
          <reference field="4294967294" count="1" selected="0">
            <x v="2"/>
          </reference>
          <reference field="0" count="1" selected="0">
            <x v="13"/>
          </reference>
          <reference field="1" count="1" selected="0">
            <x v="20"/>
          </reference>
        </references>
      </pivotArea>
    </chartFormat>
    <chartFormat chart="0" format="1235">
      <pivotArea type="data" outline="0" fieldPosition="0">
        <references count="3">
          <reference field="4294967294" count="1" selected="0">
            <x v="2"/>
          </reference>
          <reference field="0" count="1" selected="0">
            <x v="13"/>
          </reference>
          <reference field="1" count="1" selected="0">
            <x v="21"/>
          </reference>
        </references>
      </pivotArea>
    </chartFormat>
    <chartFormat chart="0" format="1236">
      <pivotArea type="data" outline="0" fieldPosition="0">
        <references count="3">
          <reference field="4294967294" count="1" selected="0">
            <x v="2"/>
          </reference>
          <reference field="0" count="1" selected="0">
            <x v="13"/>
          </reference>
          <reference field="1" count="1" selected="0">
            <x v="23"/>
          </reference>
        </references>
      </pivotArea>
    </chartFormat>
    <chartFormat chart="0" format="1237">
      <pivotArea type="data" outline="0" fieldPosition="0">
        <references count="3">
          <reference field="4294967294" count="1" selected="0">
            <x v="2"/>
          </reference>
          <reference field="0" count="1" selected="0">
            <x v="13"/>
          </reference>
          <reference field="1" count="1" selected="0">
            <x v="25"/>
          </reference>
        </references>
      </pivotArea>
    </chartFormat>
    <chartFormat chart="0" format="1238">
      <pivotArea type="data" outline="0" fieldPosition="0">
        <references count="3">
          <reference field="4294967294" count="1" selected="0">
            <x v="2"/>
          </reference>
          <reference field="0" count="1" selected="0">
            <x v="13"/>
          </reference>
          <reference field="1" count="1" selected="0">
            <x v="27"/>
          </reference>
        </references>
      </pivotArea>
    </chartFormat>
    <chartFormat chart="0" format="1239">
      <pivotArea type="data" outline="0" fieldPosition="0">
        <references count="3">
          <reference field="4294967294" count="1" selected="0">
            <x v="2"/>
          </reference>
          <reference field="0" count="1" selected="0">
            <x v="13"/>
          </reference>
          <reference field="1" count="1" selected="0">
            <x v="29"/>
          </reference>
        </references>
      </pivotArea>
    </chartFormat>
    <chartFormat chart="0" format="1240">
      <pivotArea type="data" outline="0" fieldPosition="0">
        <references count="3">
          <reference field="4294967294" count="1" selected="0">
            <x v="2"/>
          </reference>
          <reference field="0" count="1" selected="0">
            <x v="13"/>
          </reference>
          <reference field="1" count="1" selected="0">
            <x v="31"/>
          </reference>
        </references>
      </pivotArea>
    </chartFormat>
    <chartFormat chart="0" format="1241">
      <pivotArea type="data" outline="0" fieldPosition="0">
        <references count="3">
          <reference field="4294967294" count="1" selected="0">
            <x v="2"/>
          </reference>
          <reference field="0" count="1" selected="0">
            <x v="13"/>
          </reference>
          <reference field="1" count="1" selected="0">
            <x v="33"/>
          </reference>
        </references>
      </pivotArea>
    </chartFormat>
    <chartFormat chart="0" format="1242">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lvl3_generic_3"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499"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2"/>
        <item x="3"/>
        <item x="1"/>
        <item x="0"/>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2">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1049">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23">
      <pivotArea type="data" outline="0" fieldPosition="0">
        <references count="1">
          <reference field="4294967294" count="1" selected="0">
            <x v="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0"/>
          </reference>
          <reference field="1" count="1" selected="0">
            <x v="0"/>
          </reference>
        </references>
      </pivotArea>
    </chartFormat>
    <chartFormat chart="0" format="146">
      <pivotArea type="data" outline="0" fieldPosition="0">
        <references count="3">
          <reference field="4294967294" count="1" selected="0">
            <x v="2"/>
          </reference>
          <reference field="0" count="1" selected="0">
            <x v="0"/>
          </reference>
          <reference field="1" count="1" selected="0">
            <x v="0"/>
          </reference>
        </references>
      </pivotArea>
    </chartFormat>
    <chartFormat chart="0" format="147">
      <pivotArea type="data" outline="0" fieldPosition="0">
        <references count="3">
          <reference field="4294967294" count="1" selected="0">
            <x v="0"/>
          </reference>
          <reference field="0" count="1" selected="0">
            <x v="1"/>
          </reference>
          <reference field="1" count="1" selected="0">
            <x v="72"/>
          </reference>
        </references>
      </pivotArea>
    </chartFormat>
    <chartFormat chart="0" format="148">
      <pivotArea type="data" outline="0" fieldPosition="0">
        <references count="3">
          <reference field="4294967294" count="1" selected="0">
            <x v="0"/>
          </reference>
          <reference field="0" count="1" selected="0">
            <x v="1"/>
          </reference>
          <reference field="1" count="1" selected="0">
            <x v="74"/>
          </reference>
        </references>
      </pivotArea>
    </chartFormat>
    <chartFormat chart="0" format="149">
      <pivotArea type="data" outline="0" fieldPosition="0">
        <references count="3">
          <reference field="4294967294" count="1" selected="0">
            <x v="2"/>
          </reference>
          <reference field="0" count="1" selected="0">
            <x v="1"/>
          </reference>
          <reference field="1" count="1" selected="0">
            <x v="72"/>
          </reference>
        </references>
      </pivotArea>
    </chartFormat>
    <chartFormat chart="0" format="150">
      <pivotArea type="data" outline="0" fieldPosition="0">
        <references count="3">
          <reference field="4294967294" count="1" selected="0">
            <x v="2"/>
          </reference>
          <reference field="0" count="1" selected="0">
            <x v="1"/>
          </reference>
          <reference field="1" count="1" selected="0">
            <x v="74"/>
          </reference>
        </references>
      </pivotArea>
    </chartFormat>
    <chartFormat chart="0" format="151">
      <pivotArea type="data" outline="0" fieldPosition="0">
        <references count="3">
          <reference field="4294967294" count="1" selected="0">
            <x v="0"/>
          </reference>
          <reference field="0" count="1" selected="0">
            <x v="2"/>
          </reference>
          <reference field="1" count="1" selected="0">
            <x v="75"/>
          </reference>
        </references>
      </pivotArea>
    </chartFormat>
    <chartFormat chart="0" format="152">
      <pivotArea type="data" outline="0" fieldPosition="0">
        <references count="3">
          <reference field="4294967294" count="1" selected="0">
            <x v="0"/>
          </reference>
          <reference field="0" count="1" selected="0">
            <x v="2"/>
          </reference>
          <reference field="1" count="1" selected="0">
            <x v="76"/>
          </reference>
        </references>
      </pivotArea>
    </chartFormat>
    <chartFormat chart="0" format="153">
      <pivotArea type="data" outline="0" fieldPosition="0">
        <references count="3">
          <reference field="4294967294" count="1" selected="0">
            <x v="0"/>
          </reference>
          <reference field="0" count="1" selected="0">
            <x v="2"/>
          </reference>
          <reference field="1" count="1" selected="0">
            <x v="77"/>
          </reference>
        </references>
      </pivotArea>
    </chartFormat>
    <chartFormat chart="0" format="154">
      <pivotArea type="data" outline="0" fieldPosition="0">
        <references count="3">
          <reference field="4294967294" count="1" selected="0">
            <x v="0"/>
          </reference>
          <reference field="0" count="1" selected="0">
            <x v="2"/>
          </reference>
          <reference field="1" count="1" selected="0">
            <x v="78"/>
          </reference>
        </references>
      </pivotArea>
    </chartFormat>
    <chartFormat chart="0" format="155">
      <pivotArea type="data" outline="0" fieldPosition="0">
        <references count="3">
          <reference field="4294967294" count="1" selected="0">
            <x v="0"/>
          </reference>
          <reference field="0" count="1" selected="0">
            <x v="2"/>
          </reference>
          <reference field="1" count="1" selected="0">
            <x v="22"/>
          </reference>
        </references>
      </pivotArea>
    </chartFormat>
    <chartFormat chart="0" format="156">
      <pivotArea type="data" outline="0" fieldPosition="0">
        <references count="3">
          <reference field="4294967294" count="1" selected="0">
            <x v="0"/>
          </reference>
          <reference field="0" count="1" selected="0">
            <x v="2"/>
          </reference>
          <reference field="1" count="1" selected="0">
            <x v="24"/>
          </reference>
        </references>
      </pivotArea>
    </chartFormat>
    <chartFormat chart="0" format="157">
      <pivotArea type="data" outline="0" fieldPosition="0">
        <references count="3">
          <reference field="4294967294" count="1" selected="0">
            <x v="0"/>
          </reference>
          <reference field="0" count="1" selected="0">
            <x v="2"/>
          </reference>
          <reference field="1" count="1" selected="0">
            <x v="26"/>
          </reference>
        </references>
      </pivotArea>
    </chartFormat>
    <chartFormat chart="0" format="158">
      <pivotArea type="data" outline="0" fieldPosition="0">
        <references count="3">
          <reference field="4294967294" count="1" selected="0">
            <x v="0"/>
          </reference>
          <reference field="0" count="1" selected="0">
            <x v="2"/>
          </reference>
          <reference field="1" count="1" selected="0">
            <x v="28"/>
          </reference>
        </references>
      </pivotArea>
    </chartFormat>
    <chartFormat chart="0" format="159">
      <pivotArea type="data" outline="0" fieldPosition="0">
        <references count="3">
          <reference field="4294967294" count="1" selected="0">
            <x v="0"/>
          </reference>
          <reference field="0" count="1" selected="0">
            <x v="2"/>
          </reference>
          <reference field="1" count="1" selected="0">
            <x v="30"/>
          </reference>
        </references>
      </pivotArea>
    </chartFormat>
    <chartFormat chart="0" format="160">
      <pivotArea type="data" outline="0" fieldPosition="0">
        <references count="3">
          <reference field="4294967294" count="1" selected="0">
            <x v="0"/>
          </reference>
          <reference field="0" count="1" selected="0">
            <x v="2"/>
          </reference>
          <reference field="1" count="1" selected="0">
            <x v="32"/>
          </reference>
        </references>
      </pivotArea>
    </chartFormat>
    <chartFormat chart="0" format="161">
      <pivotArea type="data" outline="0" fieldPosition="0">
        <references count="3">
          <reference field="4294967294" count="1" selected="0">
            <x v="0"/>
          </reference>
          <reference field="0" count="1" selected="0">
            <x v="2"/>
          </reference>
          <reference field="1" count="1" selected="0">
            <x v="34"/>
          </reference>
        </references>
      </pivotArea>
    </chartFormat>
    <chartFormat chart="0" format="162">
      <pivotArea type="data" outline="0" fieldPosition="0">
        <references count="3">
          <reference field="4294967294" count="1" selected="0">
            <x v="0"/>
          </reference>
          <reference field="0" count="1" selected="0">
            <x v="2"/>
          </reference>
          <reference field="1" count="1" selected="0">
            <x v="36"/>
          </reference>
        </references>
      </pivotArea>
    </chartFormat>
    <chartFormat chart="0" format="163">
      <pivotArea type="data" outline="0" fieldPosition="0">
        <references count="3">
          <reference field="4294967294" count="1" selected="0">
            <x v="0"/>
          </reference>
          <reference field="0" count="1" selected="0">
            <x v="2"/>
          </reference>
          <reference field="1" count="1" selected="0">
            <x v="38"/>
          </reference>
        </references>
      </pivotArea>
    </chartFormat>
    <chartFormat chart="0" format="164">
      <pivotArea type="data" outline="0" fieldPosition="0">
        <references count="3">
          <reference field="4294967294" count="1" selected="0">
            <x v="0"/>
          </reference>
          <reference field="0" count="1" selected="0">
            <x v="2"/>
          </reference>
          <reference field="1" count="1" selected="0">
            <x v="40"/>
          </reference>
        </references>
      </pivotArea>
    </chartFormat>
    <chartFormat chart="0" format="165">
      <pivotArea type="data" outline="0" fieldPosition="0">
        <references count="3">
          <reference field="4294967294" count="1" selected="0">
            <x v="0"/>
          </reference>
          <reference field="0" count="1" selected="0">
            <x v="2"/>
          </reference>
          <reference field="1" count="1" selected="0">
            <x v="42"/>
          </reference>
        </references>
      </pivotArea>
    </chartFormat>
    <chartFormat chart="0" format="166">
      <pivotArea type="data" outline="0" fieldPosition="0">
        <references count="3">
          <reference field="4294967294" count="1" selected="0">
            <x v="0"/>
          </reference>
          <reference field="0" count="1" selected="0">
            <x v="2"/>
          </reference>
          <reference field="1" count="1" selected="0">
            <x v="44"/>
          </reference>
        </references>
      </pivotArea>
    </chartFormat>
    <chartFormat chart="0" format="167">
      <pivotArea type="data" outline="0" fieldPosition="0">
        <references count="3">
          <reference field="4294967294" count="1" selected="0">
            <x v="0"/>
          </reference>
          <reference field="0" count="1" selected="0">
            <x v="2"/>
          </reference>
          <reference field="1" count="1" selected="0">
            <x v="46"/>
          </reference>
        </references>
      </pivotArea>
    </chartFormat>
    <chartFormat chart="0" format="168">
      <pivotArea type="data" outline="0" fieldPosition="0">
        <references count="3">
          <reference field="4294967294" count="1" selected="0">
            <x v="0"/>
          </reference>
          <reference field="0" count="1" selected="0">
            <x v="2"/>
          </reference>
          <reference field="1" count="1" selected="0">
            <x v="48"/>
          </reference>
        </references>
      </pivotArea>
    </chartFormat>
    <chartFormat chart="0" format="169">
      <pivotArea type="data" outline="0" fieldPosition="0">
        <references count="3">
          <reference field="4294967294" count="1" selected="0">
            <x v="0"/>
          </reference>
          <reference field="0" count="1" selected="0">
            <x v="2"/>
          </reference>
          <reference field="1" count="1" selected="0">
            <x v="50"/>
          </reference>
        </references>
      </pivotArea>
    </chartFormat>
    <chartFormat chart="0" format="170">
      <pivotArea type="data" outline="0" fieldPosition="0">
        <references count="3">
          <reference field="4294967294" count="1" selected="0">
            <x v="0"/>
          </reference>
          <reference field="0" count="1" selected="0">
            <x v="2"/>
          </reference>
          <reference field="1" count="1" selected="0">
            <x v="52"/>
          </reference>
        </references>
      </pivotArea>
    </chartFormat>
    <chartFormat chart="0" format="171">
      <pivotArea type="data" outline="0" fieldPosition="0">
        <references count="3">
          <reference field="4294967294" count="1" selected="0">
            <x v="0"/>
          </reference>
          <reference field="0" count="1" selected="0">
            <x v="2"/>
          </reference>
          <reference field="1" count="1" selected="0">
            <x v="54"/>
          </reference>
        </references>
      </pivotArea>
    </chartFormat>
    <chartFormat chart="0" format="172">
      <pivotArea type="data" outline="0" fieldPosition="0">
        <references count="3">
          <reference field="4294967294" count="1" selected="0">
            <x v="0"/>
          </reference>
          <reference field="0" count="1" selected="0">
            <x v="2"/>
          </reference>
          <reference field="1" count="1" selected="0">
            <x v="56"/>
          </reference>
        </references>
      </pivotArea>
    </chartFormat>
    <chartFormat chart="0" format="173">
      <pivotArea type="data" outline="0" fieldPosition="0">
        <references count="3">
          <reference field="4294967294" count="1" selected="0">
            <x v="0"/>
          </reference>
          <reference field="0" count="1" selected="0">
            <x v="2"/>
          </reference>
          <reference field="1" count="1" selected="0">
            <x v="58"/>
          </reference>
        </references>
      </pivotArea>
    </chartFormat>
    <chartFormat chart="0" format="174">
      <pivotArea type="data" outline="0" fieldPosition="0">
        <references count="3">
          <reference field="4294967294" count="1" selected="0">
            <x v="0"/>
          </reference>
          <reference field="0" count="1" selected="0">
            <x v="2"/>
          </reference>
          <reference field="1" count="1" selected="0">
            <x v="60"/>
          </reference>
        </references>
      </pivotArea>
    </chartFormat>
    <chartFormat chart="0" format="175">
      <pivotArea type="data" outline="0" fieldPosition="0">
        <references count="3">
          <reference field="4294967294" count="1" selected="0">
            <x v="2"/>
          </reference>
          <reference field="0" count="1" selected="0">
            <x v="2"/>
          </reference>
          <reference field="1" count="1" selected="0">
            <x v="75"/>
          </reference>
        </references>
      </pivotArea>
    </chartFormat>
    <chartFormat chart="0" format="176">
      <pivotArea type="data" outline="0" fieldPosition="0">
        <references count="3">
          <reference field="4294967294" count="1" selected="0">
            <x v="2"/>
          </reference>
          <reference field="0" count="1" selected="0">
            <x v="2"/>
          </reference>
          <reference field="1" count="1" selected="0">
            <x v="76"/>
          </reference>
        </references>
      </pivotArea>
    </chartFormat>
    <chartFormat chart="0" format="177">
      <pivotArea type="data" outline="0" fieldPosition="0">
        <references count="3">
          <reference field="4294967294" count="1" selected="0">
            <x v="2"/>
          </reference>
          <reference field="0" count="1" selected="0">
            <x v="2"/>
          </reference>
          <reference field="1" count="1" selected="0">
            <x v="77"/>
          </reference>
        </references>
      </pivotArea>
    </chartFormat>
    <chartFormat chart="0" format="178">
      <pivotArea type="data" outline="0" fieldPosition="0">
        <references count="3">
          <reference field="4294967294" count="1" selected="0">
            <x v="2"/>
          </reference>
          <reference field="0" count="1" selected="0">
            <x v="2"/>
          </reference>
          <reference field="1" count="1" selected="0">
            <x v="78"/>
          </reference>
        </references>
      </pivotArea>
    </chartFormat>
    <chartFormat chart="0" format="179">
      <pivotArea type="data" outline="0" fieldPosition="0">
        <references count="3">
          <reference field="4294967294" count="1" selected="0">
            <x v="2"/>
          </reference>
          <reference field="0" count="1" selected="0">
            <x v="2"/>
          </reference>
          <reference field="1" count="1" selected="0">
            <x v="22"/>
          </reference>
        </references>
      </pivotArea>
    </chartFormat>
    <chartFormat chart="0" format="180">
      <pivotArea type="data" outline="0" fieldPosition="0">
        <references count="3">
          <reference field="4294967294" count="1" selected="0">
            <x v="2"/>
          </reference>
          <reference field="0" count="1" selected="0">
            <x v="2"/>
          </reference>
          <reference field="1" count="1" selected="0">
            <x v="24"/>
          </reference>
        </references>
      </pivotArea>
    </chartFormat>
    <chartFormat chart="0" format="181">
      <pivotArea type="data" outline="0" fieldPosition="0">
        <references count="3">
          <reference field="4294967294" count="1" selected="0">
            <x v="2"/>
          </reference>
          <reference field="0" count="1" selected="0">
            <x v="2"/>
          </reference>
          <reference field="1" count="1" selected="0">
            <x v="26"/>
          </reference>
        </references>
      </pivotArea>
    </chartFormat>
    <chartFormat chart="0" format="182">
      <pivotArea type="data" outline="0" fieldPosition="0">
        <references count="3">
          <reference field="4294967294" count="1" selected="0">
            <x v="2"/>
          </reference>
          <reference field="0" count="1" selected="0">
            <x v="2"/>
          </reference>
          <reference field="1" count="1" selected="0">
            <x v="28"/>
          </reference>
        </references>
      </pivotArea>
    </chartFormat>
    <chartFormat chart="0" format="183">
      <pivotArea type="data" outline="0" fieldPosition="0">
        <references count="3">
          <reference field="4294967294" count="1" selected="0">
            <x v="2"/>
          </reference>
          <reference field="0" count="1" selected="0">
            <x v="2"/>
          </reference>
          <reference field="1" count="1" selected="0">
            <x v="30"/>
          </reference>
        </references>
      </pivotArea>
    </chartFormat>
    <chartFormat chart="0" format="184">
      <pivotArea type="data" outline="0" fieldPosition="0">
        <references count="3">
          <reference field="4294967294" count="1" selected="0">
            <x v="2"/>
          </reference>
          <reference field="0" count="1" selected="0">
            <x v="2"/>
          </reference>
          <reference field="1" count="1" selected="0">
            <x v="32"/>
          </reference>
        </references>
      </pivotArea>
    </chartFormat>
    <chartFormat chart="0" format="185">
      <pivotArea type="data" outline="0" fieldPosition="0">
        <references count="3">
          <reference field="4294967294" count="1" selected="0">
            <x v="2"/>
          </reference>
          <reference field="0" count="1" selected="0">
            <x v="2"/>
          </reference>
          <reference field="1" count="1" selected="0">
            <x v="34"/>
          </reference>
        </references>
      </pivotArea>
    </chartFormat>
    <chartFormat chart="0" format="186">
      <pivotArea type="data" outline="0" fieldPosition="0">
        <references count="3">
          <reference field="4294967294" count="1" selected="0">
            <x v="2"/>
          </reference>
          <reference field="0" count="1" selected="0">
            <x v="2"/>
          </reference>
          <reference field="1" count="1" selected="0">
            <x v="36"/>
          </reference>
        </references>
      </pivotArea>
    </chartFormat>
    <chartFormat chart="0" format="187">
      <pivotArea type="data" outline="0" fieldPosition="0">
        <references count="3">
          <reference field="4294967294" count="1" selected="0">
            <x v="2"/>
          </reference>
          <reference field="0" count="1" selected="0">
            <x v="2"/>
          </reference>
          <reference field="1" count="1" selected="0">
            <x v="38"/>
          </reference>
        </references>
      </pivotArea>
    </chartFormat>
    <chartFormat chart="0" format="188">
      <pivotArea type="data" outline="0" fieldPosition="0">
        <references count="3">
          <reference field="4294967294" count="1" selected="0">
            <x v="2"/>
          </reference>
          <reference field="0" count="1" selected="0">
            <x v="2"/>
          </reference>
          <reference field="1" count="1" selected="0">
            <x v="40"/>
          </reference>
        </references>
      </pivotArea>
    </chartFormat>
    <chartFormat chart="0" format="189">
      <pivotArea type="data" outline="0" fieldPosition="0">
        <references count="3">
          <reference field="4294967294" count="1" selected="0">
            <x v="2"/>
          </reference>
          <reference field="0" count="1" selected="0">
            <x v="2"/>
          </reference>
          <reference field="1" count="1" selected="0">
            <x v="42"/>
          </reference>
        </references>
      </pivotArea>
    </chartFormat>
    <chartFormat chart="0" format="190">
      <pivotArea type="data" outline="0" fieldPosition="0">
        <references count="3">
          <reference field="4294967294" count="1" selected="0">
            <x v="2"/>
          </reference>
          <reference field="0" count="1" selected="0">
            <x v="2"/>
          </reference>
          <reference field="1" count="1" selected="0">
            <x v="44"/>
          </reference>
        </references>
      </pivotArea>
    </chartFormat>
    <chartFormat chart="0" format="191">
      <pivotArea type="data" outline="0" fieldPosition="0">
        <references count="3">
          <reference field="4294967294" count="1" selected="0">
            <x v="2"/>
          </reference>
          <reference field="0" count="1" selected="0">
            <x v="2"/>
          </reference>
          <reference field="1" count="1" selected="0">
            <x v="46"/>
          </reference>
        </references>
      </pivotArea>
    </chartFormat>
    <chartFormat chart="0" format="192">
      <pivotArea type="data" outline="0" fieldPosition="0">
        <references count="3">
          <reference field="4294967294" count="1" selected="0">
            <x v="2"/>
          </reference>
          <reference field="0" count="1" selected="0">
            <x v="2"/>
          </reference>
          <reference field="1" count="1" selected="0">
            <x v="48"/>
          </reference>
        </references>
      </pivotArea>
    </chartFormat>
    <chartFormat chart="0" format="193">
      <pivotArea type="data" outline="0" fieldPosition="0">
        <references count="3">
          <reference field="4294967294" count="1" selected="0">
            <x v="2"/>
          </reference>
          <reference field="0" count="1" selected="0">
            <x v="2"/>
          </reference>
          <reference field="1" count="1" selected="0">
            <x v="50"/>
          </reference>
        </references>
      </pivotArea>
    </chartFormat>
    <chartFormat chart="0" format="194">
      <pivotArea type="data" outline="0" fieldPosition="0">
        <references count="3">
          <reference field="4294967294" count="1" selected="0">
            <x v="2"/>
          </reference>
          <reference field="0" count="1" selected="0">
            <x v="2"/>
          </reference>
          <reference field="1" count="1" selected="0">
            <x v="52"/>
          </reference>
        </references>
      </pivotArea>
    </chartFormat>
    <chartFormat chart="0" format="195">
      <pivotArea type="data" outline="0" fieldPosition="0">
        <references count="3">
          <reference field="4294967294" count="1" selected="0">
            <x v="2"/>
          </reference>
          <reference field="0" count="1" selected="0">
            <x v="2"/>
          </reference>
          <reference field="1" count="1" selected="0">
            <x v="54"/>
          </reference>
        </references>
      </pivotArea>
    </chartFormat>
    <chartFormat chart="0" format="196">
      <pivotArea type="data" outline="0" fieldPosition="0">
        <references count="3">
          <reference field="4294967294" count="1" selected="0">
            <x v="2"/>
          </reference>
          <reference field="0" count="1" selected="0">
            <x v="2"/>
          </reference>
          <reference field="1" count="1" selected="0">
            <x v="56"/>
          </reference>
        </references>
      </pivotArea>
    </chartFormat>
    <chartFormat chart="0" format="197">
      <pivotArea type="data" outline="0" fieldPosition="0">
        <references count="3">
          <reference field="4294967294" count="1" selected="0">
            <x v="2"/>
          </reference>
          <reference field="0" count="1" selected="0">
            <x v="2"/>
          </reference>
          <reference field="1" count="1" selected="0">
            <x v="58"/>
          </reference>
        </references>
      </pivotArea>
    </chartFormat>
    <chartFormat chart="0" format="198">
      <pivotArea type="data" outline="0" fieldPosition="0">
        <references count="3">
          <reference field="4294967294" count="1" selected="0">
            <x v="2"/>
          </reference>
          <reference field="0" count="1" selected="0">
            <x v="2"/>
          </reference>
          <reference field="1" count="1" selected="0">
            <x v="60"/>
          </reference>
        </references>
      </pivotArea>
    </chartFormat>
    <chartFormat chart="0" format="199">
      <pivotArea type="data" outline="0" fieldPosition="0">
        <references count="3">
          <reference field="4294967294" count="1" selected="0">
            <x v="0"/>
          </reference>
          <reference field="0" count="1" selected="0">
            <x v="2"/>
          </reference>
          <reference field="1" count="1" selected="0">
            <x v="62"/>
          </reference>
        </references>
      </pivotArea>
    </chartFormat>
    <chartFormat chart="0" format="200">
      <pivotArea type="data" outline="0" fieldPosition="0">
        <references count="3">
          <reference field="4294967294" count="1" selected="0">
            <x v="0"/>
          </reference>
          <reference field="0" count="1" selected="0">
            <x v="2"/>
          </reference>
          <reference field="1" count="1" selected="0">
            <x v="64"/>
          </reference>
        </references>
      </pivotArea>
    </chartFormat>
    <chartFormat chart="0" format="201">
      <pivotArea type="data" outline="0" fieldPosition="0">
        <references count="3">
          <reference field="4294967294" count="1" selected="0">
            <x v="2"/>
          </reference>
          <reference field="0" count="1" selected="0">
            <x v="2"/>
          </reference>
          <reference field="1" count="1" selected="0">
            <x v="62"/>
          </reference>
        </references>
      </pivotArea>
    </chartFormat>
    <chartFormat chart="0" format="202">
      <pivotArea type="data" outline="0" fieldPosition="0">
        <references count="3">
          <reference field="4294967294" count="1" selected="0">
            <x v="2"/>
          </reference>
          <reference field="0" count="1" selected="0">
            <x v="2"/>
          </reference>
          <reference field="1" count="1" selected="0">
            <x v="64"/>
          </reference>
        </references>
      </pivotArea>
    </chartFormat>
    <chartFormat chart="0" format="203">
      <pivotArea type="data" outline="0" fieldPosition="0">
        <references count="3">
          <reference field="4294967294" count="1" selected="0">
            <x v="0"/>
          </reference>
          <reference field="0" count="1" selected="0">
            <x v="2"/>
          </reference>
          <reference field="1" count="1" selected="0">
            <x v="66"/>
          </reference>
        </references>
      </pivotArea>
    </chartFormat>
    <chartFormat chart="0" format="204">
      <pivotArea type="data" outline="0" fieldPosition="0">
        <references count="3">
          <reference field="4294967294" count="1" selected="0">
            <x v="0"/>
          </reference>
          <reference field="0" count="1" selected="0">
            <x v="2"/>
          </reference>
          <reference field="1" count="1" selected="0">
            <x v="68"/>
          </reference>
        </references>
      </pivotArea>
    </chartFormat>
    <chartFormat chart="0" format="205">
      <pivotArea type="data" outline="0" fieldPosition="0">
        <references count="3">
          <reference field="4294967294" count="1" selected="0">
            <x v="2"/>
          </reference>
          <reference field="0" count="1" selected="0">
            <x v="2"/>
          </reference>
          <reference field="1" count="1" selected="0">
            <x v="66"/>
          </reference>
        </references>
      </pivotArea>
    </chartFormat>
    <chartFormat chart="0" format="206">
      <pivotArea type="data" outline="0" fieldPosition="0">
        <references count="3">
          <reference field="4294967294" count="1" selected="0">
            <x v="2"/>
          </reference>
          <reference field="0" count="1" selected="0">
            <x v="2"/>
          </reference>
          <reference field="1" count="1" selected="0">
            <x v="68"/>
          </reference>
        </references>
      </pivotArea>
    </chartFormat>
    <chartFormat chart="0" format="207">
      <pivotArea type="data" outline="0" fieldPosition="0">
        <references count="3">
          <reference field="4294967294" count="1" selected="0">
            <x v="0"/>
          </reference>
          <reference field="0" count="1" selected="0">
            <x v="3"/>
          </reference>
          <reference field="1" count="1" selected="0">
            <x v="19"/>
          </reference>
        </references>
      </pivotArea>
    </chartFormat>
    <chartFormat chart="0" format="208">
      <pivotArea type="data" outline="0" fieldPosition="0">
        <references count="3">
          <reference field="4294967294" count="1" selected="0">
            <x v="0"/>
          </reference>
          <reference field="0" count="1" selected="0">
            <x v="3"/>
          </reference>
          <reference field="1" count="1" selected="0">
            <x v="20"/>
          </reference>
        </references>
      </pivotArea>
    </chartFormat>
    <chartFormat chart="0" format="209">
      <pivotArea type="data" outline="0" fieldPosition="0">
        <references count="3">
          <reference field="4294967294" count="1" selected="0">
            <x v="0"/>
          </reference>
          <reference field="0" count="1" selected="0">
            <x v="3"/>
          </reference>
          <reference field="1" count="1" selected="0">
            <x v="21"/>
          </reference>
        </references>
      </pivotArea>
    </chartFormat>
    <chartFormat chart="0" format="210">
      <pivotArea type="data" outline="0" fieldPosition="0">
        <references count="3">
          <reference field="4294967294" count="1" selected="0">
            <x v="0"/>
          </reference>
          <reference field="0" count="1" selected="0">
            <x v="3"/>
          </reference>
          <reference field="1" count="1" selected="0">
            <x v="23"/>
          </reference>
        </references>
      </pivotArea>
    </chartFormat>
    <chartFormat chart="0" format="211">
      <pivotArea type="data" outline="0" fieldPosition="0">
        <references count="3">
          <reference field="4294967294" count="1" selected="0">
            <x v="0"/>
          </reference>
          <reference field="0" count="1" selected="0">
            <x v="3"/>
          </reference>
          <reference field="1" count="1" selected="0">
            <x v="25"/>
          </reference>
        </references>
      </pivotArea>
    </chartFormat>
    <chartFormat chart="0" format="212">
      <pivotArea type="data" outline="0" fieldPosition="0">
        <references count="3">
          <reference field="4294967294" count="1" selected="0">
            <x v="0"/>
          </reference>
          <reference field="0" count="1" selected="0">
            <x v="3"/>
          </reference>
          <reference field="1" count="1" selected="0">
            <x v="27"/>
          </reference>
        </references>
      </pivotArea>
    </chartFormat>
    <chartFormat chart="0" format="213">
      <pivotArea type="data" outline="0" fieldPosition="0">
        <references count="3">
          <reference field="4294967294" count="1" selected="0">
            <x v="0"/>
          </reference>
          <reference field="0" count="1" selected="0">
            <x v="3"/>
          </reference>
          <reference field="1" count="1" selected="0">
            <x v="29"/>
          </reference>
        </references>
      </pivotArea>
    </chartFormat>
    <chartFormat chart="0" format="214">
      <pivotArea type="data" outline="0" fieldPosition="0">
        <references count="3">
          <reference field="4294967294" count="1" selected="0">
            <x v="0"/>
          </reference>
          <reference field="0" count="1" selected="0">
            <x v="3"/>
          </reference>
          <reference field="1" count="1" selected="0">
            <x v="31"/>
          </reference>
        </references>
      </pivotArea>
    </chartFormat>
    <chartFormat chart="0" format="215">
      <pivotArea type="data" outline="0" fieldPosition="0">
        <references count="3">
          <reference field="4294967294" count="1" selected="0">
            <x v="0"/>
          </reference>
          <reference field="0" count="1" selected="0">
            <x v="3"/>
          </reference>
          <reference field="1" count="1" selected="0">
            <x v="33"/>
          </reference>
        </references>
      </pivotArea>
    </chartFormat>
    <chartFormat chart="0" format="216">
      <pivotArea type="data" outline="0" fieldPosition="0">
        <references count="3">
          <reference field="4294967294" count="1" selected="0">
            <x v="0"/>
          </reference>
          <reference field="0" count="1" selected="0">
            <x v="3"/>
          </reference>
          <reference field="1" count="1" selected="0">
            <x v="35"/>
          </reference>
        </references>
      </pivotArea>
    </chartFormat>
    <chartFormat chart="0" format="217">
      <pivotArea type="data" outline="0" fieldPosition="0">
        <references count="3">
          <reference field="4294967294" count="1" selected="0">
            <x v="0"/>
          </reference>
          <reference field="0" count="1" selected="0">
            <x v="3"/>
          </reference>
          <reference field="1" count="1" selected="0">
            <x v="37"/>
          </reference>
        </references>
      </pivotArea>
    </chartFormat>
    <chartFormat chart="0" format="218">
      <pivotArea type="data" outline="0" fieldPosition="0">
        <references count="3">
          <reference field="4294967294" count="1" selected="0">
            <x v="0"/>
          </reference>
          <reference field="0" count="1" selected="0">
            <x v="3"/>
          </reference>
          <reference field="1" count="1" selected="0">
            <x v="39"/>
          </reference>
        </references>
      </pivotArea>
    </chartFormat>
    <chartFormat chart="0" format="219">
      <pivotArea type="data" outline="0" fieldPosition="0">
        <references count="3">
          <reference field="4294967294" count="1" selected="0">
            <x v="2"/>
          </reference>
          <reference field="0" count="1" selected="0">
            <x v="3"/>
          </reference>
          <reference field="1" count="1" selected="0">
            <x v="19"/>
          </reference>
        </references>
      </pivotArea>
    </chartFormat>
    <chartFormat chart="0" format="220">
      <pivotArea type="data" outline="0" fieldPosition="0">
        <references count="3">
          <reference field="4294967294" count="1" selected="0">
            <x v="2"/>
          </reference>
          <reference field="0" count="1" selected="0">
            <x v="3"/>
          </reference>
          <reference field="1" count="1" selected="0">
            <x v="20"/>
          </reference>
        </references>
      </pivotArea>
    </chartFormat>
    <chartFormat chart="0" format="221">
      <pivotArea type="data" outline="0" fieldPosition="0">
        <references count="3">
          <reference field="4294967294" count="1" selected="0">
            <x v="2"/>
          </reference>
          <reference field="0" count="1" selected="0">
            <x v="3"/>
          </reference>
          <reference field="1" count="1" selected="0">
            <x v="21"/>
          </reference>
        </references>
      </pivotArea>
    </chartFormat>
    <chartFormat chart="0" format="222">
      <pivotArea type="data" outline="0" fieldPosition="0">
        <references count="3">
          <reference field="4294967294" count="1" selected="0">
            <x v="2"/>
          </reference>
          <reference field="0" count="1" selected="0">
            <x v="3"/>
          </reference>
          <reference field="1" count="1" selected="0">
            <x v="23"/>
          </reference>
        </references>
      </pivotArea>
    </chartFormat>
    <chartFormat chart="0" format="223">
      <pivotArea type="data" outline="0" fieldPosition="0">
        <references count="3">
          <reference field="4294967294" count="1" selected="0">
            <x v="2"/>
          </reference>
          <reference field="0" count="1" selected="0">
            <x v="3"/>
          </reference>
          <reference field="1" count="1" selected="0">
            <x v="25"/>
          </reference>
        </references>
      </pivotArea>
    </chartFormat>
    <chartFormat chart="0" format="224">
      <pivotArea type="data" outline="0" fieldPosition="0">
        <references count="3">
          <reference field="4294967294" count="1" selected="0">
            <x v="2"/>
          </reference>
          <reference field="0" count="1" selected="0">
            <x v="3"/>
          </reference>
          <reference field="1" count="1" selected="0">
            <x v="27"/>
          </reference>
        </references>
      </pivotArea>
    </chartFormat>
    <chartFormat chart="0" format="225">
      <pivotArea type="data" outline="0" fieldPosition="0">
        <references count="3">
          <reference field="4294967294" count="1" selected="0">
            <x v="2"/>
          </reference>
          <reference field="0" count="1" selected="0">
            <x v="3"/>
          </reference>
          <reference field="1" count="1" selected="0">
            <x v="29"/>
          </reference>
        </references>
      </pivotArea>
    </chartFormat>
    <chartFormat chart="0" format="226">
      <pivotArea type="data" outline="0" fieldPosition="0">
        <references count="3">
          <reference field="4294967294" count="1" selected="0">
            <x v="2"/>
          </reference>
          <reference field="0" count="1" selected="0">
            <x v="3"/>
          </reference>
          <reference field="1" count="1" selected="0">
            <x v="31"/>
          </reference>
        </references>
      </pivotArea>
    </chartFormat>
    <chartFormat chart="0" format="227">
      <pivotArea type="data" outline="0" fieldPosition="0">
        <references count="3">
          <reference field="4294967294" count="1" selected="0">
            <x v="2"/>
          </reference>
          <reference field="0" count="1" selected="0">
            <x v="3"/>
          </reference>
          <reference field="1" count="1" selected="0">
            <x v="33"/>
          </reference>
        </references>
      </pivotArea>
    </chartFormat>
    <chartFormat chart="0" format="228">
      <pivotArea type="data" outline="0" fieldPosition="0">
        <references count="3">
          <reference field="4294967294" count="1" selected="0">
            <x v="2"/>
          </reference>
          <reference field="0" count="1" selected="0">
            <x v="3"/>
          </reference>
          <reference field="1" count="1" selected="0">
            <x v="35"/>
          </reference>
        </references>
      </pivotArea>
    </chartFormat>
    <chartFormat chart="0" format="229">
      <pivotArea type="data" outline="0" fieldPosition="0">
        <references count="3">
          <reference field="4294967294" count="1" selected="0">
            <x v="2"/>
          </reference>
          <reference field="0" count="1" selected="0">
            <x v="3"/>
          </reference>
          <reference field="1" count="1" selected="0">
            <x v="37"/>
          </reference>
        </references>
      </pivotArea>
    </chartFormat>
    <chartFormat chart="0" format="230">
      <pivotArea type="data" outline="0" fieldPosition="0">
        <references count="3">
          <reference field="4294967294" count="1" selected="0">
            <x v="2"/>
          </reference>
          <reference field="0" count="1" selected="0">
            <x v="3"/>
          </reference>
          <reference field="1" count="1" selected="0">
            <x v="39"/>
          </reference>
        </references>
      </pivotArea>
    </chartFormat>
    <chartFormat chart="0" format="231">
      <pivotArea type="data" outline="0" fieldPosition="0">
        <references count="3">
          <reference field="4294967294" count="1" selected="0">
            <x v="0"/>
          </reference>
          <reference field="0" count="1" selected="0">
            <x v="3"/>
          </reference>
          <reference field="1" count="1" selected="0">
            <x v="17"/>
          </reference>
        </references>
      </pivotArea>
    </chartFormat>
    <chartFormat chart="0" format="232">
      <pivotArea type="data" outline="0" fieldPosition="0">
        <references count="3">
          <reference field="4294967294" count="1" selected="0">
            <x v="0"/>
          </reference>
          <reference field="0" count="1" selected="0">
            <x v="3"/>
          </reference>
          <reference field="1" count="1" selected="0">
            <x v="18"/>
          </reference>
        </references>
      </pivotArea>
    </chartFormat>
    <chartFormat chart="0" format="233">
      <pivotArea type="data" outline="0" fieldPosition="0">
        <references count="3">
          <reference field="4294967294" count="1" selected="0">
            <x v="2"/>
          </reference>
          <reference field="0" count="1" selected="0">
            <x v="3"/>
          </reference>
          <reference field="1" count="1" selected="0">
            <x v="17"/>
          </reference>
        </references>
      </pivotArea>
    </chartFormat>
    <chartFormat chart="0" format="234">
      <pivotArea type="data" outline="0" fieldPosition="0">
        <references count="3">
          <reference field="4294967294" count="1" selected="0">
            <x v="2"/>
          </reference>
          <reference field="0" count="1" selected="0">
            <x v="3"/>
          </reference>
          <reference field="1" count="1" selected="0">
            <x v="18"/>
          </reference>
        </references>
      </pivotArea>
    </chartFormat>
    <chartFormat chart="0" format="235">
      <pivotArea type="data" outline="0" fieldPosition="0">
        <references count="3">
          <reference field="4294967294" count="1" selected="0">
            <x v="0"/>
          </reference>
          <reference field="0" count="1" selected="0">
            <x v="3"/>
          </reference>
          <reference field="1" count="1" selected="0">
            <x v="41"/>
          </reference>
        </references>
      </pivotArea>
    </chartFormat>
    <chartFormat chart="0" format="236">
      <pivotArea type="data" outline="0" fieldPosition="0">
        <references count="3">
          <reference field="4294967294" count="1" selected="0">
            <x v="0"/>
          </reference>
          <reference field="0" count="1" selected="0">
            <x v="3"/>
          </reference>
          <reference field="1" count="1" selected="0">
            <x v="43"/>
          </reference>
        </references>
      </pivotArea>
    </chartFormat>
    <chartFormat chart="0" format="237">
      <pivotArea type="data" outline="0" fieldPosition="0">
        <references count="3">
          <reference field="4294967294" count="1" selected="0">
            <x v="0"/>
          </reference>
          <reference field="0" count="1" selected="0">
            <x v="3"/>
          </reference>
          <reference field="1" count="1" selected="0">
            <x v="45"/>
          </reference>
        </references>
      </pivotArea>
    </chartFormat>
    <chartFormat chart="0" format="238">
      <pivotArea type="data" outline="0" fieldPosition="0">
        <references count="3">
          <reference field="4294967294" count="1" selected="0">
            <x v="0"/>
          </reference>
          <reference field="0" count="1" selected="0">
            <x v="3"/>
          </reference>
          <reference field="1" count="1" selected="0">
            <x v="47"/>
          </reference>
        </references>
      </pivotArea>
    </chartFormat>
    <chartFormat chart="0" format="239">
      <pivotArea type="data" outline="0" fieldPosition="0">
        <references count="3">
          <reference field="4294967294" count="1" selected="0">
            <x v="0"/>
          </reference>
          <reference field="0" count="1" selected="0">
            <x v="3"/>
          </reference>
          <reference field="1" count="1" selected="0">
            <x v="49"/>
          </reference>
        </references>
      </pivotArea>
    </chartFormat>
    <chartFormat chart="0" format="240">
      <pivotArea type="data" outline="0" fieldPosition="0">
        <references count="3">
          <reference field="4294967294" count="1" selected="0">
            <x v="0"/>
          </reference>
          <reference field="0" count="1" selected="0">
            <x v="3"/>
          </reference>
          <reference field="1" count="1" selected="0">
            <x v="51"/>
          </reference>
        </references>
      </pivotArea>
    </chartFormat>
    <chartFormat chart="0" format="241">
      <pivotArea type="data" outline="0" fieldPosition="0">
        <references count="3">
          <reference field="4294967294" count="1" selected="0">
            <x v="0"/>
          </reference>
          <reference field="0" count="1" selected="0">
            <x v="3"/>
          </reference>
          <reference field="1" count="1" selected="0">
            <x v="53"/>
          </reference>
        </references>
      </pivotArea>
    </chartFormat>
    <chartFormat chart="0" format="242">
      <pivotArea type="data" outline="0" fieldPosition="0">
        <references count="3">
          <reference field="4294967294" count="1" selected="0">
            <x v="0"/>
          </reference>
          <reference field="0" count="1" selected="0">
            <x v="3"/>
          </reference>
          <reference field="1" count="1" selected="0">
            <x v="55"/>
          </reference>
        </references>
      </pivotArea>
    </chartFormat>
    <chartFormat chart="0" format="243">
      <pivotArea type="data" outline="0" fieldPosition="0">
        <references count="3">
          <reference field="4294967294" count="1" selected="0">
            <x v="0"/>
          </reference>
          <reference field="0" count="1" selected="0">
            <x v="3"/>
          </reference>
          <reference field="1" count="1" selected="0">
            <x v="57"/>
          </reference>
        </references>
      </pivotArea>
    </chartFormat>
    <chartFormat chart="0" format="244">
      <pivotArea type="data" outline="0" fieldPosition="0">
        <references count="3">
          <reference field="4294967294" count="1" selected="0">
            <x v="0"/>
          </reference>
          <reference field="0" count="1" selected="0">
            <x v="3"/>
          </reference>
          <reference field="1" count="1" selected="0">
            <x v="59"/>
          </reference>
        </references>
      </pivotArea>
    </chartFormat>
    <chartFormat chart="0" format="245">
      <pivotArea type="data" outline="0" fieldPosition="0">
        <references count="3">
          <reference field="4294967294" count="1" selected="0">
            <x v="0"/>
          </reference>
          <reference field="0" count="1" selected="0">
            <x v="3"/>
          </reference>
          <reference field="1" count="1" selected="0">
            <x v="61"/>
          </reference>
        </references>
      </pivotArea>
    </chartFormat>
    <chartFormat chart="0" format="246">
      <pivotArea type="data" outline="0" fieldPosition="0">
        <references count="3">
          <reference field="4294967294" count="1" selected="0">
            <x v="0"/>
          </reference>
          <reference field="0" count="1" selected="0">
            <x v="3"/>
          </reference>
          <reference field="1" count="1" selected="0">
            <x v="63"/>
          </reference>
        </references>
      </pivotArea>
    </chartFormat>
    <chartFormat chart="0" format="247">
      <pivotArea type="data" outline="0" fieldPosition="0">
        <references count="3">
          <reference field="4294967294" count="1" selected="0">
            <x v="0"/>
          </reference>
          <reference field="0" count="1" selected="0">
            <x v="3"/>
          </reference>
          <reference field="1" count="1" selected="0">
            <x v="65"/>
          </reference>
        </references>
      </pivotArea>
    </chartFormat>
    <chartFormat chart="0" format="248">
      <pivotArea type="data" outline="0" fieldPosition="0">
        <references count="3">
          <reference field="4294967294" count="1" selected="0">
            <x v="0"/>
          </reference>
          <reference field="0" count="1" selected="0">
            <x v="3"/>
          </reference>
          <reference field="1" count="1" selected="0">
            <x v="67"/>
          </reference>
        </references>
      </pivotArea>
    </chartFormat>
    <chartFormat chart="0" format="249">
      <pivotArea type="data" outline="0" fieldPosition="0">
        <references count="3">
          <reference field="4294967294" count="1" selected="0">
            <x v="0"/>
          </reference>
          <reference field="0" count="1" selected="0">
            <x v="3"/>
          </reference>
          <reference field="1" count="1" selected="0">
            <x v="69"/>
          </reference>
        </references>
      </pivotArea>
    </chartFormat>
    <chartFormat chart="0" format="250">
      <pivotArea type="data" outline="0" fieldPosition="0">
        <references count="3">
          <reference field="4294967294" count="1" selected="0">
            <x v="0"/>
          </reference>
          <reference field="0" count="1" selected="0">
            <x v="3"/>
          </reference>
          <reference field="1" count="1" selected="0">
            <x v="70"/>
          </reference>
        </references>
      </pivotArea>
    </chartFormat>
    <chartFormat chart="0" format="251">
      <pivotArea type="data" outline="0" fieldPosition="0">
        <references count="3">
          <reference field="4294967294" count="1" selected="0">
            <x v="0"/>
          </reference>
          <reference field="0" count="1" selected="0">
            <x v="3"/>
          </reference>
          <reference field="1" count="1" selected="0">
            <x v="71"/>
          </reference>
        </references>
      </pivotArea>
    </chartFormat>
    <chartFormat chart="0" format="252">
      <pivotArea type="data" outline="0" fieldPosition="0">
        <references count="3">
          <reference field="4294967294" count="1" selected="0">
            <x v="0"/>
          </reference>
          <reference field="0" count="1" selected="0">
            <x v="3"/>
          </reference>
          <reference field="1" count="1" selected="0">
            <x v="73"/>
          </reference>
        </references>
      </pivotArea>
    </chartFormat>
    <chartFormat chart="0" format="253">
      <pivotArea type="data" outline="0" fieldPosition="0">
        <references count="3">
          <reference field="4294967294" count="1" selected="0">
            <x v="0"/>
          </reference>
          <reference field="0" count="1" selected="0">
            <x v="4"/>
          </reference>
          <reference field="1" count="1" selected="0">
            <x v="17"/>
          </reference>
        </references>
      </pivotArea>
    </chartFormat>
    <chartFormat chart="0" format="254">
      <pivotArea type="data" outline="0" fieldPosition="0">
        <references count="3">
          <reference field="4294967294" count="1" selected="0">
            <x v="0"/>
          </reference>
          <reference field="0" count="1" selected="0">
            <x v="4"/>
          </reference>
          <reference field="1" count="1" selected="0">
            <x v="18"/>
          </reference>
        </references>
      </pivotArea>
    </chartFormat>
    <chartFormat chart="0" format="255">
      <pivotArea type="data" outline="0" fieldPosition="0">
        <references count="3">
          <reference field="4294967294" count="1" selected="0">
            <x v="0"/>
          </reference>
          <reference field="0" count="1" selected="0">
            <x v="4"/>
          </reference>
          <reference field="1" count="1" selected="0">
            <x v="19"/>
          </reference>
        </references>
      </pivotArea>
    </chartFormat>
    <chartFormat chart="0" format="256">
      <pivotArea type="data" outline="0" fieldPosition="0">
        <references count="3">
          <reference field="4294967294" count="1" selected="0">
            <x v="0"/>
          </reference>
          <reference field="0" count="1" selected="0">
            <x v="4"/>
          </reference>
          <reference field="1" count="1" selected="0">
            <x v="20"/>
          </reference>
        </references>
      </pivotArea>
    </chartFormat>
    <chartFormat chart="0" format="257">
      <pivotArea type="data" outline="0" fieldPosition="0">
        <references count="3">
          <reference field="4294967294" count="1" selected="0">
            <x v="0"/>
          </reference>
          <reference field="0" count="1" selected="0">
            <x v="4"/>
          </reference>
          <reference field="1" count="1" selected="0">
            <x v="21"/>
          </reference>
        </references>
      </pivotArea>
    </chartFormat>
    <chartFormat chart="0" format="258">
      <pivotArea type="data" outline="0" fieldPosition="0">
        <references count="3">
          <reference field="4294967294" count="1" selected="0">
            <x v="0"/>
          </reference>
          <reference field="0" count="1" selected="0">
            <x v="4"/>
          </reference>
          <reference field="1" count="1" selected="0">
            <x v="23"/>
          </reference>
        </references>
      </pivotArea>
    </chartFormat>
    <chartFormat chart="0" format="259">
      <pivotArea type="data" outline="0" fieldPosition="0">
        <references count="3">
          <reference field="4294967294" count="1" selected="0">
            <x v="0"/>
          </reference>
          <reference field="0" count="1" selected="0">
            <x v="4"/>
          </reference>
          <reference field="1" count="1" selected="0">
            <x v="25"/>
          </reference>
        </references>
      </pivotArea>
    </chartFormat>
    <chartFormat chart="0" format="260">
      <pivotArea type="data" outline="0" fieldPosition="0">
        <references count="3">
          <reference field="4294967294" count="1" selected="0">
            <x v="0"/>
          </reference>
          <reference field="0" count="1" selected="0">
            <x v="4"/>
          </reference>
          <reference field="1" count="1" selected="0">
            <x v="27"/>
          </reference>
        </references>
      </pivotArea>
    </chartFormat>
    <chartFormat chart="0" format="261">
      <pivotArea type="data" outline="0" fieldPosition="0">
        <references count="3">
          <reference field="4294967294" count="1" selected="0">
            <x v="0"/>
          </reference>
          <reference field="0" count="1" selected="0">
            <x v="4"/>
          </reference>
          <reference field="1" count="1" selected="0">
            <x v="29"/>
          </reference>
        </references>
      </pivotArea>
    </chartFormat>
    <chartFormat chart="0" format="262">
      <pivotArea type="data" outline="0" fieldPosition="0">
        <references count="3">
          <reference field="4294967294" count="1" selected="0">
            <x v="0"/>
          </reference>
          <reference field="0" count="1" selected="0">
            <x v="4"/>
          </reference>
          <reference field="1" count="1" selected="0">
            <x v="31"/>
          </reference>
        </references>
      </pivotArea>
    </chartFormat>
    <chartFormat chart="0" format="263">
      <pivotArea type="data" outline="0" fieldPosition="0">
        <references count="3">
          <reference field="4294967294" count="1" selected="0">
            <x v="0"/>
          </reference>
          <reference field="0" count="1" selected="0">
            <x v="4"/>
          </reference>
          <reference field="1" count="1" selected="0">
            <x v="33"/>
          </reference>
        </references>
      </pivotArea>
    </chartFormat>
    <chartFormat chart="0" format="264">
      <pivotArea type="data" outline="0" fieldPosition="0">
        <references count="3">
          <reference field="4294967294" count="1" selected="0">
            <x v="0"/>
          </reference>
          <reference field="0" count="1" selected="0">
            <x v="4"/>
          </reference>
          <reference field="1" count="1" selected="0">
            <x v="35"/>
          </reference>
        </references>
      </pivotArea>
    </chartFormat>
    <chartFormat chart="0" format="265">
      <pivotArea type="data" outline="0" fieldPosition="0">
        <references count="3">
          <reference field="4294967294" count="1" selected="0">
            <x v="0"/>
          </reference>
          <reference field="0" count="1" selected="0">
            <x v="4"/>
          </reference>
          <reference field="1" count="1" selected="0">
            <x v="37"/>
          </reference>
        </references>
      </pivotArea>
    </chartFormat>
    <chartFormat chart="0" format="266">
      <pivotArea type="data" outline="0" fieldPosition="0">
        <references count="3">
          <reference field="4294967294" count="1" selected="0">
            <x v="0"/>
          </reference>
          <reference field="0" count="1" selected="0">
            <x v="4"/>
          </reference>
          <reference field="1" count="1" selected="0">
            <x v="39"/>
          </reference>
        </references>
      </pivotArea>
    </chartFormat>
    <chartFormat chart="0" format="267">
      <pivotArea type="data" outline="0" fieldPosition="0">
        <references count="3">
          <reference field="4294967294" count="1" selected="0">
            <x v="0"/>
          </reference>
          <reference field="0" count="1" selected="0">
            <x v="4"/>
          </reference>
          <reference field="1" count="1" selected="0">
            <x v="41"/>
          </reference>
        </references>
      </pivotArea>
    </chartFormat>
    <chartFormat chart="0" format="268">
      <pivotArea type="data" outline="0" fieldPosition="0">
        <references count="3">
          <reference field="4294967294" count="1" selected="0">
            <x v="0"/>
          </reference>
          <reference field="0" count="1" selected="0">
            <x v="4"/>
          </reference>
          <reference field="1" count="1" selected="0">
            <x v="43"/>
          </reference>
        </references>
      </pivotArea>
    </chartFormat>
    <chartFormat chart="0" format="269">
      <pivotArea type="data" outline="0" fieldPosition="0">
        <references count="3">
          <reference field="4294967294" count="1" selected="0">
            <x v="0"/>
          </reference>
          <reference field="0" count="1" selected="0">
            <x v="4"/>
          </reference>
          <reference field="1" count="1" selected="0">
            <x v="45"/>
          </reference>
        </references>
      </pivotArea>
    </chartFormat>
    <chartFormat chart="0" format="270">
      <pivotArea type="data" outline="0" fieldPosition="0">
        <references count="3">
          <reference field="4294967294" count="1" selected="0">
            <x v="0"/>
          </reference>
          <reference field="0" count="1" selected="0">
            <x v="4"/>
          </reference>
          <reference field="1" count="1" selected="0">
            <x v="47"/>
          </reference>
        </references>
      </pivotArea>
    </chartFormat>
    <chartFormat chart="0" format="271">
      <pivotArea type="data" outline="0" fieldPosition="0">
        <references count="3">
          <reference field="4294967294" count="1" selected="0">
            <x v="0"/>
          </reference>
          <reference field="0" count="1" selected="0">
            <x v="4"/>
          </reference>
          <reference field="1" count="1" selected="0">
            <x v="49"/>
          </reference>
        </references>
      </pivotArea>
    </chartFormat>
    <chartFormat chart="0" format="272">
      <pivotArea type="data" outline="0" fieldPosition="0">
        <references count="3">
          <reference field="4294967294" count="1" selected="0">
            <x v="0"/>
          </reference>
          <reference field="0" count="1" selected="0">
            <x v="4"/>
          </reference>
          <reference field="1" count="1" selected="0">
            <x v="51"/>
          </reference>
        </references>
      </pivotArea>
    </chartFormat>
    <chartFormat chart="0" format="273">
      <pivotArea type="data" outline="0" fieldPosition="0">
        <references count="3">
          <reference field="4294967294" count="1" selected="0">
            <x v="0"/>
          </reference>
          <reference field="0" count="1" selected="0">
            <x v="4"/>
          </reference>
          <reference field="1" count="1" selected="0">
            <x v="53"/>
          </reference>
        </references>
      </pivotArea>
    </chartFormat>
    <chartFormat chart="0" format="274">
      <pivotArea type="data" outline="0" fieldPosition="0">
        <references count="3">
          <reference field="4294967294" count="1" selected="0">
            <x v="0"/>
          </reference>
          <reference field="0" count="1" selected="0">
            <x v="4"/>
          </reference>
          <reference field="1" count="1" selected="0">
            <x v="55"/>
          </reference>
        </references>
      </pivotArea>
    </chartFormat>
    <chartFormat chart="0" format="275">
      <pivotArea type="data" outline="0" fieldPosition="0">
        <references count="3">
          <reference field="4294967294" count="1" selected="0">
            <x v="0"/>
          </reference>
          <reference field="0" count="1" selected="0">
            <x v="4"/>
          </reference>
          <reference field="1" count="1" selected="0">
            <x v="57"/>
          </reference>
        </references>
      </pivotArea>
    </chartFormat>
    <chartFormat chart="0" format="276">
      <pivotArea type="data" outline="0" fieldPosition="0">
        <references count="3">
          <reference field="4294967294" count="1" selected="0">
            <x v="0"/>
          </reference>
          <reference field="0" count="1" selected="0">
            <x v="4"/>
          </reference>
          <reference field="1" count="1" selected="0">
            <x v="59"/>
          </reference>
        </references>
      </pivotArea>
    </chartFormat>
    <chartFormat chart="0" format="277">
      <pivotArea type="data" outline="0" fieldPosition="0">
        <references count="3">
          <reference field="4294967294" count="1" selected="0">
            <x v="0"/>
          </reference>
          <reference field="0" count="1" selected="0">
            <x v="4"/>
          </reference>
          <reference field="1" count="1" selected="0">
            <x v="61"/>
          </reference>
        </references>
      </pivotArea>
    </chartFormat>
    <chartFormat chart="0" format="278">
      <pivotArea type="data" outline="0" fieldPosition="0">
        <references count="3">
          <reference field="4294967294" count="1" selected="0">
            <x v="0"/>
          </reference>
          <reference field="0" count="1" selected="0">
            <x v="4"/>
          </reference>
          <reference field="1" count="1" selected="0">
            <x v="63"/>
          </reference>
        </references>
      </pivotArea>
    </chartFormat>
    <chartFormat chart="0" format="279">
      <pivotArea type="data" outline="0" fieldPosition="0">
        <references count="3">
          <reference field="4294967294" count="1" selected="0">
            <x v="0"/>
          </reference>
          <reference field="0" count="1" selected="0">
            <x v="4"/>
          </reference>
          <reference field="1" count="1" selected="0">
            <x v="65"/>
          </reference>
        </references>
      </pivotArea>
    </chartFormat>
    <chartFormat chart="0" format="280">
      <pivotArea type="data" outline="0" fieldPosition="0">
        <references count="3">
          <reference field="4294967294" count="1" selected="0">
            <x v="0"/>
          </reference>
          <reference field="0" count="1" selected="0">
            <x v="4"/>
          </reference>
          <reference field="1" count="1" selected="0">
            <x v="67"/>
          </reference>
        </references>
      </pivotArea>
    </chartFormat>
    <chartFormat chart="0" format="281">
      <pivotArea type="data" outline="0" fieldPosition="0">
        <references count="3">
          <reference field="4294967294" count="1" selected="0">
            <x v="0"/>
          </reference>
          <reference field="0" count="1" selected="0">
            <x v="4"/>
          </reference>
          <reference field="1" count="1" selected="0">
            <x v="69"/>
          </reference>
        </references>
      </pivotArea>
    </chartFormat>
    <chartFormat chart="0" format="282">
      <pivotArea type="data" outline="0" fieldPosition="0">
        <references count="3">
          <reference field="4294967294" count="1" selected="0">
            <x v="0"/>
          </reference>
          <reference field="0" count="1" selected="0">
            <x v="4"/>
          </reference>
          <reference field="1" count="1" selected="0">
            <x v="70"/>
          </reference>
        </references>
      </pivotArea>
    </chartFormat>
    <chartFormat chart="0" format="283">
      <pivotArea type="data" outline="0" fieldPosition="0">
        <references count="3">
          <reference field="4294967294" count="1" selected="0">
            <x v="0"/>
          </reference>
          <reference field="0" count="1" selected="0">
            <x v="4"/>
          </reference>
          <reference field="1" count="1" selected="0">
            <x v="1"/>
          </reference>
        </references>
      </pivotArea>
    </chartFormat>
    <chartFormat chart="0" format="284">
      <pivotArea type="data" outline="0" fieldPosition="0">
        <references count="3">
          <reference field="4294967294" count="1" selected="0">
            <x v="0"/>
          </reference>
          <reference field="0" count="1" selected="0">
            <x v="4"/>
          </reference>
          <reference field="1" count="1" selected="0">
            <x v="2"/>
          </reference>
        </references>
      </pivotArea>
    </chartFormat>
    <chartFormat chart="0" format="285">
      <pivotArea type="data" outline="0" fieldPosition="0">
        <references count="3">
          <reference field="4294967294" count="1" selected="0">
            <x v="0"/>
          </reference>
          <reference field="0" count="1" selected="0">
            <x v="4"/>
          </reference>
          <reference field="1" count="1" selected="0">
            <x v="3"/>
          </reference>
        </references>
      </pivotArea>
    </chartFormat>
    <chartFormat chart="0" format="286">
      <pivotArea type="data" outline="0" fieldPosition="0">
        <references count="3">
          <reference field="4294967294" count="1" selected="0">
            <x v="0"/>
          </reference>
          <reference field="0" count="1" selected="0">
            <x v="4"/>
          </reference>
          <reference field="1" count="1" selected="0">
            <x v="4"/>
          </reference>
        </references>
      </pivotArea>
    </chartFormat>
    <chartFormat chart="0" format="287">
      <pivotArea type="data" outline="0" fieldPosition="0">
        <references count="3">
          <reference field="4294967294" count="1" selected="0">
            <x v="0"/>
          </reference>
          <reference field="0" count="1" selected="0">
            <x v="4"/>
          </reference>
          <reference field="1" count="1" selected="0">
            <x v="5"/>
          </reference>
        </references>
      </pivotArea>
    </chartFormat>
    <chartFormat chart="0" format="288">
      <pivotArea type="data" outline="0" fieldPosition="0">
        <references count="3">
          <reference field="4294967294" count="1" selected="0">
            <x v="0"/>
          </reference>
          <reference field="0" count="1" selected="0">
            <x v="4"/>
          </reference>
          <reference field="1" count="1" selected="0">
            <x v="6"/>
          </reference>
        </references>
      </pivotArea>
    </chartFormat>
    <chartFormat chart="0" format="289">
      <pivotArea type="data" outline="0" fieldPosition="0">
        <references count="3">
          <reference field="4294967294" count="1" selected="0">
            <x v="0"/>
          </reference>
          <reference field="0" count="1" selected="0">
            <x v="4"/>
          </reference>
          <reference field="1" count="1" selected="0">
            <x v="7"/>
          </reference>
        </references>
      </pivotArea>
    </chartFormat>
    <chartFormat chart="0" format="290">
      <pivotArea type="data" outline="0" fieldPosition="0">
        <references count="3">
          <reference field="4294967294" count="1" selected="0">
            <x v="0"/>
          </reference>
          <reference field="0" count="1" selected="0">
            <x v="4"/>
          </reference>
          <reference field="1" count="1" selected="0">
            <x v="8"/>
          </reference>
        </references>
      </pivotArea>
    </chartFormat>
    <chartFormat chart="0" format="291">
      <pivotArea type="data" outline="0" fieldPosition="0">
        <references count="3">
          <reference field="4294967294" count="1" selected="0">
            <x v="0"/>
          </reference>
          <reference field="0" count="1" selected="0">
            <x v="4"/>
          </reference>
          <reference field="1" count="1" selected="0">
            <x v="9"/>
          </reference>
        </references>
      </pivotArea>
    </chartFormat>
    <chartFormat chart="0" format="292">
      <pivotArea type="data" outline="0" fieldPosition="0">
        <references count="3">
          <reference field="4294967294" count="1" selected="0">
            <x v="0"/>
          </reference>
          <reference field="0" count="1" selected="0">
            <x v="4"/>
          </reference>
          <reference field="1" count="1" selected="0">
            <x v="10"/>
          </reference>
        </references>
      </pivotArea>
    </chartFormat>
    <chartFormat chart="0" format="293">
      <pivotArea type="data" outline="0" fieldPosition="0">
        <references count="3">
          <reference field="4294967294" count="1" selected="0">
            <x v="0"/>
          </reference>
          <reference field="0" count="1" selected="0">
            <x v="4"/>
          </reference>
          <reference field="1" count="1" selected="0">
            <x v="11"/>
          </reference>
        </references>
      </pivotArea>
    </chartFormat>
    <chartFormat chart="0" format="294">
      <pivotArea type="data" outline="0" fieldPosition="0">
        <references count="3">
          <reference field="4294967294" count="1" selected="0">
            <x v="0"/>
          </reference>
          <reference field="0" count="1" selected="0">
            <x v="4"/>
          </reference>
          <reference field="1" count="1" selected="0">
            <x v="12"/>
          </reference>
        </references>
      </pivotArea>
    </chartFormat>
    <chartFormat chart="0" format="295">
      <pivotArea type="data" outline="0" fieldPosition="0">
        <references count="3">
          <reference field="4294967294" count="1" selected="0">
            <x v="0"/>
          </reference>
          <reference field="0" count="1" selected="0">
            <x v="4"/>
          </reference>
          <reference field="1" count="1" selected="0">
            <x v="13"/>
          </reference>
        </references>
      </pivotArea>
    </chartFormat>
    <chartFormat chart="0" format="296">
      <pivotArea type="data" outline="0" fieldPosition="0">
        <references count="3">
          <reference field="4294967294" count="1" selected="0">
            <x v="0"/>
          </reference>
          <reference field="0" count="1" selected="0">
            <x v="4"/>
          </reference>
          <reference field="1" count="1" selected="0">
            <x v="14"/>
          </reference>
        </references>
      </pivotArea>
    </chartFormat>
    <chartFormat chart="0" format="297">
      <pivotArea type="data" outline="0" fieldPosition="0">
        <references count="3">
          <reference field="4294967294" count="1" selected="0">
            <x v="0"/>
          </reference>
          <reference field="0" count="1" selected="0">
            <x v="4"/>
          </reference>
          <reference field="1" count="1" selected="0">
            <x v="15"/>
          </reference>
        </references>
      </pivotArea>
    </chartFormat>
    <chartFormat chart="0" format="298">
      <pivotArea type="data" outline="0" fieldPosition="0">
        <references count="3">
          <reference field="4294967294" count="1" selected="0">
            <x v="0"/>
          </reference>
          <reference field="0" count="1" selected="0">
            <x v="4"/>
          </reference>
          <reference field="1" count="1" selected="0">
            <x v="16"/>
          </reference>
        </references>
      </pivotArea>
    </chartFormat>
    <chartFormat chart="0" format="299">
      <pivotArea type="data" outline="0" fieldPosition="0">
        <references count="3">
          <reference field="4294967294" count="1" selected="0">
            <x v="2"/>
          </reference>
          <reference field="0" count="1" selected="0">
            <x v="3"/>
          </reference>
          <reference field="1" count="1" selected="0">
            <x v="41"/>
          </reference>
        </references>
      </pivotArea>
    </chartFormat>
    <chartFormat chart="0" format="300">
      <pivotArea type="data" outline="0" fieldPosition="0">
        <references count="3">
          <reference field="4294967294" count="1" selected="0">
            <x v="2"/>
          </reference>
          <reference field="0" count="1" selected="0">
            <x v="3"/>
          </reference>
          <reference field="1" count="1" selected="0">
            <x v="43"/>
          </reference>
        </references>
      </pivotArea>
    </chartFormat>
    <chartFormat chart="0" format="301">
      <pivotArea type="data" outline="0" fieldPosition="0">
        <references count="3">
          <reference field="4294967294" count="1" selected="0">
            <x v="2"/>
          </reference>
          <reference field="0" count="1" selected="0">
            <x v="3"/>
          </reference>
          <reference field="1" count="1" selected="0">
            <x v="45"/>
          </reference>
        </references>
      </pivotArea>
    </chartFormat>
    <chartFormat chart="0" format="302">
      <pivotArea type="data" outline="0" fieldPosition="0">
        <references count="3">
          <reference field="4294967294" count="1" selected="0">
            <x v="2"/>
          </reference>
          <reference field="0" count="1" selected="0">
            <x v="3"/>
          </reference>
          <reference field="1" count="1" selected="0">
            <x v="47"/>
          </reference>
        </references>
      </pivotArea>
    </chartFormat>
    <chartFormat chart="0" format="303">
      <pivotArea type="data" outline="0" fieldPosition="0">
        <references count="3">
          <reference field="4294967294" count="1" selected="0">
            <x v="2"/>
          </reference>
          <reference field="0" count="1" selected="0">
            <x v="3"/>
          </reference>
          <reference field="1" count="1" selected="0">
            <x v="49"/>
          </reference>
        </references>
      </pivotArea>
    </chartFormat>
    <chartFormat chart="0" format="304">
      <pivotArea type="data" outline="0" fieldPosition="0">
        <references count="3">
          <reference field="4294967294" count="1" selected="0">
            <x v="2"/>
          </reference>
          <reference field="0" count="1" selected="0">
            <x v="3"/>
          </reference>
          <reference field="1" count="1" selected="0">
            <x v="51"/>
          </reference>
        </references>
      </pivotArea>
    </chartFormat>
    <chartFormat chart="0" format="305">
      <pivotArea type="data" outline="0" fieldPosition="0">
        <references count="3">
          <reference field="4294967294" count="1" selected="0">
            <x v="2"/>
          </reference>
          <reference field="0" count="1" selected="0">
            <x v="3"/>
          </reference>
          <reference field="1" count="1" selected="0">
            <x v="53"/>
          </reference>
        </references>
      </pivotArea>
    </chartFormat>
    <chartFormat chart="0" format="306">
      <pivotArea type="data" outline="0" fieldPosition="0">
        <references count="3">
          <reference field="4294967294" count="1" selected="0">
            <x v="2"/>
          </reference>
          <reference field="0" count="1" selected="0">
            <x v="3"/>
          </reference>
          <reference field="1" count="1" selected="0">
            <x v="55"/>
          </reference>
        </references>
      </pivotArea>
    </chartFormat>
    <chartFormat chart="0" format="307">
      <pivotArea type="data" outline="0" fieldPosition="0">
        <references count="3">
          <reference field="4294967294" count="1" selected="0">
            <x v="2"/>
          </reference>
          <reference field="0" count="1" selected="0">
            <x v="3"/>
          </reference>
          <reference field="1" count="1" selected="0">
            <x v="57"/>
          </reference>
        </references>
      </pivotArea>
    </chartFormat>
    <chartFormat chart="0" format="308">
      <pivotArea type="data" outline="0" fieldPosition="0">
        <references count="3">
          <reference field="4294967294" count="1" selected="0">
            <x v="2"/>
          </reference>
          <reference field="0" count="1" selected="0">
            <x v="3"/>
          </reference>
          <reference field="1" count="1" selected="0">
            <x v="59"/>
          </reference>
        </references>
      </pivotArea>
    </chartFormat>
    <chartFormat chart="0" format="309">
      <pivotArea type="data" outline="0" fieldPosition="0">
        <references count="3">
          <reference field="4294967294" count="1" selected="0">
            <x v="2"/>
          </reference>
          <reference field="0" count="1" selected="0">
            <x v="3"/>
          </reference>
          <reference field="1" count="1" selected="0">
            <x v="61"/>
          </reference>
        </references>
      </pivotArea>
    </chartFormat>
    <chartFormat chart="0" format="310">
      <pivotArea type="data" outline="0" fieldPosition="0">
        <references count="3">
          <reference field="4294967294" count="1" selected="0">
            <x v="2"/>
          </reference>
          <reference field="0" count="1" selected="0">
            <x v="3"/>
          </reference>
          <reference field="1" count="1" selected="0">
            <x v="63"/>
          </reference>
        </references>
      </pivotArea>
    </chartFormat>
    <chartFormat chart="0" format="311">
      <pivotArea type="data" outline="0" fieldPosition="0">
        <references count="3">
          <reference field="4294967294" count="1" selected="0">
            <x v="2"/>
          </reference>
          <reference field="0" count="1" selected="0">
            <x v="3"/>
          </reference>
          <reference field="1" count="1" selected="0">
            <x v="65"/>
          </reference>
        </references>
      </pivotArea>
    </chartFormat>
    <chartFormat chart="0" format="312">
      <pivotArea type="data" outline="0" fieldPosition="0">
        <references count="3">
          <reference field="4294967294" count="1" selected="0">
            <x v="2"/>
          </reference>
          <reference field="0" count="1" selected="0">
            <x v="3"/>
          </reference>
          <reference field="1" count="1" selected="0">
            <x v="67"/>
          </reference>
        </references>
      </pivotArea>
    </chartFormat>
    <chartFormat chart="0" format="313">
      <pivotArea type="data" outline="0" fieldPosition="0">
        <references count="3">
          <reference field="4294967294" count="1" selected="0">
            <x v="2"/>
          </reference>
          <reference field="0" count="1" selected="0">
            <x v="3"/>
          </reference>
          <reference field="1" count="1" selected="0">
            <x v="69"/>
          </reference>
        </references>
      </pivotArea>
    </chartFormat>
    <chartFormat chart="0" format="314">
      <pivotArea type="data" outline="0" fieldPosition="0">
        <references count="3">
          <reference field="4294967294" count="1" selected="0">
            <x v="2"/>
          </reference>
          <reference field="0" count="1" selected="0">
            <x v="3"/>
          </reference>
          <reference field="1" count="1" selected="0">
            <x v="70"/>
          </reference>
        </references>
      </pivotArea>
    </chartFormat>
    <chartFormat chart="0" format="315">
      <pivotArea type="data" outline="0" fieldPosition="0">
        <references count="3">
          <reference field="4294967294" count="1" selected="0">
            <x v="2"/>
          </reference>
          <reference field="0" count="1" selected="0">
            <x v="3"/>
          </reference>
          <reference field="1" count="1" selected="0">
            <x v="71"/>
          </reference>
        </references>
      </pivotArea>
    </chartFormat>
    <chartFormat chart="0" format="316">
      <pivotArea type="data" outline="0" fieldPosition="0">
        <references count="3">
          <reference field="4294967294" count="1" selected="0">
            <x v="2"/>
          </reference>
          <reference field="0" count="1" selected="0">
            <x v="3"/>
          </reference>
          <reference field="1" count="1" selected="0">
            <x v="73"/>
          </reference>
        </references>
      </pivotArea>
    </chartFormat>
    <chartFormat chart="0" format="317">
      <pivotArea type="data" outline="0" fieldPosition="0">
        <references count="3">
          <reference field="4294967294" count="1" selected="0">
            <x v="2"/>
          </reference>
          <reference field="0" count="1" selected="0">
            <x v="4"/>
          </reference>
          <reference field="1" count="1" selected="0">
            <x v="17"/>
          </reference>
        </references>
      </pivotArea>
    </chartFormat>
    <chartFormat chart="0" format="318">
      <pivotArea type="data" outline="0" fieldPosition="0">
        <references count="3">
          <reference field="4294967294" count="1" selected="0">
            <x v="2"/>
          </reference>
          <reference field="0" count="1" selected="0">
            <x v="4"/>
          </reference>
          <reference field="1" count="1" selected="0">
            <x v="18"/>
          </reference>
        </references>
      </pivotArea>
    </chartFormat>
    <chartFormat chart="0" format="319">
      <pivotArea type="data" outline="0" fieldPosition="0">
        <references count="3">
          <reference field="4294967294" count="1" selected="0">
            <x v="2"/>
          </reference>
          <reference field="0" count="1" selected="0">
            <x v="4"/>
          </reference>
          <reference field="1" count="1" selected="0">
            <x v="19"/>
          </reference>
        </references>
      </pivotArea>
    </chartFormat>
    <chartFormat chart="0" format="320">
      <pivotArea type="data" outline="0" fieldPosition="0">
        <references count="3">
          <reference field="4294967294" count="1" selected="0">
            <x v="2"/>
          </reference>
          <reference field="0" count="1" selected="0">
            <x v="4"/>
          </reference>
          <reference field="1" count="1" selected="0">
            <x v="20"/>
          </reference>
        </references>
      </pivotArea>
    </chartFormat>
    <chartFormat chart="0" format="321">
      <pivotArea type="data" outline="0" fieldPosition="0">
        <references count="3">
          <reference field="4294967294" count="1" selected="0">
            <x v="2"/>
          </reference>
          <reference field="0" count="1" selected="0">
            <x v="4"/>
          </reference>
          <reference field="1" count="1" selected="0">
            <x v="21"/>
          </reference>
        </references>
      </pivotArea>
    </chartFormat>
    <chartFormat chart="0" format="322">
      <pivotArea type="data" outline="0" fieldPosition="0">
        <references count="3">
          <reference field="4294967294" count="1" selected="0">
            <x v="2"/>
          </reference>
          <reference field="0" count="1" selected="0">
            <x v="4"/>
          </reference>
          <reference field="1" count="1" selected="0">
            <x v="23"/>
          </reference>
        </references>
      </pivotArea>
    </chartFormat>
    <chartFormat chart="0" format="323">
      <pivotArea type="data" outline="0" fieldPosition="0">
        <references count="3">
          <reference field="4294967294" count="1" selected="0">
            <x v="2"/>
          </reference>
          <reference field="0" count="1" selected="0">
            <x v="4"/>
          </reference>
          <reference field="1" count="1" selected="0">
            <x v="25"/>
          </reference>
        </references>
      </pivotArea>
    </chartFormat>
    <chartFormat chart="0" format="324">
      <pivotArea type="data" outline="0" fieldPosition="0">
        <references count="3">
          <reference field="4294967294" count="1" selected="0">
            <x v="2"/>
          </reference>
          <reference field="0" count="1" selected="0">
            <x v="4"/>
          </reference>
          <reference field="1" count="1" selected="0">
            <x v="27"/>
          </reference>
        </references>
      </pivotArea>
    </chartFormat>
    <chartFormat chart="0" format="325">
      <pivotArea type="data" outline="0" fieldPosition="0">
        <references count="3">
          <reference field="4294967294" count="1" selected="0">
            <x v="2"/>
          </reference>
          <reference field="0" count="1" selected="0">
            <x v="4"/>
          </reference>
          <reference field="1" count="1" selected="0">
            <x v="29"/>
          </reference>
        </references>
      </pivotArea>
    </chartFormat>
    <chartFormat chart="0" format="326">
      <pivotArea type="data" outline="0" fieldPosition="0">
        <references count="3">
          <reference field="4294967294" count="1" selected="0">
            <x v="2"/>
          </reference>
          <reference field="0" count="1" selected="0">
            <x v="4"/>
          </reference>
          <reference field="1" count="1" selected="0">
            <x v="31"/>
          </reference>
        </references>
      </pivotArea>
    </chartFormat>
    <chartFormat chart="0" format="327">
      <pivotArea type="data" outline="0" fieldPosition="0">
        <references count="3">
          <reference field="4294967294" count="1" selected="0">
            <x v="2"/>
          </reference>
          <reference field="0" count="1" selected="0">
            <x v="4"/>
          </reference>
          <reference field="1" count="1" selected="0">
            <x v="33"/>
          </reference>
        </references>
      </pivotArea>
    </chartFormat>
    <chartFormat chart="0" format="328">
      <pivotArea type="data" outline="0" fieldPosition="0">
        <references count="3">
          <reference field="4294967294" count="1" selected="0">
            <x v="2"/>
          </reference>
          <reference field="0" count="1" selected="0">
            <x v="4"/>
          </reference>
          <reference field="1" count="1" selected="0">
            <x v="35"/>
          </reference>
        </references>
      </pivotArea>
    </chartFormat>
    <chartFormat chart="0" format="329">
      <pivotArea type="data" outline="0" fieldPosition="0">
        <references count="3">
          <reference field="4294967294" count="1" selected="0">
            <x v="2"/>
          </reference>
          <reference field="0" count="1" selected="0">
            <x v="4"/>
          </reference>
          <reference field="1" count="1" selected="0">
            <x v="37"/>
          </reference>
        </references>
      </pivotArea>
    </chartFormat>
    <chartFormat chart="0" format="330">
      <pivotArea type="data" outline="0" fieldPosition="0">
        <references count="3">
          <reference field="4294967294" count="1" selected="0">
            <x v="2"/>
          </reference>
          <reference field="0" count="1" selected="0">
            <x v="4"/>
          </reference>
          <reference field="1" count="1" selected="0">
            <x v="39"/>
          </reference>
        </references>
      </pivotArea>
    </chartFormat>
    <chartFormat chart="0" format="331">
      <pivotArea type="data" outline="0" fieldPosition="0">
        <references count="3">
          <reference field="4294967294" count="1" selected="0">
            <x v="2"/>
          </reference>
          <reference field="0" count="1" selected="0">
            <x v="4"/>
          </reference>
          <reference field="1" count="1" selected="0">
            <x v="41"/>
          </reference>
        </references>
      </pivotArea>
    </chartFormat>
    <chartFormat chart="0" format="332">
      <pivotArea type="data" outline="0" fieldPosition="0">
        <references count="3">
          <reference field="4294967294" count="1" selected="0">
            <x v="2"/>
          </reference>
          <reference field="0" count="1" selected="0">
            <x v="4"/>
          </reference>
          <reference field="1" count="1" selected="0">
            <x v="43"/>
          </reference>
        </references>
      </pivotArea>
    </chartFormat>
    <chartFormat chart="0" format="333">
      <pivotArea type="data" outline="0" fieldPosition="0">
        <references count="3">
          <reference field="4294967294" count="1" selected="0">
            <x v="2"/>
          </reference>
          <reference field="0" count="1" selected="0">
            <x v="4"/>
          </reference>
          <reference field="1" count="1" selected="0">
            <x v="45"/>
          </reference>
        </references>
      </pivotArea>
    </chartFormat>
    <chartFormat chart="0" format="334">
      <pivotArea type="data" outline="0" fieldPosition="0">
        <references count="3">
          <reference field="4294967294" count="1" selected="0">
            <x v="2"/>
          </reference>
          <reference field="0" count="1" selected="0">
            <x v="4"/>
          </reference>
          <reference field="1" count="1" selected="0">
            <x v="47"/>
          </reference>
        </references>
      </pivotArea>
    </chartFormat>
    <chartFormat chart="0" format="335">
      <pivotArea type="data" outline="0" fieldPosition="0">
        <references count="3">
          <reference field="4294967294" count="1" selected="0">
            <x v="2"/>
          </reference>
          <reference field="0" count="1" selected="0">
            <x v="4"/>
          </reference>
          <reference field="1" count="1" selected="0">
            <x v="49"/>
          </reference>
        </references>
      </pivotArea>
    </chartFormat>
    <chartFormat chart="0" format="336">
      <pivotArea type="data" outline="0" fieldPosition="0">
        <references count="3">
          <reference field="4294967294" count="1" selected="0">
            <x v="2"/>
          </reference>
          <reference field="0" count="1" selected="0">
            <x v="4"/>
          </reference>
          <reference field="1" count="1" selected="0">
            <x v="51"/>
          </reference>
        </references>
      </pivotArea>
    </chartFormat>
    <chartFormat chart="0" format="337">
      <pivotArea type="data" outline="0" fieldPosition="0">
        <references count="3">
          <reference field="4294967294" count="1" selected="0">
            <x v="2"/>
          </reference>
          <reference field="0" count="1" selected="0">
            <x v="4"/>
          </reference>
          <reference field="1" count="1" selected="0">
            <x v="53"/>
          </reference>
        </references>
      </pivotArea>
    </chartFormat>
    <chartFormat chart="0" format="338">
      <pivotArea type="data" outline="0" fieldPosition="0">
        <references count="3">
          <reference field="4294967294" count="1" selected="0">
            <x v="2"/>
          </reference>
          <reference field="0" count="1" selected="0">
            <x v="4"/>
          </reference>
          <reference field="1" count="1" selected="0">
            <x v="55"/>
          </reference>
        </references>
      </pivotArea>
    </chartFormat>
    <chartFormat chart="0" format="339">
      <pivotArea type="data" outline="0" fieldPosition="0">
        <references count="3">
          <reference field="4294967294" count="1" selected="0">
            <x v="2"/>
          </reference>
          <reference field="0" count="1" selected="0">
            <x v="4"/>
          </reference>
          <reference field="1" count="1" selected="0">
            <x v="57"/>
          </reference>
        </references>
      </pivotArea>
    </chartFormat>
    <chartFormat chart="0" format="340">
      <pivotArea type="data" outline="0" fieldPosition="0">
        <references count="3">
          <reference field="4294967294" count="1" selected="0">
            <x v="2"/>
          </reference>
          <reference field="0" count="1" selected="0">
            <x v="4"/>
          </reference>
          <reference field="1" count="1" selected="0">
            <x v="59"/>
          </reference>
        </references>
      </pivotArea>
    </chartFormat>
    <chartFormat chart="0" format="341">
      <pivotArea type="data" outline="0" fieldPosition="0">
        <references count="3">
          <reference field="4294967294" count="1" selected="0">
            <x v="2"/>
          </reference>
          <reference field="0" count="1" selected="0">
            <x v="4"/>
          </reference>
          <reference field="1" count="1" selected="0">
            <x v="61"/>
          </reference>
        </references>
      </pivotArea>
    </chartFormat>
    <chartFormat chart="0" format="342">
      <pivotArea type="data" outline="0" fieldPosition="0">
        <references count="3">
          <reference field="4294967294" count="1" selected="0">
            <x v="2"/>
          </reference>
          <reference field="0" count="1" selected="0">
            <x v="4"/>
          </reference>
          <reference field="1" count="1" selected="0">
            <x v="63"/>
          </reference>
        </references>
      </pivotArea>
    </chartFormat>
    <chartFormat chart="0" format="343">
      <pivotArea type="data" outline="0" fieldPosition="0">
        <references count="3">
          <reference field="4294967294" count="1" selected="0">
            <x v="2"/>
          </reference>
          <reference field="0" count="1" selected="0">
            <x v="4"/>
          </reference>
          <reference field="1" count="1" selected="0">
            <x v="65"/>
          </reference>
        </references>
      </pivotArea>
    </chartFormat>
    <chartFormat chart="0" format="344">
      <pivotArea type="data" outline="0" fieldPosition="0">
        <references count="3">
          <reference field="4294967294" count="1" selected="0">
            <x v="2"/>
          </reference>
          <reference field="0" count="1" selected="0">
            <x v="4"/>
          </reference>
          <reference field="1" count="1" selected="0">
            <x v="67"/>
          </reference>
        </references>
      </pivotArea>
    </chartFormat>
    <chartFormat chart="0" format="345">
      <pivotArea type="data" outline="0" fieldPosition="0">
        <references count="3">
          <reference field="4294967294" count="1" selected="0">
            <x v="2"/>
          </reference>
          <reference field="0" count="1" selected="0">
            <x v="4"/>
          </reference>
          <reference field="1" count="1" selected="0">
            <x v="69"/>
          </reference>
        </references>
      </pivotArea>
    </chartFormat>
    <chartFormat chart="0" format="346">
      <pivotArea type="data" outline="0" fieldPosition="0">
        <references count="3">
          <reference field="4294967294" count="1" selected="0">
            <x v="2"/>
          </reference>
          <reference field="0" count="1" selected="0">
            <x v="4"/>
          </reference>
          <reference field="1" count="1" selected="0">
            <x v="70"/>
          </reference>
        </references>
      </pivotArea>
    </chartFormat>
    <chartFormat chart="0" format="347">
      <pivotArea type="data" outline="0" fieldPosition="0">
        <references count="3">
          <reference field="4294967294" count="1" selected="0">
            <x v="2"/>
          </reference>
          <reference field="0" count="1" selected="0">
            <x v="4"/>
          </reference>
          <reference field="1" count="1" selected="0">
            <x v="1"/>
          </reference>
        </references>
      </pivotArea>
    </chartFormat>
    <chartFormat chart="0" format="348">
      <pivotArea type="data" outline="0" fieldPosition="0">
        <references count="3">
          <reference field="4294967294" count="1" selected="0">
            <x v="2"/>
          </reference>
          <reference field="0" count="1" selected="0">
            <x v="4"/>
          </reference>
          <reference field="1" count="1" selected="0">
            <x v="2"/>
          </reference>
        </references>
      </pivotArea>
    </chartFormat>
    <chartFormat chart="0" format="349">
      <pivotArea type="data" outline="0" fieldPosition="0">
        <references count="3">
          <reference field="4294967294" count="1" selected="0">
            <x v="2"/>
          </reference>
          <reference field="0" count="1" selected="0">
            <x v="4"/>
          </reference>
          <reference field="1" count="1" selected="0">
            <x v="3"/>
          </reference>
        </references>
      </pivotArea>
    </chartFormat>
    <chartFormat chart="0" format="350">
      <pivotArea type="data" outline="0" fieldPosition="0">
        <references count="3">
          <reference field="4294967294" count="1" selected="0">
            <x v="2"/>
          </reference>
          <reference field="0" count="1" selected="0">
            <x v="4"/>
          </reference>
          <reference field="1" count="1" selected="0">
            <x v="4"/>
          </reference>
        </references>
      </pivotArea>
    </chartFormat>
    <chartFormat chart="0" format="351">
      <pivotArea type="data" outline="0" fieldPosition="0">
        <references count="3">
          <reference field="4294967294" count="1" selected="0">
            <x v="2"/>
          </reference>
          <reference field="0" count="1" selected="0">
            <x v="4"/>
          </reference>
          <reference field="1" count="1" selected="0">
            <x v="5"/>
          </reference>
        </references>
      </pivotArea>
    </chartFormat>
    <chartFormat chart="0" format="352">
      <pivotArea type="data" outline="0" fieldPosition="0">
        <references count="3">
          <reference field="4294967294" count="1" selected="0">
            <x v="2"/>
          </reference>
          <reference field="0" count="1" selected="0">
            <x v="4"/>
          </reference>
          <reference field="1" count="1" selected="0">
            <x v="6"/>
          </reference>
        </references>
      </pivotArea>
    </chartFormat>
    <chartFormat chart="0" format="353">
      <pivotArea type="data" outline="0" fieldPosition="0">
        <references count="3">
          <reference field="4294967294" count="1" selected="0">
            <x v="2"/>
          </reference>
          <reference field="0" count="1" selected="0">
            <x v="4"/>
          </reference>
          <reference field="1" count="1" selected="0">
            <x v="7"/>
          </reference>
        </references>
      </pivotArea>
    </chartFormat>
    <chartFormat chart="0" format="354">
      <pivotArea type="data" outline="0" fieldPosition="0">
        <references count="3">
          <reference field="4294967294" count="1" selected="0">
            <x v="2"/>
          </reference>
          <reference field="0" count="1" selected="0">
            <x v="4"/>
          </reference>
          <reference field="1" count="1" selected="0">
            <x v="8"/>
          </reference>
        </references>
      </pivotArea>
    </chartFormat>
    <chartFormat chart="0" format="355">
      <pivotArea type="data" outline="0" fieldPosition="0">
        <references count="3">
          <reference field="4294967294" count="1" selected="0">
            <x v="2"/>
          </reference>
          <reference field="0" count="1" selected="0">
            <x v="4"/>
          </reference>
          <reference field="1" count="1" selected="0">
            <x v="9"/>
          </reference>
        </references>
      </pivotArea>
    </chartFormat>
    <chartFormat chart="0" format="356">
      <pivotArea type="data" outline="0" fieldPosition="0">
        <references count="3">
          <reference field="4294967294" count="1" selected="0">
            <x v="2"/>
          </reference>
          <reference field="0" count="1" selected="0">
            <x v="4"/>
          </reference>
          <reference field="1" count="1" selected="0">
            <x v="10"/>
          </reference>
        </references>
      </pivotArea>
    </chartFormat>
    <chartFormat chart="0" format="357">
      <pivotArea type="data" outline="0" fieldPosition="0">
        <references count="3">
          <reference field="4294967294" count="1" selected="0">
            <x v="2"/>
          </reference>
          <reference field="0" count="1" selected="0">
            <x v="4"/>
          </reference>
          <reference field="1" count="1" selected="0">
            <x v="11"/>
          </reference>
        </references>
      </pivotArea>
    </chartFormat>
    <chartFormat chart="0" format="358">
      <pivotArea type="data" outline="0" fieldPosition="0">
        <references count="3">
          <reference field="4294967294" count="1" selected="0">
            <x v="2"/>
          </reference>
          <reference field="0" count="1" selected="0">
            <x v="4"/>
          </reference>
          <reference field="1" count="1" selected="0">
            <x v="12"/>
          </reference>
        </references>
      </pivotArea>
    </chartFormat>
    <chartFormat chart="0" format="359">
      <pivotArea type="data" outline="0" fieldPosition="0">
        <references count="3">
          <reference field="4294967294" count="1" selected="0">
            <x v="2"/>
          </reference>
          <reference field="0" count="1" selected="0">
            <x v="4"/>
          </reference>
          <reference field="1" count="1" selected="0">
            <x v="13"/>
          </reference>
        </references>
      </pivotArea>
    </chartFormat>
    <chartFormat chart="0" format="360">
      <pivotArea type="data" outline="0" fieldPosition="0">
        <references count="3">
          <reference field="4294967294" count="1" selected="0">
            <x v="2"/>
          </reference>
          <reference field="0" count="1" selected="0">
            <x v="4"/>
          </reference>
          <reference field="1" count="1" selected="0">
            <x v="14"/>
          </reference>
        </references>
      </pivotArea>
    </chartFormat>
    <chartFormat chart="0" format="361">
      <pivotArea type="data" outline="0" fieldPosition="0">
        <references count="3">
          <reference field="4294967294" count="1" selected="0">
            <x v="2"/>
          </reference>
          <reference field="0" count="1" selected="0">
            <x v="4"/>
          </reference>
          <reference field="1" count="1" selected="0">
            <x v="15"/>
          </reference>
        </references>
      </pivotArea>
    </chartFormat>
    <chartFormat chart="0" format="362">
      <pivotArea type="data" outline="0" fieldPosition="0">
        <references count="3">
          <reference field="4294967294" count="1" selected="0">
            <x v="2"/>
          </reference>
          <reference field="0" count="1" selected="0">
            <x v="4"/>
          </reference>
          <reference field="1" count="1" selected="0">
            <x v="16"/>
          </reference>
        </references>
      </pivotArea>
    </chartFormat>
    <chartFormat chart="0" format="363">
      <pivotArea type="data" outline="0" fieldPosition="0">
        <references count="3">
          <reference field="4294967294" count="1" selected="0">
            <x v="0"/>
          </reference>
          <reference field="0" count="1" selected="0">
            <x v="4"/>
          </reference>
          <reference field="1" count="1" selected="0">
            <x v="71"/>
          </reference>
        </references>
      </pivotArea>
    </chartFormat>
    <chartFormat chart="0" format="364">
      <pivotArea type="data" outline="0" fieldPosition="0">
        <references count="3">
          <reference field="4294967294" count="1" selected="0">
            <x v="0"/>
          </reference>
          <reference field="0" count="1" selected="0">
            <x v="4"/>
          </reference>
          <reference field="1" count="1" selected="0">
            <x v="73"/>
          </reference>
        </references>
      </pivotArea>
    </chartFormat>
    <chartFormat chart="0" format="365">
      <pivotArea type="data" outline="0" fieldPosition="0">
        <references count="3">
          <reference field="4294967294" count="1" selected="0">
            <x v="0"/>
          </reference>
          <reference field="0" count="1" selected="0">
            <x v="5"/>
          </reference>
          <reference field="1" count="1" selected="0">
            <x v="17"/>
          </reference>
        </references>
      </pivotArea>
    </chartFormat>
    <chartFormat chart="0" format="366">
      <pivotArea type="data" outline="0" fieldPosition="0">
        <references count="3">
          <reference field="4294967294" count="1" selected="0">
            <x v="0"/>
          </reference>
          <reference field="0" count="1" selected="0">
            <x v="5"/>
          </reference>
          <reference field="1" count="1" selected="0">
            <x v="18"/>
          </reference>
        </references>
      </pivotArea>
    </chartFormat>
    <chartFormat chart="0" format="367">
      <pivotArea type="data" outline="0" fieldPosition="0">
        <references count="3">
          <reference field="4294967294" count="1" selected="0">
            <x v="0"/>
          </reference>
          <reference field="0" count="1" selected="0">
            <x v="5"/>
          </reference>
          <reference field="1" count="1" selected="0">
            <x v="19"/>
          </reference>
        </references>
      </pivotArea>
    </chartFormat>
    <chartFormat chart="0" format="368">
      <pivotArea type="data" outline="0" fieldPosition="0">
        <references count="3">
          <reference field="4294967294" count="1" selected="0">
            <x v="0"/>
          </reference>
          <reference field="0" count="1" selected="0">
            <x v="5"/>
          </reference>
          <reference field="1" count="1" selected="0">
            <x v="20"/>
          </reference>
        </references>
      </pivotArea>
    </chartFormat>
    <chartFormat chart="0" format="369">
      <pivotArea type="data" outline="0" fieldPosition="0">
        <references count="3">
          <reference field="4294967294" count="1" selected="0">
            <x v="0"/>
          </reference>
          <reference field="0" count="1" selected="0">
            <x v="5"/>
          </reference>
          <reference field="1" count="1" selected="0">
            <x v="21"/>
          </reference>
        </references>
      </pivotArea>
    </chartFormat>
    <chartFormat chart="0" format="370">
      <pivotArea type="data" outline="0" fieldPosition="0">
        <references count="3">
          <reference field="4294967294" count="1" selected="0">
            <x v="0"/>
          </reference>
          <reference field="0" count="1" selected="0">
            <x v="5"/>
          </reference>
          <reference field="1" count="1" selected="0">
            <x v="23"/>
          </reference>
        </references>
      </pivotArea>
    </chartFormat>
    <chartFormat chart="0" format="371">
      <pivotArea type="data" outline="0" fieldPosition="0">
        <references count="3">
          <reference field="4294967294" count="1" selected="0">
            <x v="0"/>
          </reference>
          <reference field="0" count="1" selected="0">
            <x v="5"/>
          </reference>
          <reference field="1" count="1" selected="0">
            <x v="25"/>
          </reference>
        </references>
      </pivotArea>
    </chartFormat>
    <chartFormat chart="0" format="372">
      <pivotArea type="data" outline="0" fieldPosition="0">
        <references count="3">
          <reference field="4294967294" count="1" selected="0">
            <x v="0"/>
          </reference>
          <reference field="0" count="1" selected="0">
            <x v="5"/>
          </reference>
          <reference field="1" count="1" selected="0">
            <x v="27"/>
          </reference>
        </references>
      </pivotArea>
    </chartFormat>
    <chartFormat chart="0" format="373">
      <pivotArea type="data" outline="0" fieldPosition="0">
        <references count="3">
          <reference field="4294967294" count="1" selected="0">
            <x v="0"/>
          </reference>
          <reference field="0" count="1" selected="0">
            <x v="5"/>
          </reference>
          <reference field="1" count="1" selected="0">
            <x v="31"/>
          </reference>
        </references>
      </pivotArea>
    </chartFormat>
    <chartFormat chart="0" format="374">
      <pivotArea type="data" outline="0" fieldPosition="0">
        <references count="3">
          <reference field="4294967294" count="1" selected="0">
            <x v="0"/>
          </reference>
          <reference field="0" count="1" selected="0">
            <x v="5"/>
          </reference>
          <reference field="1" count="1" selected="0">
            <x v="1"/>
          </reference>
        </references>
      </pivotArea>
    </chartFormat>
    <chartFormat chart="0" format="375">
      <pivotArea type="data" outline="0" fieldPosition="0">
        <references count="3">
          <reference field="4294967294" count="1" selected="0">
            <x v="0"/>
          </reference>
          <reference field="0" count="1" selected="0">
            <x v="5"/>
          </reference>
          <reference field="1" count="1" selected="0">
            <x v="2"/>
          </reference>
        </references>
      </pivotArea>
    </chartFormat>
    <chartFormat chart="0" format="376">
      <pivotArea type="data" outline="0" fieldPosition="0">
        <references count="3">
          <reference field="4294967294" count="1" selected="0">
            <x v="0"/>
          </reference>
          <reference field="0" count="1" selected="0">
            <x v="5"/>
          </reference>
          <reference field="1" count="1" selected="0">
            <x v="3"/>
          </reference>
        </references>
      </pivotArea>
    </chartFormat>
    <chartFormat chart="0" format="377">
      <pivotArea type="data" outline="0" fieldPosition="0">
        <references count="3">
          <reference field="4294967294" count="1" selected="0">
            <x v="0"/>
          </reference>
          <reference field="0" count="1" selected="0">
            <x v="5"/>
          </reference>
          <reference field="1" count="1" selected="0">
            <x v="4"/>
          </reference>
        </references>
      </pivotArea>
    </chartFormat>
    <chartFormat chart="0" format="378">
      <pivotArea type="data" outline="0" fieldPosition="0">
        <references count="3">
          <reference field="4294967294" count="1" selected="0">
            <x v="0"/>
          </reference>
          <reference field="0" count="1" selected="0">
            <x v="5"/>
          </reference>
          <reference field="1" count="1" selected="0">
            <x v="5"/>
          </reference>
        </references>
      </pivotArea>
    </chartFormat>
    <chartFormat chart="0" format="379">
      <pivotArea type="data" outline="0" fieldPosition="0">
        <references count="3">
          <reference field="4294967294" count="1" selected="0">
            <x v="0"/>
          </reference>
          <reference field="0" count="1" selected="0">
            <x v="5"/>
          </reference>
          <reference field="1" count="1" selected="0">
            <x v="6"/>
          </reference>
        </references>
      </pivotArea>
    </chartFormat>
    <chartFormat chart="0" format="380">
      <pivotArea type="data" outline="0" fieldPosition="0">
        <references count="3">
          <reference field="4294967294" count="1" selected="0">
            <x v="0"/>
          </reference>
          <reference field="0" count="1" selected="0">
            <x v="5"/>
          </reference>
          <reference field="1" count="1" selected="0">
            <x v="7"/>
          </reference>
        </references>
      </pivotArea>
    </chartFormat>
    <chartFormat chart="0" format="381">
      <pivotArea type="data" outline="0" fieldPosition="0">
        <references count="3">
          <reference field="4294967294" count="1" selected="0">
            <x v="0"/>
          </reference>
          <reference field="0" count="1" selected="0">
            <x v="5"/>
          </reference>
          <reference field="1" count="1" selected="0">
            <x v="8"/>
          </reference>
        </references>
      </pivotArea>
    </chartFormat>
    <chartFormat chart="0" format="382">
      <pivotArea type="data" outline="0" fieldPosition="0">
        <references count="3">
          <reference field="4294967294" count="1" selected="0">
            <x v="0"/>
          </reference>
          <reference field="0" count="1" selected="0">
            <x v="5"/>
          </reference>
          <reference field="1" count="1" selected="0">
            <x v="9"/>
          </reference>
        </references>
      </pivotArea>
    </chartFormat>
    <chartFormat chart="0" format="383">
      <pivotArea type="data" outline="0" fieldPosition="0">
        <references count="3">
          <reference field="4294967294" count="1" selected="0">
            <x v="0"/>
          </reference>
          <reference field="0" count="1" selected="0">
            <x v="5"/>
          </reference>
          <reference field="1" count="1" selected="0">
            <x v="10"/>
          </reference>
        </references>
      </pivotArea>
    </chartFormat>
    <chartFormat chart="0" format="384">
      <pivotArea type="data" outline="0" fieldPosition="0">
        <references count="3">
          <reference field="4294967294" count="1" selected="0">
            <x v="0"/>
          </reference>
          <reference field="0" count="1" selected="0">
            <x v="5"/>
          </reference>
          <reference field="1" count="1" selected="0">
            <x v="11"/>
          </reference>
        </references>
      </pivotArea>
    </chartFormat>
    <chartFormat chart="0" format="385">
      <pivotArea type="data" outline="0" fieldPosition="0">
        <references count="3">
          <reference field="4294967294" count="1" selected="0">
            <x v="0"/>
          </reference>
          <reference field="0" count="1" selected="0">
            <x v="5"/>
          </reference>
          <reference field="1" count="1" selected="0">
            <x v="12"/>
          </reference>
        </references>
      </pivotArea>
    </chartFormat>
    <chartFormat chart="0" format="386">
      <pivotArea type="data" outline="0" fieldPosition="0">
        <references count="3">
          <reference field="4294967294" count="1" selected="0">
            <x v="0"/>
          </reference>
          <reference field="0" count="1" selected="0">
            <x v="5"/>
          </reference>
          <reference field="1" count="1" selected="0">
            <x v="13"/>
          </reference>
        </references>
      </pivotArea>
    </chartFormat>
    <chartFormat chart="0" format="387">
      <pivotArea type="data" outline="0" fieldPosition="0">
        <references count="3">
          <reference field="4294967294" count="1" selected="0">
            <x v="0"/>
          </reference>
          <reference field="0" count="1" selected="0">
            <x v="5"/>
          </reference>
          <reference field="1" count="1" selected="0">
            <x v="14"/>
          </reference>
        </references>
      </pivotArea>
    </chartFormat>
    <chartFormat chart="0" format="388">
      <pivotArea type="data" outline="0" fieldPosition="0">
        <references count="3">
          <reference field="4294967294" count="1" selected="0">
            <x v="0"/>
          </reference>
          <reference field="0" count="1" selected="0">
            <x v="5"/>
          </reference>
          <reference field="1" count="1" selected="0">
            <x v="15"/>
          </reference>
        </references>
      </pivotArea>
    </chartFormat>
    <chartFormat chart="0" format="389">
      <pivotArea type="data" outline="0" fieldPosition="0">
        <references count="3">
          <reference field="4294967294" count="1" selected="0">
            <x v="0"/>
          </reference>
          <reference field="0" count="1" selected="0">
            <x v="5"/>
          </reference>
          <reference field="1" count="1" selected="0">
            <x v="16"/>
          </reference>
        </references>
      </pivotArea>
    </chartFormat>
    <chartFormat chart="0" format="390">
      <pivotArea type="data" outline="0" fieldPosition="0">
        <references count="3">
          <reference field="4294967294" count="1" selected="0">
            <x v="2"/>
          </reference>
          <reference field="0" count="1" selected="0">
            <x v="4"/>
          </reference>
          <reference field="1" count="1" selected="0">
            <x v="71"/>
          </reference>
        </references>
      </pivotArea>
    </chartFormat>
    <chartFormat chart="0" format="391">
      <pivotArea type="data" outline="0" fieldPosition="0">
        <references count="3">
          <reference field="4294967294" count="1" selected="0">
            <x v="2"/>
          </reference>
          <reference field="0" count="1" selected="0">
            <x v="4"/>
          </reference>
          <reference field="1" count="1" selected="0">
            <x v="73"/>
          </reference>
        </references>
      </pivotArea>
    </chartFormat>
    <chartFormat chart="0" format="392">
      <pivotArea type="data" outline="0" fieldPosition="0">
        <references count="3">
          <reference field="4294967294" count="1" selected="0">
            <x v="2"/>
          </reference>
          <reference field="0" count="1" selected="0">
            <x v="5"/>
          </reference>
          <reference field="1" count="1" selected="0">
            <x v="17"/>
          </reference>
        </references>
      </pivotArea>
    </chartFormat>
    <chartFormat chart="0" format="393">
      <pivotArea type="data" outline="0" fieldPosition="0">
        <references count="3">
          <reference field="4294967294" count="1" selected="0">
            <x v="2"/>
          </reference>
          <reference field="0" count="1" selected="0">
            <x v="5"/>
          </reference>
          <reference field="1" count="1" selected="0">
            <x v="18"/>
          </reference>
        </references>
      </pivotArea>
    </chartFormat>
    <chartFormat chart="0" format="394">
      <pivotArea type="data" outline="0" fieldPosition="0">
        <references count="3">
          <reference field="4294967294" count="1" selected="0">
            <x v="2"/>
          </reference>
          <reference field="0" count="1" selected="0">
            <x v="5"/>
          </reference>
          <reference field="1" count="1" selected="0">
            <x v="19"/>
          </reference>
        </references>
      </pivotArea>
    </chartFormat>
    <chartFormat chart="0" format="395">
      <pivotArea type="data" outline="0" fieldPosition="0">
        <references count="3">
          <reference field="4294967294" count="1" selected="0">
            <x v="2"/>
          </reference>
          <reference field="0" count="1" selected="0">
            <x v="5"/>
          </reference>
          <reference field="1" count="1" selected="0">
            <x v="20"/>
          </reference>
        </references>
      </pivotArea>
    </chartFormat>
    <chartFormat chart="0" format="396">
      <pivotArea type="data" outline="0" fieldPosition="0">
        <references count="3">
          <reference field="4294967294" count="1" selected="0">
            <x v="2"/>
          </reference>
          <reference field="0" count="1" selected="0">
            <x v="5"/>
          </reference>
          <reference field="1" count="1" selected="0">
            <x v="21"/>
          </reference>
        </references>
      </pivotArea>
    </chartFormat>
    <chartFormat chart="0" format="397">
      <pivotArea type="data" outline="0" fieldPosition="0">
        <references count="3">
          <reference field="4294967294" count="1" selected="0">
            <x v="2"/>
          </reference>
          <reference field="0" count="1" selected="0">
            <x v="5"/>
          </reference>
          <reference field="1" count="1" selected="0">
            <x v="23"/>
          </reference>
        </references>
      </pivotArea>
    </chartFormat>
    <chartFormat chart="0" format="398">
      <pivotArea type="data" outline="0" fieldPosition="0">
        <references count="3">
          <reference field="4294967294" count="1" selected="0">
            <x v="2"/>
          </reference>
          <reference field="0" count="1" selected="0">
            <x v="5"/>
          </reference>
          <reference field="1" count="1" selected="0">
            <x v="25"/>
          </reference>
        </references>
      </pivotArea>
    </chartFormat>
    <chartFormat chart="0" format="399">
      <pivotArea type="data" outline="0" fieldPosition="0">
        <references count="3">
          <reference field="4294967294" count="1" selected="0">
            <x v="2"/>
          </reference>
          <reference field="0" count="1" selected="0">
            <x v="5"/>
          </reference>
          <reference field="1" count="1" selected="0">
            <x v="27"/>
          </reference>
        </references>
      </pivotArea>
    </chartFormat>
    <chartFormat chart="0" format="400">
      <pivotArea type="data" outline="0" fieldPosition="0">
        <references count="3">
          <reference field="4294967294" count="1" selected="0">
            <x v="2"/>
          </reference>
          <reference field="0" count="1" selected="0">
            <x v="5"/>
          </reference>
          <reference field="1" count="1" selected="0">
            <x v="31"/>
          </reference>
        </references>
      </pivotArea>
    </chartFormat>
    <chartFormat chart="0" format="401">
      <pivotArea type="data" outline="0" fieldPosition="0">
        <references count="3">
          <reference field="4294967294" count="1" selected="0">
            <x v="2"/>
          </reference>
          <reference field="0" count="1" selected="0">
            <x v="5"/>
          </reference>
          <reference field="1" count="1" selected="0">
            <x v="1"/>
          </reference>
        </references>
      </pivotArea>
    </chartFormat>
    <chartFormat chart="0" format="402">
      <pivotArea type="data" outline="0" fieldPosition="0">
        <references count="3">
          <reference field="4294967294" count="1" selected="0">
            <x v="2"/>
          </reference>
          <reference field="0" count="1" selected="0">
            <x v="5"/>
          </reference>
          <reference field="1" count="1" selected="0">
            <x v="2"/>
          </reference>
        </references>
      </pivotArea>
    </chartFormat>
    <chartFormat chart="0" format="403">
      <pivotArea type="data" outline="0" fieldPosition="0">
        <references count="3">
          <reference field="4294967294" count="1" selected="0">
            <x v="2"/>
          </reference>
          <reference field="0" count="1" selected="0">
            <x v="5"/>
          </reference>
          <reference field="1" count="1" selected="0">
            <x v="3"/>
          </reference>
        </references>
      </pivotArea>
    </chartFormat>
    <chartFormat chart="0" format="404">
      <pivotArea type="data" outline="0" fieldPosition="0">
        <references count="3">
          <reference field="4294967294" count="1" selected="0">
            <x v="2"/>
          </reference>
          <reference field="0" count="1" selected="0">
            <x v="5"/>
          </reference>
          <reference field="1" count="1" selected="0">
            <x v="4"/>
          </reference>
        </references>
      </pivotArea>
    </chartFormat>
    <chartFormat chart="0" format="405">
      <pivotArea type="data" outline="0" fieldPosition="0">
        <references count="3">
          <reference field="4294967294" count="1" selected="0">
            <x v="2"/>
          </reference>
          <reference field="0" count="1" selected="0">
            <x v="5"/>
          </reference>
          <reference field="1" count="1" selected="0">
            <x v="5"/>
          </reference>
        </references>
      </pivotArea>
    </chartFormat>
    <chartFormat chart="0" format="406">
      <pivotArea type="data" outline="0" fieldPosition="0">
        <references count="3">
          <reference field="4294967294" count="1" selected="0">
            <x v="2"/>
          </reference>
          <reference field="0" count="1" selected="0">
            <x v="5"/>
          </reference>
          <reference field="1" count="1" selected="0">
            <x v="6"/>
          </reference>
        </references>
      </pivotArea>
    </chartFormat>
    <chartFormat chart="0" format="407">
      <pivotArea type="data" outline="0" fieldPosition="0">
        <references count="3">
          <reference field="4294967294" count="1" selected="0">
            <x v="2"/>
          </reference>
          <reference field="0" count="1" selected="0">
            <x v="5"/>
          </reference>
          <reference field="1" count="1" selected="0">
            <x v="7"/>
          </reference>
        </references>
      </pivotArea>
    </chartFormat>
    <chartFormat chart="0" format="408">
      <pivotArea type="data" outline="0" fieldPosition="0">
        <references count="3">
          <reference field="4294967294" count="1" selected="0">
            <x v="2"/>
          </reference>
          <reference field="0" count="1" selected="0">
            <x v="5"/>
          </reference>
          <reference field="1" count="1" selected="0">
            <x v="8"/>
          </reference>
        </references>
      </pivotArea>
    </chartFormat>
    <chartFormat chart="0" format="409">
      <pivotArea type="data" outline="0" fieldPosition="0">
        <references count="3">
          <reference field="4294967294" count="1" selected="0">
            <x v="2"/>
          </reference>
          <reference field="0" count="1" selected="0">
            <x v="5"/>
          </reference>
          <reference field="1" count="1" selected="0">
            <x v="9"/>
          </reference>
        </references>
      </pivotArea>
    </chartFormat>
    <chartFormat chart="0" format="410">
      <pivotArea type="data" outline="0" fieldPosition="0">
        <references count="3">
          <reference field="4294967294" count="1" selected="0">
            <x v="2"/>
          </reference>
          <reference field="0" count="1" selected="0">
            <x v="5"/>
          </reference>
          <reference field="1" count="1" selected="0">
            <x v="10"/>
          </reference>
        </references>
      </pivotArea>
    </chartFormat>
    <chartFormat chart="0" format="411">
      <pivotArea type="data" outline="0" fieldPosition="0">
        <references count="3">
          <reference field="4294967294" count="1" selected="0">
            <x v="2"/>
          </reference>
          <reference field="0" count="1" selected="0">
            <x v="5"/>
          </reference>
          <reference field="1" count="1" selected="0">
            <x v="11"/>
          </reference>
        </references>
      </pivotArea>
    </chartFormat>
    <chartFormat chart="0" format="412">
      <pivotArea type="data" outline="0" fieldPosition="0">
        <references count="3">
          <reference field="4294967294" count="1" selected="0">
            <x v="2"/>
          </reference>
          <reference field="0" count="1" selected="0">
            <x v="5"/>
          </reference>
          <reference field="1" count="1" selected="0">
            <x v="12"/>
          </reference>
        </references>
      </pivotArea>
    </chartFormat>
    <chartFormat chart="0" format="413">
      <pivotArea type="data" outline="0" fieldPosition="0">
        <references count="3">
          <reference field="4294967294" count="1" selected="0">
            <x v="2"/>
          </reference>
          <reference field="0" count="1" selected="0">
            <x v="5"/>
          </reference>
          <reference field="1" count="1" selected="0">
            <x v="13"/>
          </reference>
        </references>
      </pivotArea>
    </chartFormat>
    <chartFormat chart="0" format="414">
      <pivotArea type="data" outline="0" fieldPosition="0">
        <references count="3">
          <reference field="4294967294" count="1" selected="0">
            <x v="2"/>
          </reference>
          <reference field="0" count="1" selected="0">
            <x v="5"/>
          </reference>
          <reference field="1" count="1" selected="0">
            <x v="14"/>
          </reference>
        </references>
      </pivotArea>
    </chartFormat>
    <chartFormat chart="0" format="415">
      <pivotArea type="data" outline="0" fieldPosition="0">
        <references count="3">
          <reference field="4294967294" count="1" selected="0">
            <x v="2"/>
          </reference>
          <reference field="0" count="1" selected="0">
            <x v="5"/>
          </reference>
          <reference field="1" count="1" selected="0">
            <x v="15"/>
          </reference>
        </references>
      </pivotArea>
    </chartFormat>
    <chartFormat chart="0" format="416">
      <pivotArea type="data" outline="0" fieldPosition="0">
        <references count="3">
          <reference field="4294967294" count="1" selected="0">
            <x v="2"/>
          </reference>
          <reference field="0" count="1" selected="0">
            <x v="5"/>
          </reference>
          <reference field="1" count="1" selected="0">
            <x v="16"/>
          </reference>
        </references>
      </pivotArea>
    </chartFormat>
    <chartFormat chart="0" format="417">
      <pivotArea type="data" outline="0" fieldPosition="0">
        <references count="3">
          <reference field="4294967294" count="1" selected="0">
            <x v="0"/>
          </reference>
          <reference field="0" count="1" selected="0">
            <x v="5"/>
          </reference>
          <reference field="1" count="1" selected="0">
            <x v="33"/>
          </reference>
        </references>
      </pivotArea>
    </chartFormat>
    <chartFormat chart="0" format="418">
      <pivotArea type="data" outline="0" fieldPosition="0">
        <references count="3">
          <reference field="4294967294" count="1" selected="0">
            <x v="0"/>
          </reference>
          <reference field="0" count="1" selected="0">
            <x v="5"/>
          </reference>
          <reference field="1" count="1" selected="0">
            <x v="35"/>
          </reference>
        </references>
      </pivotArea>
    </chartFormat>
    <chartFormat chart="0" format="419">
      <pivotArea type="data" outline="0" fieldPosition="0">
        <references count="3">
          <reference field="4294967294" count="1" selected="0">
            <x v="2"/>
          </reference>
          <reference field="0" count="1" selected="0">
            <x v="5"/>
          </reference>
          <reference field="1" count="1" selected="0">
            <x v="33"/>
          </reference>
        </references>
      </pivotArea>
    </chartFormat>
    <chartFormat chart="0" format="420">
      <pivotArea type="data" outline="0" fieldPosition="0">
        <references count="3">
          <reference field="4294967294" count="1" selected="0">
            <x v="2"/>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7"/>
          </reference>
        </references>
      </pivotArea>
    </chartFormat>
    <chartFormat chart="0" format="422">
      <pivotArea type="data" outline="0" fieldPosition="0">
        <references count="3">
          <reference field="4294967294" count="1" selected="0">
            <x v="0"/>
          </reference>
          <reference field="0" count="1" selected="0">
            <x v="5"/>
          </reference>
          <reference field="1" count="1" selected="0">
            <x v="39"/>
          </reference>
        </references>
      </pivotArea>
    </chartFormat>
    <chartFormat chart="0" format="423">
      <pivotArea type="data" outline="0" fieldPosition="0">
        <references count="3">
          <reference field="4294967294" count="1" selected="0">
            <x v="0"/>
          </reference>
          <reference field="0" count="1" selected="0">
            <x v="5"/>
          </reference>
          <reference field="1" count="1" selected="0">
            <x v="41"/>
          </reference>
        </references>
      </pivotArea>
    </chartFormat>
    <chartFormat chart="0" format="424">
      <pivotArea type="data" outline="0" fieldPosition="0">
        <references count="3">
          <reference field="4294967294" count="1" selected="0">
            <x v="0"/>
          </reference>
          <reference field="0" count="1" selected="0">
            <x v="5"/>
          </reference>
          <reference field="1" count="1" selected="0">
            <x v="43"/>
          </reference>
        </references>
      </pivotArea>
    </chartFormat>
    <chartFormat chart="0" format="425">
      <pivotArea type="data" outline="0" fieldPosition="0">
        <references count="3">
          <reference field="4294967294" count="1" selected="0">
            <x v="0"/>
          </reference>
          <reference field="0" count="1" selected="0">
            <x v="5"/>
          </reference>
          <reference field="1" count="1" selected="0">
            <x v="45"/>
          </reference>
        </references>
      </pivotArea>
    </chartFormat>
    <chartFormat chart="0" format="426">
      <pivotArea type="data" outline="0" fieldPosition="0">
        <references count="3">
          <reference field="4294967294" count="1" selected="0">
            <x v="0"/>
          </reference>
          <reference field="0" count="1" selected="0">
            <x v="5"/>
          </reference>
          <reference field="1" count="1" selected="0">
            <x v="47"/>
          </reference>
        </references>
      </pivotArea>
    </chartFormat>
    <chartFormat chart="0" format="427">
      <pivotArea type="data" outline="0" fieldPosition="0">
        <references count="3">
          <reference field="4294967294" count="1" selected="0">
            <x v="0"/>
          </reference>
          <reference field="0" count="1" selected="0">
            <x v="5"/>
          </reference>
          <reference field="1" count="1" selected="0">
            <x v="49"/>
          </reference>
        </references>
      </pivotArea>
    </chartFormat>
    <chartFormat chart="0" format="428">
      <pivotArea type="data" outline="0" fieldPosition="0">
        <references count="3">
          <reference field="4294967294" count="1" selected="0">
            <x v="0"/>
          </reference>
          <reference field="0" count="1" selected="0">
            <x v="5"/>
          </reference>
          <reference field="1" count="1" selected="0">
            <x v="51"/>
          </reference>
        </references>
      </pivotArea>
    </chartFormat>
    <chartFormat chart="0" format="429">
      <pivotArea type="data" outline="0" fieldPosition="0">
        <references count="3">
          <reference field="4294967294" count="1" selected="0">
            <x v="0"/>
          </reference>
          <reference field="0" count="1" selected="0">
            <x v="5"/>
          </reference>
          <reference field="1" count="1" selected="0">
            <x v="53"/>
          </reference>
        </references>
      </pivotArea>
    </chartFormat>
    <chartFormat chart="0" format="430">
      <pivotArea type="data" outline="0" fieldPosition="0">
        <references count="3">
          <reference field="4294967294" count="1" selected="0">
            <x v="0"/>
          </reference>
          <reference field="0" count="1" selected="0">
            <x v="5"/>
          </reference>
          <reference field="1" count="1" selected="0">
            <x v="55"/>
          </reference>
        </references>
      </pivotArea>
    </chartFormat>
    <chartFormat chart="0" format="431">
      <pivotArea type="data" outline="0" fieldPosition="0">
        <references count="3">
          <reference field="4294967294" count="1" selected="0">
            <x v="0"/>
          </reference>
          <reference field="0" count="1" selected="0">
            <x v="5"/>
          </reference>
          <reference field="1" count="1" selected="0">
            <x v="57"/>
          </reference>
        </references>
      </pivotArea>
    </chartFormat>
    <chartFormat chart="0" format="432">
      <pivotArea type="data" outline="0" fieldPosition="0">
        <references count="3">
          <reference field="4294967294" count="1" selected="0">
            <x v="0"/>
          </reference>
          <reference field="0" count="1" selected="0">
            <x v="5"/>
          </reference>
          <reference field="1" count="1" selected="0">
            <x v="59"/>
          </reference>
        </references>
      </pivotArea>
    </chartFormat>
    <chartFormat chart="0" format="433">
      <pivotArea type="data" outline="0" fieldPosition="0">
        <references count="3">
          <reference field="4294967294" count="1" selected="0">
            <x v="0"/>
          </reference>
          <reference field="0" count="1" selected="0">
            <x v="5"/>
          </reference>
          <reference field="1" count="1" selected="0">
            <x v="61"/>
          </reference>
        </references>
      </pivotArea>
    </chartFormat>
    <chartFormat chart="0" format="434">
      <pivotArea type="data" outline="0" fieldPosition="0">
        <references count="3">
          <reference field="4294967294" count="1" selected="0">
            <x v="0"/>
          </reference>
          <reference field="0" count="1" selected="0">
            <x v="5"/>
          </reference>
          <reference field="1" count="1" selected="0">
            <x v="63"/>
          </reference>
        </references>
      </pivotArea>
    </chartFormat>
    <chartFormat chart="0" format="435">
      <pivotArea type="data" outline="0" fieldPosition="0">
        <references count="3">
          <reference field="4294967294" count="1" selected="0">
            <x v="2"/>
          </reference>
          <reference field="0" count="1" selected="0">
            <x v="5"/>
          </reference>
          <reference field="1" count="1" selected="0">
            <x v="37"/>
          </reference>
        </references>
      </pivotArea>
    </chartFormat>
    <chartFormat chart="0" format="436">
      <pivotArea type="data" outline="0" fieldPosition="0">
        <references count="3">
          <reference field="4294967294" count="1" selected="0">
            <x v="2"/>
          </reference>
          <reference field="0" count="1" selected="0">
            <x v="5"/>
          </reference>
          <reference field="1" count="1" selected="0">
            <x v="39"/>
          </reference>
        </references>
      </pivotArea>
    </chartFormat>
    <chartFormat chart="0" format="437">
      <pivotArea type="data" outline="0" fieldPosition="0">
        <references count="3">
          <reference field="4294967294" count="1" selected="0">
            <x v="2"/>
          </reference>
          <reference field="0" count="1" selected="0">
            <x v="5"/>
          </reference>
          <reference field="1" count="1" selected="0">
            <x v="41"/>
          </reference>
        </references>
      </pivotArea>
    </chartFormat>
    <chartFormat chart="0" format="438">
      <pivotArea type="data" outline="0" fieldPosition="0">
        <references count="3">
          <reference field="4294967294" count="1" selected="0">
            <x v="2"/>
          </reference>
          <reference field="0" count="1" selected="0">
            <x v="5"/>
          </reference>
          <reference field="1" count="1" selected="0">
            <x v="43"/>
          </reference>
        </references>
      </pivotArea>
    </chartFormat>
    <chartFormat chart="0" format="439">
      <pivotArea type="data" outline="0" fieldPosition="0">
        <references count="3">
          <reference field="4294967294" count="1" selected="0">
            <x v="2"/>
          </reference>
          <reference field="0" count="1" selected="0">
            <x v="5"/>
          </reference>
          <reference field="1" count="1" selected="0">
            <x v="45"/>
          </reference>
        </references>
      </pivotArea>
    </chartFormat>
    <chartFormat chart="0" format="440">
      <pivotArea type="data" outline="0" fieldPosition="0">
        <references count="3">
          <reference field="4294967294" count="1" selected="0">
            <x v="2"/>
          </reference>
          <reference field="0" count="1" selected="0">
            <x v="5"/>
          </reference>
          <reference field="1" count="1" selected="0">
            <x v="47"/>
          </reference>
        </references>
      </pivotArea>
    </chartFormat>
    <chartFormat chart="0" format="441">
      <pivotArea type="data" outline="0" fieldPosition="0">
        <references count="3">
          <reference field="4294967294" count="1" selected="0">
            <x v="2"/>
          </reference>
          <reference field="0" count="1" selected="0">
            <x v="5"/>
          </reference>
          <reference field="1" count="1" selected="0">
            <x v="49"/>
          </reference>
        </references>
      </pivotArea>
    </chartFormat>
    <chartFormat chart="0" format="442">
      <pivotArea type="data" outline="0" fieldPosition="0">
        <references count="3">
          <reference field="4294967294" count="1" selected="0">
            <x v="2"/>
          </reference>
          <reference field="0" count="1" selected="0">
            <x v="5"/>
          </reference>
          <reference field="1" count="1" selected="0">
            <x v="51"/>
          </reference>
        </references>
      </pivotArea>
    </chartFormat>
    <chartFormat chart="0" format="443">
      <pivotArea type="data" outline="0" fieldPosition="0">
        <references count="3">
          <reference field="4294967294" count="1" selected="0">
            <x v="2"/>
          </reference>
          <reference field="0" count="1" selected="0">
            <x v="5"/>
          </reference>
          <reference field="1" count="1" selected="0">
            <x v="53"/>
          </reference>
        </references>
      </pivotArea>
    </chartFormat>
    <chartFormat chart="0" format="444">
      <pivotArea type="data" outline="0" fieldPosition="0">
        <references count="3">
          <reference field="4294967294" count="1" selected="0">
            <x v="2"/>
          </reference>
          <reference field="0" count="1" selected="0">
            <x v="5"/>
          </reference>
          <reference field="1" count="1" selected="0">
            <x v="55"/>
          </reference>
        </references>
      </pivotArea>
    </chartFormat>
    <chartFormat chart="0" format="445">
      <pivotArea type="data" outline="0" fieldPosition="0">
        <references count="3">
          <reference field="4294967294" count="1" selected="0">
            <x v="2"/>
          </reference>
          <reference field="0" count="1" selected="0">
            <x v="5"/>
          </reference>
          <reference field="1" count="1" selected="0">
            <x v="57"/>
          </reference>
        </references>
      </pivotArea>
    </chartFormat>
    <chartFormat chart="0" format="446">
      <pivotArea type="data" outline="0" fieldPosition="0">
        <references count="3">
          <reference field="4294967294" count="1" selected="0">
            <x v="2"/>
          </reference>
          <reference field="0" count="1" selected="0">
            <x v="5"/>
          </reference>
          <reference field="1" count="1" selected="0">
            <x v="59"/>
          </reference>
        </references>
      </pivotArea>
    </chartFormat>
    <chartFormat chart="0" format="447">
      <pivotArea type="data" outline="0" fieldPosition="0">
        <references count="3">
          <reference field="4294967294" count="1" selected="0">
            <x v="2"/>
          </reference>
          <reference field="0" count="1" selected="0">
            <x v="5"/>
          </reference>
          <reference field="1" count="1" selected="0">
            <x v="61"/>
          </reference>
        </references>
      </pivotArea>
    </chartFormat>
    <chartFormat chart="0" format="448">
      <pivotArea type="data" outline="0" fieldPosition="0">
        <references count="3">
          <reference field="4294967294" count="1" selected="0">
            <x v="2"/>
          </reference>
          <reference field="0" count="1" selected="0">
            <x v="5"/>
          </reference>
          <reference field="1" count="1" selected="0">
            <x v="63"/>
          </reference>
        </references>
      </pivotArea>
    </chartFormat>
    <chartFormat chart="0" format="449">
      <pivotArea type="data" outline="0" fieldPosition="0">
        <references count="3">
          <reference field="4294967294" count="1" selected="0">
            <x v="0"/>
          </reference>
          <reference field="0" count="1" selected="0">
            <x v="5"/>
          </reference>
          <reference field="1" count="1" selected="0">
            <x v="65"/>
          </reference>
        </references>
      </pivotArea>
    </chartFormat>
    <chartFormat chart="0" format="450">
      <pivotArea type="data" outline="0" fieldPosition="0">
        <references count="3">
          <reference field="4294967294" count="1" selected="0">
            <x v="0"/>
          </reference>
          <reference field="0" count="1" selected="0">
            <x v="5"/>
          </reference>
          <reference field="1" count="1" selected="0">
            <x v="67"/>
          </reference>
        </references>
      </pivotArea>
    </chartFormat>
    <chartFormat chart="0" format="451">
      <pivotArea type="data" outline="0" fieldPosition="0">
        <references count="3">
          <reference field="4294967294" count="1" selected="0">
            <x v="0"/>
          </reference>
          <reference field="0" count="1" selected="0">
            <x v="5"/>
          </reference>
          <reference field="1" count="1" selected="0">
            <x v="69"/>
          </reference>
        </references>
      </pivotArea>
    </chartFormat>
    <chartFormat chart="0" format="452">
      <pivotArea type="data" outline="0" fieldPosition="0">
        <references count="3">
          <reference field="4294967294" count="1" selected="0">
            <x v="0"/>
          </reference>
          <reference field="0" count="1" selected="0">
            <x v="5"/>
          </reference>
          <reference field="1" count="1" selected="0">
            <x v="70"/>
          </reference>
        </references>
      </pivotArea>
    </chartFormat>
    <chartFormat chart="0" format="453">
      <pivotArea type="data" outline="0" fieldPosition="0">
        <references count="3">
          <reference field="4294967294" count="1" selected="0">
            <x v="0"/>
          </reference>
          <reference field="0" count="1" selected="0">
            <x v="5"/>
          </reference>
          <reference field="1" count="1" selected="0">
            <x v="71"/>
          </reference>
        </references>
      </pivotArea>
    </chartFormat>
    <chartFormat chart="0" format="454">
      <pivotArea type="data" outline="0" fieldPosition="0">
        <references count="3">
          <reference field="4294967294" count="1" selected="0">
            <x v="0"/>
          </reference>
          <reference field="0" count="1" selected="0">
            <x v="5"/>
          </reference>
          <reference field="1" count="1" selected="0">
            <x v="73"/>
          </reference>
        </references>
      </pivotArea>
    </chartFormat>
    <chartFormat chart="0" format="455">
      <pivotArea type="data" outline="0" fieldPosition="0">
        <references count="3">
          <reference field="4294967294" count="1" selected="0">
            <x v="0"/>
          </reference>
          <reference field="0" count="1" selected="0">
            <x v="6"/>
          </reference>
          <reference field="1" count="1" selected="0">
            <x v="1"/>
          </reference>
        </references>
      </pivotArea>
    </chartFormat>
    <chartFormat chart="0" format="456">
      <pivotArea type="data" outline="0" fieldPosition="0">
        <references count="3">
          <reference field="4294967294" count="1" selected="0">
            <x v="0"/>
          </reference>
          <reference field="0" count="1" selected="0">
            <x v="6"/>
          </reference>
          <reference field="1" count="1" selected="0">
            <x v="2"/>
          </reference>
        </references>
      </pivotArea>
    </chartFormat>
    <chartFormat chart="0" format="457">
      <pivotArea type="data" outline="0" fieldPosition="0">
        <references count="3">
          <reference field="4294967294" count="1" selected="0">
            <x v="2"/>
          </reference>
          <reference field="0" count="1" selected="0">
            <x v="5"/>
          </reference>
          <reference field="1" count="1" selected="0">
            <x v="65"/>
          </reference>
        </references>
      </pivotArea>
    </chartFormat>
    <chartFormat chart="0" format="458">
      <pivotArea type="data" outline="0" fieldPosition="0">
        <references count="3">
          <reference field="4294967294" count="1" selected="0">
            <x v="2"/>
          </reference>
          <reference field="0" count="1" selected="0">
            <x v="5"/>
          </reference>
          <reference field="1" count="1" selected="0">
            <x v="67"/>
          </reference>
        </references>
      </pivotArea>
    </chartFormat>
    <chartFormat chart="0" format="459">
      <pivotArea type="data" outline="0" fieldPosition="0">
        <references count="3">
          <reference field="4294967294" count="1" selected="0">
            <x v="2"/>
          </reference>
          <reference field="0" count="1" selected="0">
            <x v="5"/>
          </reference>
          <reference field="1" count="1" selected="0">
            <x v="69"/>
          </reference>
        </references>
      </pivotArea>
    </chartFormat>
    <chartFormat chart="0" format="460">
      <pivotArea type="data" outline="0" fieldPosition="0">
        <references count="3">
          <reference field="4294967294" count="1" selected="0">
            <x v="2"/>
          </reference>
          <reference field="0" count="1" selected="0">
            <x v="5"/>
          </reference>
          <reference field="1" count="1" selected="0">
            <x v="70"/>
          </reference>
        </references>
      </pivotArea>
    </chartFormat>
    <chartFormat chart="0" format="461">
      <pivotArea type="data" outline="0" fieldPosition="0">
        <references count="3">
          <reference field="4294967294" count="1" selected="0">
            <x v="2"/>
          </reference>
          <reference field="0" count="1" selected="0">
            <x v="5"/>
          </reference>
          <reference field="1" count="1" selected="0">
            <x v="71"/>
          </reference>
        </references>
      </pivotArea>
    </chartFormat>
    <chartFormat chart="0" format="462">
      <pivotArea type="data" outline="0" fieldPosition="0">
        <references count="3">
          <reference field="4294967294" count="1" selected="0">
            <x v="2"/>
          </reference>
          <reference field="0" count="1" selected="0">
            <x v="5"/>
          </reference>
          <reference field="1" count="1" selected="0">
            <x v="73"/>
          </reference>
        </references>
      </pivotArea>
    </chartFormat>
    <chartFormat chart="0" format="463">
      <pivotArea type="data" outline="0" fieldPosition="0">
        <references count="3">
          <reference field="4294967294" count="1" selected="0">
            <x v="2"/>
          </reference>
          <reference field="0" count="1" selected="0">
            <x v="6"/>
          </reference>
          <reference field="1" count="1" selected="0">
            <x v="1"/>
          </reference>
        </references>
      </pivotArea>
    </chartFormat>
    <chartFormat chart="0" format="464">
      <pivotArea type="data" outline="0" fieldPosition="0">
        <references count="3">
          <reference field="4294967294" count="1" selected="0">
            <x v="2"/>
          </reference>
          <reference field="0" count="1" selected="0">
            <x v="6"/>
          </reference>
          <reference field="1" count="1" selected="0">
            <x v="2"/>
          </reference>
        </references>
      </pivotArea>
    </chartFormat>
    <chartFormat chart="0" format="465">
      <pivotArea type="data" outline="0" fieldPosition="0">
        <references count="3">
          <reference field="4294967294" count="1" selected="0">
            <x v="0"/>
          </reference>
          <reference field="0" count="1" selected="0">
            <x v="6"/>
          </reference>
          <reference field="1" count="1" selected="0">
            <x v="3"/>
          </reference>
        </references>
      </pivotArea>
    </chartFormat>
    <chartFormat chart="0" format="466">
      <pivotArea type="data" outline="0" fieldPosition="0">
        <references count="3">
          <reference field="4294967294" count="1" selected="0">
            <x v="0"/>
          </reference>
          <reference field="0" count="1" selected="0">
            <x v="6"/>
          </reference>
          <reference field="1" count="1" selected="0">
            <x v="4"/>
          </reference>
        </references>
      </pivotArea>
    </chartFormat>
    <chartFormat chart="0" format="467">
      <pivotArea type="data" outline="0" fieldPosition="0">
        <references count="3">
          <reference field="4294967294" count="1" selected="0">
            <x v="0"/>
          </reference>
          <reference field="0" count="1" selected="0">
            <x v="6"/>
          </reference>
          <reference field="1" count="1" selected="0">
            <x v="5"/>
          </reference>
        </references>
      </pivotArea>
    </chartFormat>
    <chartFormat chart="0" format="468">
      <pivotArea type="data" outline="0" fieldPosition="0">
        <references count="3">
          <reference field="4294967294" count="1" selected="0">
            <x v="0"/>
          </reference>
          <reference field="0" count="1" selected="0">
            <x v="6"/>
          </reference>
          <reference field="1" count="1" selected="0">
            <x v="6"/>
          </reference>
        </references>
      </pivotArea>
    </chartFormat>
    <chartFormat chart="0" format="469">
      <pivotArea type="data" outline="0" fieldPosition="0">
        <references count="3">
          <reference field="4294967294" count="1" selected="0">
            <x v="2"/>
          </reference>
          <reference field="0" count="1" selected="0">
            <x v="6"/>
          </reference>
          <reference field="1" count="1" selected="0">
            <x v="3"/>
          </reference>
        </references>
      </pivotArea>
    </chartFormat>
    <chartFormat chart="0" format="470">
      <pivotArea type="data" outline="0" fieldPosition="0">
        <references count="3">
          <reference field="4294967294" count="1" selected="0">
            <x v="2"/>
          </reference>
          <reference field="0" count="1" selected="0">
            <x v="6"/>
          </reference>
          <reference field="1" count="1" selected="0">
            <x v="4"/>
          </reference>
        </references>
      </pivotArea>
    </chartFormat>
    <chartFormat chart="0" format="471">
      <pivotArea type="data" outline="0" fieldPosition="0">
        <references count="3">
          <reference field="4294967294" count="1" selected="0">
            <x v="2"/>
          </reference>
          <reference field="0" count="1" selected="0">
            <x v="6"/>
          </reference>
          <reference field="1" count="1" selected="0">
            <x v="5"/>
          </reference>
        </references>
      </pivotArea>
    </chartFormat>
    <chartFormat chart="0" format="472">
      <pivotArea type="data" outline="0" fieldPosition="0">
        <references count="3">
          <reference field="4294967294" count="1" selected="0">
            <x v="2"/>
          </reference>
          <reference field="0" count="1" selected="0">
            <x v="6"/>
          </reference>
          <reference field="1" count="1" selected="0">
            <x v="6"/>
          </reference>
        </references>
      </pivotArea>
    </chartFormat>
    <chartFormat chart="0" format="473">
      <pivotArea type="data" outline="0" fieldPosition="0">
        <references count="3">
          <reference field="4294967294" count="1" selected="0">
            <x v="0"/>
          </reference>
          <reference field="0" count="1" selected="0">
            <x v="6"/>
          </reference>
          <reference field="1" count="1" selected="0">
            <x v="7"/>
          </reference>
        </references>
      </pivotArea>
    </chartFormat>
    <chartFormat chart="0" format="474">
      <pivotArea type="data" outline="0" fieldPosition="0">
        <references count="3">
          <reference field="4294967294" count="1" selected="0">
            <x v="0"/>
          </reference>
          <reference field="0" count="1" selected="0">
            <x v="6"/>
          </reference>
          <reference field="1" count="1" selected="0">
            <x v="8"/>
          </reference>
        </references>
      </pivotArea>
    </chartFormat>
    <chartFormat chart="0" format="475">
      <pivotArea type="data" outline="0" fieldPosition="0">
        <references count="3">
          <reference field="4294967294" count="1" selected="0">
            <x v="2"/>
          </reference>
          <reference field="0" count="1" selected="0">
            <x v="6"/>
          </reference>
          <reference field="1" count="1" selected="0">
            <x v="7"/>
          </reference>
        </references>
      </pivotArea>
    </chartFormat>
    <chartFormat chart="0" format="476">
      <pivotArea type="data" outline="0" fieldPosition="0">
        <references count="3">
          <reference field="4294967294" count="1" selected="0">
            <x v="2"/>
          </reference>
          <reference field="0" count="1" selected="0">
            <x v="6"/>
          </reference>
          <reference field="1" count="1" selected="0">
            <x v="8"/>
          </reference>
        </references>
      </pivotArea>
    </chartFormat>
    <chartFormat chart="0" format="477">
      <pivotArea type="data" outline="0" fieldPosition="0">
        <references count="3">
          <reference field="4294967294" count="1" selected="0">
            <x v="0"/>
          </reference>
          <reference field="0" count="1" selected="0">
            <x v="6"/>
          </reference>
          <reference field="1" count="1" selected="0">
            <x v="9"/>
          </reference>
        </references>
      </pivotArea>
    </chartFormat>
    <chartFormat chart="0" format="478">
      <pivotArea type="data" outline="0" fieldPosition="0">
        <references count="3">
          <reference field="4294967294" count="1" selected="0">
            <x v="0"/>
          </reference>
          <reference field="0" count="1" selected="0">
            <x v="6"/>
          </reference>
          <reference field="1" count="1" selected="0">
            <x v="10"/>
          </reference>
        </references>
      </pivotArea>
    </chartFormat>
    <chartFormat chart="0" format="479">
      <pivotArea type="data" outline="0" fieldPosition="0">
        <references count="3">
          <reference field="4294967294" count="1" selected="0">
            <x v="2"/>
          </reference>
          <reference field="0" count="1" selected="0">
            <x v="6"/>
          </reference>
          <reference field="1" count="1" selected="0">
            <x v="9"/>
          </reference>
        </references>
      </pivotArea>
    </chartFormat>
    <chartFormat chart="0" format="480">
      <pivotArea type="data" outline="0" fieldPosition="0">
        <references count="3">
          <reference field="4294967294" count="1" selected="0">
            <x v="2"/>
          </reference>
          <reference field="0" count="1" selected="0">
            <x v="6"/>
          </reference>
          <reference field="1" count="1" selected="0">
            <x v="10"/>
          </reference>
        </references>
      </pivotArea>
    </chartFormat>
    <chartFormat chart="0" format="481">
      <pivotArea type="data" outline="0" fieldPosition="0">
        <references count="3">
          <reference field="4294967294" count="1" selected="0">
            <x v="0"/>
          </reference>
          <reference field="0" count="1" selected="0">
            <x v="6"/>
          </reference>
          <reference field="1" count="1" selected="0">
            <x v="17"/>
          </reference>
        </references>
      </pivotArea>
    </chartFormat>
    <chartFormat chart="0" format="482">
      <pivotArea type="data" outline="0" fieldPosition="0">
        <references count="3">
          <reference field="4294967294" count="1" selected="0">
            <x v="0"/>
          </reference>
          <reference field="0" count="1" selected="0">
            <x v="6"/>
          </reference>
          <reference field="1" count="1" selected="0">
            <x v="18"/>
          </reference>
        </references>
      </pivotArea>
    </chartFormat>
    <chartFormat chart="0" format="483">
      <pivotArea type="data" outline="0" fieldPosition="0">
        <references count="3">
          <reference field="4294967294" count="1" selected="0">
            <x v="0"/>
          </reference>
          <reference field="0" count="1" selected="0">
            <x v="6"/>
          </reference>
          <reference field="1" count="1" selected="0">
            <x v="19"/>
          </reference>
        </references>
      </pivotArea>
    </chartFormat>
    <chartFormat chart="0" format="484">
      <pivotArea type="data" outline="0" fieldPosition="0">
        <references count="3">
          <reference field="4294967294" count="1" selected="0">
            <x v="0"/>
          </reference>
          <reference field="0" count="1" selected="0">
            <x v="6"/>
          </reference>
          <reference field="1" count="1" selected="0">
            <x v="20"/>
          </reference>
        </references>
      </pivotArea>
    </chartFormat>
    <chartFormat chart="0" format="485">
      <pivotArea type="data" outline="0" fieldPosition="0">
        <references count="3">
          <reference field="4294967294" count="1" selected="0">
            <x v="0"/>
          </reference>
          <reference field="0" count="1" selected="0">
            <x v="6"/>
          </reference>
          <reference field="1" count="1" selected="0">
            <x v="21"/>
          </reference>
        </references>
      </pivotArea>
    </chartFormat>
    <chartFormat chart="0" format="486">
      <pivotArea type="data" outline="0" fieldPosition="0">
        <references count="3">
          <reference field="4294967294" count="1" selected="0">
            <x v="0"/>
          </reference>
          <reference field="0" count="1" selected="0">
            <x v="6"/>
          </reference>
          <reference field="1" count="1" selected="0">
            <x v="23"/>
          </reference>
        </references>
      </pivotArea>
    </chartFormat>
    <chartFormat chart="0" format="487">
      <pivotArea type="data" outline="0" fieldPosition="0">
        <references count="3">
          <reference field="4294967294" count="1" selected="0">
            <x v="0"/>
          </reference>
          <reference field="0" count="1" selected="0">
            <x v="6"/>
          </reference>
          <reference field="1" count="1" selected="0">
            <x v="25"/>
          </reference>
        </references>
      </pivotArea>
    </chartFormat>
    <chartFormat chart="0" format="488">
      <pivotArea type="data" outline="0" fieldPosition="0">
        <references count="3">
          <reference field="4294967294" count="1" selected="0">
            <x v="0"/>
          </reference>
          <reference field="0" count="1" selected="0">
            <x v="6"/>
          </reference>
          <reference field="1" count="1" selected="0">
            <x v="27"/>
          </reference>
        </references>
      </pivotArea>
    </chartFormat>
    <chartFormat chart="0" format="489">
      <pivotArea type="data" outline="0" fieldPosition="0">
        <references count="3">
          <reference field="4294967294" count="1" selected="0">
            <x v="0"/>
          </reference>
          <reference field="0" count="1" selected="0">
            <x v="6"/>
          </reference>
          <reference field="1" count="1" selected="0">
            <x v="29"/>
          </reference>
        </references>
      </pivotArea>
    </chartFormat>
    <chartFormat chart="0" format="490">
      <pivotArea type="data" outline="0" fieldPosition="0">
        <references count="3">
          <reference field="4294967294" count="1" selected="0">
            <x v="0"/>
          </reference>
          <reference field="0" count="1" selected="0">
            <x v="6"/>
          </reference>
          <reference field="1" count="1" selected="0">
            <x v="31"/>
          </reference>
        </references>
      </pivotArea>
    </chartFormat>
    <chartFormat chart="0" format="491">
      <pivotArea type="data" outline="0" fieldPosition="0">
        <references count="3">
          <reference field="4294967294" count="1" selected="0">
            <x v="0"/>
          </reference>
          <reference field="0" count="1" selected="0">
            <x v="6"/>
          </reference>
          <reference field="1" count="1" selected="0">
            <x v="33"/>
          </reference>
        </references>
      </pivotArea>
    </chartFormat>
    <chartFormat chart="0" format="492">
      <pivotArea type="data" outline="0" fieldPosition="0">
        <references count="3">
          <reference field="4294967294" count="1" selected="0">
            <x v="0"/>
          </reference>
          <reference field="0" count="1" selected="0">
            <x v="6"/>
          </reference>
          <reference field="1" count="1" selected="0">
            <x v="35"/>
          </reference>
        </references>
      </pivotArea>
    </chartFormat>
    <chartFormat chart="0" format="493">
      <pivotArea type="data" outline="0" fieldPosition="0">
        <references count="3">
          <reference field="4294967294" count="1" selected="0">
            <x v="0"/>
          </reference>
          <reference field="0" count="1" selected="0">
            <x v="6"/>
          </reference>
          <reference field="1" count="1" selected="0">
            <x v="37"/>
          </reference>
        </references>
      </pivotArea>
    </chartFormat>
    <chartFormat chart="0" format="494">
      <pivotArea type="data" outline="0" fieldPosition="0">
        <references count="3">
          <reference field="4294967294" count="1" selected="0">
            <x v="0"/>
          </reference>
          <reference field="0" count="1" selected="0">
            <x v="6"/>
          </reference>
          <reference field="1" count="1" selected="0">
            <x v="39"/>
          </reference>
        </references>
      </pivotArea>
    </chartFormat>
    <chartFormat chart="0" format="495">
      <pivotArea type="data" outline="0" fieldPosition="0">
        <references count="3">
          <reference field="4294967294" count="1" selected="0">
            <x v="0"/>
          </reference>
          <reference field="0" count="1" selected="0">
            <x v="6"/>
          </reference>
          <reference field="1" count="1" selected="0">
            <x v="41"/>
          </reference>
        </references>
      </pivotArea>
    </chartFormat>
    <chartFormat chart="0" format="496">
      <pivotArea type="data" outline="0" fieldPosition="0">
        <references count="3">
          <reference field="4294967294" count="1" selected="0">
            <x v="0"/>
          </reference>
          <reference field="0" count="1" selected="0">
            <x v="6"/>
          </reference>
          <reference field="1" count="1" selected="0">
            <x v="43"/>
          </reference>
        </references>
      </pivotArea>
    </chartFormat>
    <chartFormat chart="0" format="497">
      <pivotArea type="data" outline="0" fieldPosition="0">
        <references count="3">
          <reference field="4294967294" count="1" selected="0">
            <x v="0"/>
          </reference>
          <reference field="0" count="1" selected="0">
            <x v="6"/>
          </reference>
          <reference field="1" count="1" selected="0">
            <x v="45"/>
          </reference>
        </references>
      </pivotArea>
    </chartFormat>
    <chartFormat chart="0" format="498">
      <pivotArea type="data" outline="0" fieldPosition="0">
        <references count="3">
          <reference field="4294967294" count="1" selected="0">
            <x v="0"/>
          </reference>
          <reference field="0" count="1" selected="0">
            <x v="6"/>
          </reference>
          <reference field="1" count="1" selected="0">
            <x v="47"/>
          </reference>
        </references>
      </pivotArea>
    </chartFormat>
    <chartFormat chart="0" format="499">
      <pivotArea type="data" outline="0" fieldPosition="0">
        <references count="3">
          <reference field="4294967294" count="1" selected="0">
            <x v="0"/>
          </reference>
          <reference field="0" count="1" selected="0">
            <x v="6"/>
          </reference>
          <reference field="1" count="1" selected="0">
            <x v="49"/>
          </reference>
        </references>
      </pivotArea>
    </chartFormat>
    <chartFormat chart="0" format="500">
      <pivotArea type="data" outline="0" fieldPosition="0">
        <references count="3">
          <reference field="4294967294" count="1" selected="0">
            <x v="0"/>
          </reference>
          <reference field="0" count="1" selected="0">
            <x v="6"/>
          </reference>
          <reference field="1" count="1" selected="0">
            <x v="51"/>
          </reference>
        </references>
      </pivotArea>
    </chartFormat>
    <chartFormat chart="0" format="501">
      <pivotArea type="data" outline="0" fieldPosition="0">
        <references count="3">
          <reference field="4294967294" count="1" selected="0">
            <x v="0"/>
          </reference>
          <reference field="0" count="1" selected="0">
            <x v="6"/>
          </reference>
          <reference field="1" count="1" selected="0">
            <x v="53"/>
          </reference>
        </references>
      </pivotArea>
    </chartFormat>
    <chartFormat chart="0" format="502">
      <pivotArea type="data" outline="0" fieldPosition="0">
        <references count="3">
          <reference field="4294967294" count="1" selected="0">
            <x v="0"/>
          </reference>
          <reference field="0" count="1" selected="0">
            <x v="6"/>
          </reference>
          <reference field="1" count="1" selected="0">
            <x v="55"/>
          </reference>
        </references>
      </pivotArea>
    </chartFormat>
    <chartFormat chart="0" format="503">
      <pivotArea type="data" outline="0" fieldPosition="0">
        <references count="3">
          <reference field="4294967294" count="1" selected="0">
            <x v="0"/>
          </reference>
          <reference field="0" count="1" selected="0">
            <x v="6"/>
          </reference>
          <reference field="1" count="1" selected="0">
            <x v="57"/>
          </reference>
        </references>
      </pivotArea>
    </chartFormat>
    <chartFormat chart="0" format="504">
      <pivotArea type="data" outline="0" fieldPosition="0">
        <references count="3">
          <reference field="4294967294" count="1" selected="0">
            <x v="0"/>
          </reference>
          <reference field="0" count="1" selected="0">
            <x v="6"/>
          </reference>
          <reference field="1" count="1" selected="0">
            <x v="59"/>
          </reference>
        </references>
      </pivotArea>
    </chartFormat>
    <chartFormat chart="0" format="505">
      <pivotArea type="data" outline="0" fieldPosition="0">
        <references count="3">
          <reference field="4294967294" count="1" selected="0">
            <x v="0"/>
          </reference>
          <reference field="0" count="1" selected="0">
            <x v="6"/>
          </reference>
          <reference field="1" count="1" selected="0">
            <x v="61"/>
          </reference>
        </references>
      </pivotArea>
    </chartFormat>
    <chartFormat chart="0" format="506">
      <pivotArea type="data" outline="0" fieldPosition="0">
        <references count="3">
          <reference field="4294967294" count="1" selected="0">
            <x v="0"/>
          </reference>
          <reference field="0" count="1" selected="0">
            <x v="6"/>
          </reference>
          <reference field="1" count="1" selected="0">
            <x v="63"/>
          </reference>
        </references>
      </pivotArea>
    </chartFormat>
    <chartFormat chart="0" format="507">
      <pivotArea type="data" outline="0" fieldPosition="0">
        <references count="3">
          <reference field="4294967294" count="1" selected="0">
            <x v="0"/>
          </reference>
          <reference field="0" count="1" selected="0">
            <x v="6"/>
          </reference>
          <reference field="1" count="1" selected="0">
            <x v="65"/>
          </reference>
        </references>
      </pivotArea>
    </chartFormat>
    <chartFormat chart="0" format="508">
      <pivotArea type="data" outline="0" fieldPosition="0">
        <references count="3">
          <reference field="4294967294" count="1" selected="0">
            <x v="0"/>
          </reference>
          <reference field="0" count="1" selected="0">
            <x v="6"/>
          </reference>
          <reference field="1" count="1" selected="0">
            <x v="67"/>
          </reference>
        </references>
      </pivotArea>
    </chartFormat>
    <chartFormat chart="0" format="509">
      <pivotArea type="data" outline="0" fieldPosition="0">
        <references count="3">
          <reference field="4294967294" count="1" selected="0">
            <x v="0"/>
          </reference>
          <reference field="0" count="1" selected="0">
            <x v="6"/>
          </reference>
          <reference field="1" count="1" selected="0">
            <x v="69"/>
          </reference>
        </references>
      </pivotArea>
    </chartFormat>
    <chartFormat chart="0" format="510">
      <pivotArea type="data" outline="0" fieldPosition="0">
        <references count="3">
          <reference field="4294967294" count="1" selected="0">
            <x v="0"/>
          </reference>
          <reference field="0" count="1" selected="0">
            <x v="6"/>
          </reference>
          <reference field="1" count="1" selected="0">
            <x v="70"/>
          </reference>
        </references>
      </pivotArea>
    </chartFormat>
    <chartFormat chart="0" format="511">
      <pivotArea type="data" outline="0" fieldPosition="0">
        <references count="3">
          <reference field="4294967294" count="1" selected="0">
            <x v="0"/>
          </reference>
          <reference field="0" count="1" selected="0">
            <x v="6"/>
          </reference>
          <reference field="1" count="1" selected="0">
            <x v="71"/>
          </reference>
        </references>
      </pivotArea>
    </chartFormat>
    <chartFormat chart="0" format="512">
      <pivotArea type="data" outline="0" fieldPosition="0">
        <references count="3">
          <reference field="4294967294" count="1" selected="0">
            <x v="0"/>
          </reference>
          <reference field="0" count="1" selected="0">
            <x v="6"/>
          </reference>
          <reference field="1" count="1" selected="0">
            <x v="73"/>
          </reference>
        </references>
      </pivotArea>
    </chartFormat>
    <chartFormat chart="0" format="513">
      <pivotArea type="data" outline="0" fieldPosition="0">
        <references count="3">
          <reference field="4294967294" count="1" selected="0">
            <x v="0"/>
          </reference>
          <reference field="0" count="1" selected="0">
            <x v="6"/>
          </reference>
          <reference field="1" count="1" selected="0">
            <x v="11"/>
          </reference>
        </references>
      </pivotArea>
    </chartFormat>
    <chartFormat chart="0" format="514">
      <pivotArea type="data" outline="0" fieldPosition="0">
        <references count="3">
          <reference field="4294967294" count="1" selected="0">
            <x v="0"/>
          </reference>
          <reference field="0" count="1" selected="0">
            <x v="6"/>
          </reference>
          <reference field="1" count="1" selected="0">
            <x v="12"/>
          </reference>
        </references>
      </pivotArea>
    </chartFormat>
    <chartFormat chart="0" format="515">
      <pivotArea type="data" outline="0" fieldPosition="0">
        <references count="3">
          <reference field="4294967294" count="1" selected="0">
            <x v="0"/>
          </reference>
          <reference field="0" count="1" selected="0">
            <x v="6"/>
          </reference>
          <reference field="1" count="1" selected="0">
            <x v="13"/>
          </reference>
        </references>
      </pivotArea>
    </chartFormat>
    <chartFormat chart="0" format="516">
      <pivotArea type="data" outline="0" fieldPosition="0">
        <references count="3">
          <reference field="4294967294" count="1" selected="0">
            <x v="0"/>
          </reference>
          <reference field="0" count="1" selected="0">
            <x v="6"/>
          </reference>
          <reference field="1" count="1" selected="0">
            <x v="14"/>
          </reference>
        </references>
      </pivotArea>
    </chartFormat>
    <chartFormat chart="0" format="517">
      <pivotArea type="data" outline="0" fieldPosition="0">
        <references count="3">
          <reference field="4294967294" count="1" selected="0">
            <x v="0"/>
          </reference>
          <reference field="0" count="1" selected="0">
            <x v="6"/>
          </reference>
          <reference field="1" count="1" selected="0">
            <x v="15"/>
          </reference>
        </references>
      </pivotArea>
    </chartFormat>
    <chartFormat chart="0" format="518">
      <pivotArea type="data" outline="0" fieldPosition="0">
        <references count="3">
          <reference field="4294967294" count="1" selected="0">
            <x v="0"/>
          </reference>
          <reference field="0" count="1" selected="0">
            <x v="6"/>
          </reference>
          <reference field="1" count="1" selected="0">
            <x v="16"/>
          </reference>
        </references>
      </pivotArea>
    </chartFormat>
    <chartFormat chart="0" format="519">
      <pivotArea type="data" outline="0" fieldPosition="0">
        <references count="3">
          <reference field="4294967294" count="1" selected="0">
            <x v="0"/>
          </reference>
          <reference field="0" count="1" selected="0">
            <x v="7"/>
          </reference>
          <reference field="1" count="1" selected="0">
            <x v="17"/>
          </reference>
        </references>
      </pivotArea>
    </chartFormat>
    <chartFormat chart="0" format="520">
      <pivotArea type="data" outline="0" fieldPosition="0">
        <references count="3">
          <reference field="4294967294" count="1" selected="0">
            <x v="0"/>
          </reference>
          <reference field="0" count="1" selected="0">
            <x v="7"/>
          </reference>
          <reference field="1" count="1" selected="0">
            <x v="18"/>
          </reference>
        </references>
      </pivotArea>
    </chartFormat>
    <chartFormat chart="0" format="521">
      <pivotArea type="data" outline="0" fieldPosition="0">
        <references count="3">
          <reference field="4294967294" count="1" selected="0">
            <x v="0"/>
          </reference>
          <reference field="0" count="1" selected="0">
            <x v="7"/>
          </reference>
          <reference field="1" count="1" selected="0">
            <x v="19"/>
          </reference>
        </references>
      </pivotArea>
    </chartFormat>
    <chartFormat chart="0" format="522">
      <pivotArea type="data" outline="0" fieldPosition="0">
        <references count="3">
          <reference field="4294967294" count="1" selected="0">
            <x v="0"/>
          </reference>
          <reference field="0" count="1" selected="0">
            <x v="7"/>
          </reference>
          <reference field="1" count="1" selected="0">
            <x v="20"/>
          </reference>
        </references>
      </pivotArea>
    </chartFormat>
    <chartFormat chart="0" format="523">
      <pivotArea type="data" outline="0" fieldPosition="0">
        <references count="3">
          <reference field="4294967294" count="1" selected="0">
            <x v="0"/>
          </reference>
          <reference field="0" count="1" selected="0">
            <x v="7"/>
          </reference>
          <reference field="1" count="1" selected="0">
            <x v="21"/>
          </reference>
        </references>
      </pivotArea>
    </chartFormat>
    <chartFormat chart="0" format="524">
      <pivotArea type="data" outline="0" fieldPosition="0">
        <references count="3">
          <reference field="4294967294" count="1" selected="0">
            <x v="0"/>
          </reference>
          <reference field="0" count="1" selected="0">
            <x v="7"/>
          </reference>
          <reference field="1" count="1" selected="0">
            <x v="23"/>
          </reference>
        </references>
      </pivotArea>
    </chartFormat>
    <chartFormat chart="0" format="525">
      <pivotArea type="data" outline="0" fieldPosition="0">
        <references count="3">
          <reference field="4294967294" count="1" selected="0">
            <x v="0"/>
          </reference>
          <reference field="0" count="1" selected="0">
            <x v="7"/>
          </reference>
          <reference field="1" count="1" selected="0">
            <x v="25"/>
          </reference>
        </references>
      </pivotArea>
    </chartFormat>
    <chartFormat chart="0" format="526">
      <pivotArea type="data" outline="0" fieldPosition="0">
        <references count="3">
          <reference field="4294967294" count="1" selected="0">
            <x v="0"/>
          </reference>
          <reference field="0" count="1" selected="0">
            <x v="7"/>
          </reference>
          <reference field="1" count="1" selected="0">
            <x v="27"/>
          </reference>
        </references>
      </pivotArea>
    </chartFormat>
    <chartFormat chart="0" format="527">
      <pivotArea type="data" outline="0" fieldPosition="0">
        <references count="3">
          <reference field="4294967294" count="1" selected="0">
            <x v="0"/>
          </reference>
          <reference field="0" count="1" selected="0">
            <x v="7"/>
          </reference>
          <reference field="1" count="1" selected="0">
            <x v="29"/>
          </reference>
        </references>
      </pivotArea>
    </chartFormat>
    <chartFormat chart="0" format="528">
      <pivotArea type="data" outline="0" fieldPosition="0">
        <references count="3">
          <reference field="4294967294" count="1" selected="0">
            <x v="0"/>
          </reference>
          <reference field="0" count="1" selected="0">
            <x v="7"/>
          </reference>
          <reference field="1" count="1" selected="0">
            <x v="31"/>
          </reference>
        </references>
      </pivotArea>
    </chartFormat>
    <chartFormat chart="0" format="529">
      <pivotArea type="data" outline="0" fieldPosition="0">
        <references count="3">
          <reference field="4294967294" count="1" selected="0">
            <x v="0"/>
          </reference>
          <reference field="0" count="1" selected="0">
            <x v="7"/>
          </reference>
          <reference field="1" count="1" selected="0">
            <x v="33"/>
          </reference>
        </references>
      </pivotArea>
    </chartFormat>
    <chartFormat chart="0" format="530">
      <pivotArea type="data" outline="0" fieldPosition="0">
        <references count="3">
          <reference field="4294967294" count="1" selected="0">
            <x v="0"/>
          </reference>
          <reference field="0" count="1" selected="0">
            <x v="7"/>
          </reference>
          <reference field="1" count="1" selected="0">
            <x v="35"/>
          </reference>
        </references>
      </pivotArea>
    </chartFormat>
    <chartFormat chart="0" format="531">
      <pivotArea type="data" outline="0" fieldPosition="0">
        <references count="3">
          <reference field="4294967294" count="1" selected="0">
            <x v="0"/>
          </reference>
          <reference field="0" count="1" selected="0">
            <x v="7"/>
          </reference>
          <reference field="1" count="1" selected="0">
            <x v="37"/>
          </reference>
        </references>
      </pivotArea>
    </chartFormat>
    <chartFormat chart="0" format="532">
      <pivotArea type="data" outline="0" fieldPosition="0">
        <references count="3">
          <reference field="4294967294" count="1" selected="0">
            <x v="0"/>
          </reference>
          <reference field="0" count="1" selected="0">
            <x v="7"/>
          </reference>
          <reference field="1" count="1" selected="0">
            <x v="39"/>
          </reference>
        </references>
      </pivotArea>
    </chartFormat>
    <chartFormat chart="0" format="533">
      <pivotArea type="data" outline="0" fieldPosition="0">
        <references count="3">
          <reference field="4294967294" count="1" selected="0">
            <x v="0"/>
          </reference>
          <reference field="0" count="1" selected="0">
            <x v="7"/>
          </reference>
          <reference field="1" count="1" selected="0">
            <x v="41"/>
          </reference>
        </references>
      </pivotArea>
    </chartFormat>
    <chartFormat chart="0" format="534">
      <pivotArea type="data" outline="0" fieldPosition="0">
        <references count="3">
          <reference field="4294967294" count="1" selected="0">
            <x v="0"/>
          </reference>
          <reference field="0" count="1" selected="0">
            <x v="7"/>
          </reference>
          <reference field="1" count="1" selected="0">
            <x v="43"/>
          </reference>
        </references>
      </pivotArea>
    </chartFormat>
    <chartFormat chart="0" format="535">
      <pivotArea type="data" outline="0" fieldPosition="0">
        <references count="3">
          <reference field="4294967294" count="1" selected="0">
            <x v="0"/>
          </reference>
          <reference field="0" count="1" selected="0">
            <x v="7"/>
          </reference>
          <reference field="1" count="1" selected="0">
            <x v="45"/>
          </reference>
        </references>
      </pivotArea>
    </chartFormat>
    <chartFormat chart="0" format="536">
      <pivotArea type="data" outline="0" fieldPosition="0">
        <references count="3">
          <reference field="4294967294" count="1" selected="0">
            <x v="0"/>
          </reference>
          <reference field="0" count="1" selected="0">
            <x v="7"/>
          </reference>
          <reference field="1" count="1" selected="0">
            <x v="47"/>
          </reference>
        </references>
      </pivotArea>
    </chartFormat>
    <chartFormat chart="0" format="537">
      <pivotArea type="data" outline="0" fieldPosition="0">
        <references count="3">
          <reference field="4294967294" count="1" selected="0">
            <x v="0"/>
          </reference>
          <reference field="0" count="1" selected="0">
            <x v="7"/>
          </reference>
          <reference field="1" count="1" selected="0">
            <x v="49"/>
          </reference>
        </references>
      </pivotArea>
    </chartFormat>
    <chartFormat chart="0" format="538">
      <pivotArea type="data" outline="0" fieldPosition="0">
        <references count="3">
          <reference field="4294967294" count="1" selected="0">
            <x v="0"/>
          </reference>
          <reference field="0" count="1" selected="0">
            <x v="7"/>
          </reference>
          <reference field="1" count="1" selected="0">
            <x v="51"/>
          </reference>
        </references>
      </pivotArea>
    </chartFormat>
    <chartFormat chart="0" format="539">
      <pivotArea type="data" outline="0" fieldPosition="0">
        <references count="3">
          <reference field="4294967294" count="1" selected="0">
            <x v="0"/>
          </reference>
          <reference field="0" count="1" selected="0">
            <x v="7"/>
          </reference>
          <reference field="1" count="1" selected="0">
            <x v="53"/>
          </reference>
        </references>
      </pivotArea>
    </chartFormat>
    <chartFormat chart="0" format="540">
      <pivotArea type="data" outline="0" fieldPosition="0">
        <references count="3">
          <reference field="4294967294" count="1" selected="0">
            <x v="0"/>
          </reference>
          <reference field="0" count="1" selected="0">
            <x v="7"/>
          </reference>
          <reference field="1" count="1" selected="0">
            <x v="55"/>
          </reference>
        </references>
      </pivotArea>
    </chartFormat>
    <chartFormat chart="0" format="541">
      <pivotArea type="data" outline="0" fieldPosition="0">
        <references count="3">
          <reference field="4294967294" count="1" selected="0">
            <x v="0"/>
          </reference>
          <reference field="0" count="1" selected="0">
            <x v="7"/>
          </reference>
          <reference field="1" count="1" selected="0">
            <x v="57"/>
          </reference>
        </references>
      </pivotArea>
    </chartFormat>
    <chartFormat chart="0" format="542">
      <pivotArea type="data" outline="0" fieldPosition="0">
        <references count="3">
          <reference field="4294967294" count="1" selected="0">
            <x v="0"/>
          </reference>
          <reference field="0" count="1" selected="0">
            <x v="7"/>
          </reference>
          <reference field="1" count="1" selected="0">
            <x v="59"/>
          </reference>
        </references>
      </pivotArea>
    </chartFormat>
    <chartFormat chart="0" format="543">
      <pivotArea type="data" outline="0" fieldPosition="0">
        <references count="3">
          <reference field="4294967294" count="1" selected="0">
            <x v="0"/>
          </reference>
          <reference field="0" count="1" selected="0">
            <x v="7"/>
          </reference>
          <reference field="1" count="1" selected="0">
            <x v="61"/>
          </reference>
        </references>
      </pivotArea>
    </chartFormat>
    <chartFormat chart="0" format="544">
      <pivotArea type="data" outline="0" fieldPosition="0">
        <references count="3">
          <reference field="4294967294" count="1" selected="0">
            <x v="0"/>
          </reference>
          <reference field="0" count="1" selected="0">
            <x v="7"/>
          </reference>
          <reference field="1" count="1" selected="0">
            <x v="63"/>
          </reference>
        </references>
      </pivotArea>
    </chartFormat>
    <chartFormat chart="0" format="545">
      <pivotArea type="data" outline="0" fieldPosition="0">
        <references count="3">
          <reference field="4294967294" count="1" selected="0">
            <x v="0"/>
          </reference>
          <reference field="0" count="1" selected="0">
            <x v="7"/>
          </reference>
          <reference field="1" count="1" selected="0">
            <x v="65"/>
          </reference>
        </references>
      </pivotArea>
    </chartFormat>
    <chartFormat chart="0" format="546">
      <pivotArea type="data" outline="0" fieldPosition="0">
        <references count="3">
          <reference field="4294967294" count="1" selected="0">
            <x v="0"/>
          </reference>
          <reference field="0" count="1" selected="0">
            <x v="7"/>
          </reference>
          <reference field="1" count="1" selected="0">
            <x v="67"/>
          </reference>
        </references>
      </pivotArea>
    </chartFormat>
    <chartFormat chart="0" format="547">
      <pivotArea type="data" outline="0" fieldPosition="0">
        <references count="3">
          <reference field="4294967294" count="1" selected="0">
            <x v="0"/>
          </reference>
          <reference field="0" count="1" selected="0">
            <x v="7"/>
          </reference>
          <reference field="1" count="1" selected="0">
            <x v="69"/>
          </reference>
        </references>
      </pivotArea>
    </chartFormat>
    <chartFormat chart="0" format="548">
      <pivotArea type="data" outline="0" fieldPosition="0">
        <references count="3">
          <reference field="4294967294" count="1" selected="0">
            <x v="0"/>
          </reference>
          <reference field="0" count="1" selected="0">
            <x v="7"/>
          </reference>
          <reference field="1" count="1" selected="0">
            <x v="70"/>
          </reference>
        </references>
      </pivotArea>
    </chartFormat>
    <chartFormat chart="0" format="549">
      <pivotArea type="data" outline="0" fieldPosition="0">
        <references count="3">
          <reference field="4294967294" count="1" selected="0">
            <x v="0"/>
          </reference>
          <reference field="0" count="1" selected="0">
            <x v="7"/>
          </reference>
          <reference field="1" count="1" selected="0">
            <x v="71"/>
          </reference>
        </references>
      </pivotArea>
    </chartFormat>
    <chartFormat chart="0" format="550">
      <pivotArea type="data" outline="0" fieldPosition="0">
        <references count="3">
          <reference field="4294967294" count="1" selected="0">
            <x v="0"/>
          </reference>
          <reference field="0" count="1" selected="0">
            <x v="7"/>
          </reference>
          <reference field="1" count="1" selected="0">
            <x v="73"/>
          </reference>
        </references>
      </pivotArea>
    </chartFormat>
    <chartFormat chart="0" format="551">
      <pivotArea type="data" outline="0" fieldPosition="0">
        <references count="3">
          <reference field="4294967294" count="1" selected="0">
            <x v="0"/>
          </reference>
          <reference field="0" count="1" selected="0">
            <x v="7"/>
          </reference>
          <reference field="1" count="1" selected="0">
            <x v="1"/>
          </reference>
        </references>
      </pivotArea>
    </chartFormat>
    <chartFormat chart="0" format="552">
      <pivotArea type="data" outline="0" fieldPosition="0">
        <references count="3">
          <reference field="4294967294" count="1" selected="0">
            <x v="0"/>
          </reference>
          <reference field="0" count="1" selected="0">
            <x v="7"/>
          </reference>
          <reference field="1" count="1" selected="0">
            <x v="2"/>
          </reference>
        </references>
      </pivotArea>
    </chartFormat>
    <chartFormat chart="0" format="553">
      <pivotArea type="data" outline="0" fieldPosition="0">
        <references count="3">
          <reference field="4294967294" count="1" selected="0">
            <x v="0"/>
          </reference>
          <reference field="0" count="1" selected="0">
            <x v="7"/>
          </reference>
          <reference field="1" count="1" selected="0">
            <x v="3"/>
          </reference>
        </references>
      </pivotArea>
    </chartFormat>
    <chartFormat chart="0" format="554">
      <pivotArea type="data" outline="0" fieldPosition="0">
        <references count="3">
          <reference field="4294967294" count="1" selected="0">
            <x v="0"/>
          </reference>
          <reference field="0" count="1" selected="0">
            <x v="7"/>
          </reference>
          <reference field="1" count="1" selected="0">
            <x v="4"/>
          </reference>
        </references>
      </pivotArea>
    </chartFormat>
    <chartFormat chart="0" format="555">
      <pivotArea type="data" outline="0" fieldPosition="0">
        <references count="3">
          <reference field="4294967294" count="1" selected="0">
            <x v="0"/>
          </reference>
          <reference field="0" count="1" selected="0">
            <x v="7"/>
          </reference>
          <reference field="1" count="1" selected="0">
            <x v="5"/>
          </reference>
        </references>
      </pivotArea>
    </chartFormat>
    <chartFormat chart="0" format="556">
      <pivotArea type="data" outline="0" fieldPosition="0">
        <references count="3">
          <reference field="4294967294" count="1" selected="0">
            <x v="0"/>
          </reference>
          <reference field="0" count="1" selected="0">
            <x v="7"/>
          </reference>
          <reference field="1" count="1" selected="0">
            <x v="6"/>
          </reference>
        </references>
      </pivotArea>
    </chartFormat>
    <chartFormat chart="0" format="557">
      <pivotArea type="data" outline="0" fieldPosition="0">
        <references count="3">
          <reference field="4294967294" count="1" selected="0">
            <x v="0"/>
          </reference>
          <reference field="0" count="1" selected="0">
            <x v="7"/>
          </reference>
          <reference field="1" count="1" selected="0">
            <x v="7"/>
          </reference>
        </references>
      </pivotArea>
    </chartFormat>
    <chartFormat chart="0" format="558">
      <pivotArea type="data" outline="0" fieldPosition="0">
        <references count="3">
          <reference field="4294967294" count="1" selected="0">
            <x v="0"/>
          </reference>
          <reference field="0" count="1" selected="0">
            <x v="7"/>
          </reference>
          <reference field="1" count="1" selected="0">
            <x v="8"/>
          </reference>
        </references>
      </pivotArea>
    </chartFormat>
    <chartFormat chart="0" format="559">
      <pivotArea type="data" outline="0" fieldPosition="0">
        <references count="3">
          <reference field="4294967294" count="1" selected="0">
            <x v="0"/>
          </reference>
          <reference field="0" count="1" selected="0">
            <x v="7"/>
          </reference>
          <reference field="1" count="1" selected="0">
            <x v="9"/>
          </reference>
        </references>
      </pivotArea>
    </chartFormat>
    <chartFormat chart="0" format="560">
      <pivotArea type="data" outline="0" fieldPosition="0">
        <references count="3">
          <reference field="4294967294" count="1" selected="0">
            <x v="0"/>
          </reference>
          <reference field="0" count="1" selected="0">
            <x v="7"/>
          </reference>
          <reference field="1" count="1" selected="0">
            <x v="10"/>
          </reference>
        </references>
      </pivotArea>
    </chartFormat>
    <chartFormat chart="0" format="561">
      <pivotArea type="data" outline="0" fieldPosition="0">
        <references count="3">
          <reference field="4294967294" count="1" selected="0">
            <x v="0"/>
          </reference>
          <reference field="0" count="1" selected="0">
            <x v="7"/>
          </reference>
          <reference field="1" count="1" selected="0">
            <x v="11"/>
          </reference>
        </references>
      </pivotArea>
    </chartFormat>
    <chartFormat chart="0" format="562">
      <pivotArea type="data" outline="0" fieldPosition="0">
        <references count="3">
          <reference field="4294967294" count="1" selected="0">
            <x v="0"/>
          </reference>
          <reference field="0" count="1" selected="0">
            <x v="7"/>
          </reference>
          <reference field="1" count="1" selected="0">
            <x v="12"/>
          </reference>
        </references>
      </pivotArea>
    </chartFormat>
    <chartFormat chart="0" format="563">
      <pivotArea type="data" outline="0" fieldPosition="0">
        <references count="3">
          <reference field="4294967294" count="1" selected="0">
            <x v="0"/>
          </reference>
          <reference field="0" count="1" selected="0">
            <x v="7"/>
          </reference>
          <reference field="1" count="1" selected="0">
            <x v="13"/>
          </reference>
        </references>
      </pivotArea>
    </chartFormat>
    <chartFormat chart="0" format="564">
      <pivotArea type="data" outline="0" fieldPosition="0">
        <references count="3">
          <reference field="4294967294" count="1" selected="0">
            <x v="0"/>
          </reference>
          <reference field="0" count="1" selected="0">
            <x v="7"/>
          </reference>
          <reference field="1" count="1" selected="0">
            <x v="14"/>
          </reference>
        </references>
      </pivotArea>
    </chartFormat>
    <chartFormat chart="0" format="565">
      <pivotArea type="data" outline="0" fieldPosition="0">
        <references count="3">
          <reference field="4294967294" count="1" selected="0">
            <x v="0"/>
          </reference>
          <reference field="0" count="1" selected="0">
            <x v="7"/>
          </reference>
          <reference field="1" count="1" selected="0">
            <x v="15"/>
          </reference>
        </references>
      </pivotArea>
    </chartFormat>
    <chartFormat chart="0" format="566">
      <pivotArea type="data" outline="0" fieldPosition="0">
        <references count="3">
          <reference field="4294967294" count="1" selected="0">
            <x v="0"/>
          </reference>
          <reference field="0" count="1" selected="0">
            <x v="7"/>
          </reference>
          <reference field="1" count="1" selected="0">
            <x v="16"/>
          </reference>
        </references>
      </pivotArea>
    </chartFormat>
    <chartFormat chart="0" format="567">
      <pivotArea type="data" outline="0" fieldPosition="0">
        <references count="3">
          <reference field="4294967294" count="1" selected="0">
            <x v="0"/>
          </reference>
          <reference field="0" count="1" selected="0">
            <x v="8"/>
          </reference>
          <reference field="1" count="1" selected="0">
            <x v="17"/>
          </reference>
        </references>
      </pivotArea>
    </chartFormat>
    <chartFormat chart="0" format="568">
      <pivotArea type="data" outline="0" fieldPosition="0">
        <references count="3">
          <reference field="4294967294" count="1" selected="0">
            <x v="0"/>
          </reference>
          <reference field="0" count="1" selected="0">
            <x v="8"/>
          </reference>
          <reference field="1" count="1" selected="0">
            <x v="18"/>
          </reference>
        </references>
      </pivotArea>
    </chartFormat>
    <chartFormat chart="0" format="569">
      <pivotArea type="data" outline="0" fieldPosition="0">
        <references count="3">
          <reference field="4294967294" count="1" selected="0">
            <x v="0"/>
          </reference>
          <reference field="0" count="1" selected="0">
            <x v="8"/>
          </reference>
          <reference field="1" count="1" selected="0">
            <x v="19"/>
          </reference>
        </references>
      </pivotArea>
    </chartFormat>
    <chartFormat chart="0" format="570">
      <pivotArea type="data" outline="0" fieldPosition="0">
        <references count="3">
          <reference field="4294967294" count="1" selected="0">
            <x v="0"/>
          </reference>
          <reference field="0" count="1" selected="0">
            <x v="8"/>
          </reference>
          <reference field="1" count="1" selected="0">
            <x v="20"/>
          </reference>
        </references>
      </pivotArea>
    </chartFormat>
    <chartFormat chart="0" format="571">
      <pivotArea type="data" outline="0" fieldPosition="0">
        <references count="3">
          <reference field="4294967294" count="1" selected="0">
            <x v="0"/>
          </reference>
          <reference field="0" count="1" selected="0">
            <x v="8"/>
          </reference>
          <reference field="1" count="1" selected="0">
            <x v="21"/>
          </reference>
        </references>
      </pivotArea>
    </chartFormat>
    <chartFormat chart="0" format="572">
      <pivotArea type="data" outline="0" fieldPosition="0">
        <references count="3">
          <reference field="4294967294" count="1" selected="0">
            <x v="0"/>
          </reference>
          <reference field="0" count="1" selected="0">
            <x v="8"/>
          </reference>
          <reference field="1" count="1" selected="0">
            <x v="23"/>
          </reference>
        </references>
      </pivotArea>
    </chartFormat>
    <chartFormat chart="0" format="573">
      <pivotArea type="data" outline="0" fieldPosition="0">
        <references count="3">
          <reference field="4294967294" count="1" selected="0">
            <x v="0"/>
          </reference>
          <reference field="0" count="1" selected="0">
            <x v="8"/>
          </reference>
          <reference field="1" count="1" selected="0">
            <x v="25"/>
          </reference>
        </references>
      </pivotArea>
    </chartFormat>
    <chartFormat chart="0" format="574">
      <pivotArea type="data" outline="0" fieldPosition="0">
        <references count="3">
          <reference field="4294967294" count="1" selected="0">
            <x v="0"/>
          </reference>
          <reference field="0" count="1" selected="0">
            <x v="8"/>
          </reference>
          <reference field="1" count="1" selected="0">
            <x v="27"/>
          </reference>
        </references>
      </pivotArea>
    </chartFormat>
    <chartFormat chart="0" format="575">
      <pivotArea type="data" outline="0" fieldPosition="0">
        <references count="3">
          <reference field="4294967294" count="1" selected="0">
            <x v="0"/>
          </reference>
          <reference field="0" count="1" selected="0">
            <x v="8"/>
          </reference>
          <reference field="1" count="1" selected="0">
            <x v="29"/>
          </reference>
        </references>
      </pivotArea>
    </chartFormat>
    <chartFormat chart="0" format="576">
      <pivotArea type="data" outline="0" fieldPosition="0">
        <references count="3">
          <reference field="4294967294" count="1" selected="0">
            <x v="0"/>
          </reference>
          <reference field="0" count="1" selected="0">
            <x v="8"/>
          </reference>
          <reference field="1" count="1" selected="0">
            <x v="31"/>
          </reference>
        </references>
      </pivotArea>
    </chartFormat>
    <chartFormat chart="0" format="577">
      <pivotArea type="data" outline="0" fieldPosition="0">
        <references count="3">
          <reference field="4294967294" count="1" selected="0">
            <x v="0"/>
          </reference>
          <reference field="0" count="1" selected="0">
            <x v="8"/>
          </reference>
          <reference field="1" count="1" selected="0">
            <x v="33"/>
          </reference>
        </references>
      </pivotArea>
    </chartFormat>
    <chartFormat chart="0" format="578">
      <pivotArea type="data" outline="0" fieldPosition="0">
        <references count="3">
          <reference field="4294967294" count="1" selected="0">
            <x v="0"/>
          </reference>
          <reference field="0" count="1" selected="0">
            <x v="8"/>
          </reference>
          <reference field="1" count="1" selected="0">
            <x v="35"/>
          </reference>
        </references>
      </pivotArea>
    </chartFormat>
    <chartFormat chart="0" format="579">
      <pivotArea type="data" outline="0" fieldPosition="0">
        <references count="3">
          <reference field="4294967294" count="1" selected="0">
            <x v="0"/>
          </reference>
          <reference field="0" count="1" selected="0">
            <x v="8"/>
          </reference>
          <reference field="1" count="1" selected="0">
            <x v="37"/>
          </reference>
        </references>
      </pivotArea>
    </chartFormat>
    <chartFormat chart="0" format="580">
      <pivotArea type="data" outline="0" fieldPosition="0">
        <references count="3">
          <reference field="4294967294" count="1" selected="0">
            <x v="0"/>
          </reference>
          <reference field="0" count="1" selected="0">
            <x v="8"/>
          </reference>
          <reference field="1" count="1" selected="0">
            <x v="39"/>
          </reference>
        </references>
      </pivotArea>
    </chartFormat>
    <chartFormat chart="0" format="581">
      <pivotArea type="data" outline="0" fieldPosition="0">
        <references count="3">
          <reference field="4294967294" count="1" selected="0">
            <x v="0"/>
          </reference>
          <reference field="0" count="1" selected="0">
            <x v="8"/>
          </reference>
          <reference field="1" count="1" selected="0">
            <x v="41"/>
          </reference>
        </references>
      </pivotArea>
    </chartFormat>
    <chartFormat chart="0" format="582">
      <pivotArea type="data" outline="0" fieldPosition="0">
        <references count="3">
          <reference field="4294967294" count="1" selected="0">
            <x v="0"/>
          </reference>
          <reference field="0" count="1" selected="0">
            <x v="8"/>
          </reference>
          <reference field="1" count="1" selected="0">
            <x v="43"/>
          </reference>
        </references>
      </pivotArea>
    </chartFormat>
    <chartFormat chart="0" format="583">
      <pivotArea type="data" outline="0" fieldPosition="0">
        <references count="3">
          <reference field="4294967294" count="1" selected="0">
            <x v="0"/>
          </reference>
          <reference field="0" count="1" selected="0">
            <x v="8"/>
          </reference>
          <reference field="1" count="1" selected="0">
            <x v="45"/>
          </reference>
        </references>
      </pivotArea>
    </chartFormat>
    <chartFormat chart="0" format="584">
      <pivotArea type="data" outline="0" fieldPosition="0">
        <references count="3">
          <reference field="4294967294" count="1" selected="0">
            <x v="0"/>
          </reference>
          <reference field="0" count="1" selected="0">
            <x v="8"/>
          </reference>
          <reference field="1" count="1" selected="0">
            <x v="47"/>
          </reference>
        </references>
      </pivotArea>
    </chartFormat>
    <chartFormat chart="0" format="585">
      <pivotArea type="data" outline="0" fieldPosition="0">
        <references count="3">
          <reference field="4294967294" count="1" selected="0">
            <x v="0"/>
          </reference>
          <reference field="0" count="1" selected="0">
            <x v="8"/>
          </reference>
          <reference field="1" count="1" selected="0">
            <x v="49"/>
          </reference>
        </references>
      </pivotArea>
    </chartFormat>
    <chartFormat chart="0" format="586">
      <pivotArea type="data" outline="0" fieldPosition="0">
        <references count="3">
          <reference field="4294967294" count="1" selected="0">
            <x v="0"/>
          </reference>
          <reference field="0" count="1" selected="0">
            <x v="8"/>
          </reference>
          <reference field="1" count="1" selected="0">
            <x v="51"/>
          </reference>
        </references>
      </pivotArea>
    </chartFormat>
    <chartFormat chart="0" format="587">
      <pivotArea type="data" outline="0" fieldPosition="0">
        <references count="3">
          <reference field="4294967294" count="1" selected="0">
            <x v="0"/>
          </reference>
          <reference field="0" count="1" selected="0">
            <x v="8"/>
          </reference>
          <reference field="1" count="1" selected="0">
            <x v="53"/>
          </reference>
        </references>
      </pivotArea>
    </chartFormat>
    <chartFormat chart="0" format="588">
      <pivotArea type="data" outline="0" fieldPosition="0">
        <references count="3">
          <reference field="4294967294" count="1" selected="0">
            <x v="0"/>
          </reference>
          <reference field="0" count="1" selected="0">
            <x v="8"/>
          </reference>
          <reference field="1" count="1" selected="0">
            <x v="55"/>
          </reference>
        </references>
      </pivotArea>
    </chartFormat>
    <chartFormat chart="0" format="589">
      <pivotArea type="data" outline="0" fieldPosition="0">
        <references count="3">
          <reference field="4294967294" count="1" selected="0">
            <x v="0"/>
          </reference>
          <reference field="0" count="1" selected="0">
            <x v="8"/>
          </reference>
          <reference field="1" count="1" selected="0">
            <x v="57"/>
          </reference>
        </references>
      </pivotArea>
    </chartFormat>
    <chartFormat chart="0" format="590">
      <pivotArea type="data" outline="0" fieldPosition="0">
        <references count="3">
          <reference field="4294967294" count="1" selected="0">
            <x v="0"/>
          </reference>
          <reference field="0" count="1" selected="0">
            <x v="8"/>
          </reference>
          <reference field="1" count="1" selected="0">
            <x v="59"/>
          </reference>
        </references>
      </pivotArea>
    </chartFormat>
    <chartFormat chart="0" format="591">
      <pivotArea type="data" outline="0" fieldPosition="0">
        <references count="3">
          <reference field="4294967294" count="1" selected="0">
            <x v="0"/>
          </reference>
          <reference field="0" count="1" selected="0">
            <x v="8"/>
          </reference>
          <reference field="1" count="1" selected="0">
            <x v="61"/>
          </reference>
        </references>
      </pivotArea>
    </chartFormat>
    <chartFormat chart="0" format="592">
      <pivotArea type="data" outline="0" fieldPosition="0">
        <references count="3">
          <reference field="4294967294" count="1" selected="0">
            <x v="0"/>
          </reference>
          <reference field="0" count="1" selected="0">
            <x v="8"/>
          </reference>
          <reference field="1" count="1" selected="0">
            <x v="63"/>
          </reference>
        </references>
      </pivotArea>
    </chartFormat>
    <chartFormat chart="0" format="593">
      <pivotArea type="data" outline="0" fieldPosition="0">
        <references count="3">
          <reference field="4294967294" count="1" selected="0">
            <x v="0"/>
          </reference>
          <reference field="0" count="1" selected="0">
            <x v="8"/>
          </reference>
          <reference field="1" count="1" selected="0">
            <x v="65"/>
          </reference>
        </references>
      </pivotArea>
    </chartFormat>
    <chartFormat chart="0" format="594">
      <pivotArea type="data" outline="0" fieldPosition="0">
        <references count="3">
          <reference field="4294967294" count="1" selected="0">
            <x v="0"/>
          </reference>
          <reference field="0" count="1" selected="0">
            <x v="8"/>
          </reference>
          <reference field="1" count="1" selected="0">
            <x v="67"/>
          </reference>
        </references>
      </pivotArea>
    </chartFormat>
    <chartFormat chart="0" format="595">
      <pivotArea type="data" outline="0" fieldPosition="0">
        <references count="3">
          <reference field="4294967294" count="1" selected="0">
            <x v="0"/>
          </reference>
          <reference field="0" count="1" selected="0">
            <x v="8"/>
          </reference>
          <reference field="1" count="1" selected="0">
            <x v="69"/>
          </reference>
        </references>
      </pivotArea>
    </chartFormat>
    <chartFormat chart="0" format="596">
      <pivotArea type="data" outline="0" fieldPosition="0">
        <references count="3">
          <reference field="4294967294" count="1" selected="0">
            <x v="0"/>
          </reference>
          <reference field="0" count="1" selected="0">
            <x v="8"/>
          </reference>
          <reference field="1" count="1" selected="0">
            <x v="70"/>
          </reference>
        </references>
      </pivotArea>
    </chartFormat>
    <chartFormat chart="0" format="597">
      <pivotArea type="data" outline="0" fieldPosition="0">
        <references count="3">
          <reference field="4294967294" count="1" selected="0">
            <x v="0"/>
          </reference>
          <reference field="0" count="1" selected="0">
            <x v="8"/>
          </reference>
          <reference field="1" count="1" selected="0">
            <x v="71"/>
          </reference>
        </references>
      </pivotArea>
    </chartFormat>
    <chartFormat chart="0" format="598">
      <pivotArea type="data" outline="0" fieldPosition="0">
        <references count="3">
          <reference field="4294967294" count="1" selected="0">
            <x v="0"/>
          </reference>
          <reference field="0" count="1" selected="0">
            <x v="8"/>
          </reference>
          <reference field="1" count="1" selected="0">
            <x v="73"/>
          </reference>
        </references>
      </pivotArea>
    </chartFormat>
    <chartFormat chart="0" format="599">
      <pivotArea type="data" outline="0" fieldPosition="0">
        <references count="3">
          <reference field="4294967294" count="1" selected="0">
            <x v="0"/>
          </reference>
          <reference field="0" count="1" selected="0">
            <x v="8"/>
          </reference>
          <reference field="1" count="1" selected="0">
            <x v="1"/>
          </reference>
        </references>
      </pivotArea>
    </chartFormat>
    <chartFormat chart="0" format="600">
      <pivotArea type="data" outline="0" fieldPosition="0">
        <references count="3">
          <reference field="4294967294" count="1" selected="0">
            <x v="0"/>
          </reference>
          <reference field="0" count="1" selected="0">
            <x v="8"/>
          </reference>
          <reference field="1" count="1" selected="0">
            <x v="2"/>
          </reference>
        </references>
      </pivotArea>
    </chartFormat>
    <chartFormat chart="0" format="601">
      <pivotArea type="data" outline="0" fieldPosition="0">
        <references count="3">
          <reference field="4294967294" count="1" selected="0">
            <x v="0"/>
          </reference>
          <reference field="0" count="1" selected="0">
            <x v="8"/>
          </reference>
          <reference field="1" count="1" selected="0">
            <x v="3"/>
          </reference>
        </references>
      </pivotArea>
    </chartFormat>
    <chartFormat chart="0" format="602">
      <pivotArea type="data" outline="0" fieldPosition="0">
        <references count="3">
          <reference field="4294967294" count="1" selected="0">
            <x v="0"/>
          </reference>
          <reference field="0" count="1" selected="0">
            <x v="8"/>
          </reference>
          <reference field="1" count="1" selected="0">
            <x v="4"/>
          </reference>
        </references>
      </pivotArea>
    </chartFormat>
    <chartFormat chart="0" format="603">
      <pivotArea type="data" outline="0" fieldPosition="0">
        <references count="3">
          <reference field="4294967294" count="1" selected="0">
            <x v="0"/>
          </reference>
          <reference field="0" count="1" selected="0">
            <x v="8"/>
          </reference>
          <reference field="1" count="1" selected="0">
            <x v="5"/>
          </reference>
        </references>
      </pivotArea>
    </chartFormat>
    <chartFormat chart="0" format="604">
      <pivotArea type="data" outline="0" fieldPosition="0">
        <references count="3">
          <reference field="4294967294" count="1" selected="0">
            <x v="0"/>
          </reference>
          <reference field="0" count="1" selected="0">
            <x v="8"/>
          </reference>
          <reference field="1" count="1" selected="0">
            <x v="6"/>
          </reference>
        </references>
      </pivotArea>
    </chartFormat>
    <chartFormat chart="0" format="605">
      <pivotArea type="data" outline="0" fieldPosition="0">
        <references count="3">
          <reference field="4294967294" count="1" selected="0">
            <x v="0"/>
          </reference>
          <reference field="0" count="1" selected="0">
            <x v="8"/>
          </reference>
          <reference field="1" count="1" selected="0">
            <x v="7"/>
          </reference>
        </references>
      </pivotArea>
    </chartFormat>
    <chartFormat chart="0" format="606">
      <pivotArea type="data" outline="0" fieldPosition="0">
        <references count="3">
          <reference field="4294967294" count="1" selected="0">
            <x v="0"/>
          </reference>
          <reference field="0" count="1" selected="0">
            <x v="8"/>
          </reference>
          <reference field="1" count="1" selected="0">
            <x v="8"/>
          </reference>
        </references>
      </pivotArea>
    </chartFormat>
    <chartFormat chart="0" format="607">
      <pivotArea type="data" outline="0" fieldPosition="0">
        <references count="3">
          <reference field="4294967294" count="1" selected="0">
            <x v="0"/>
          </reference>
          <reference field="0" count="1" selected="0">
            <x v="8"/>
          </reference>
          <reference field="1" count="1" selected="0">
            <x v="9"/>
          </reference>
        </references>
      </pivotArea>
    </chartFormat>
    <chartFormat chart="0" format="608">
      <pivotArea type="data" outline="0" fieldPosition="0">
        <references count="3">
          <reference field="4294967294" count="1" selected="0">
            <x v="0"/>
          </reference>
          <reference field="0" count="1" selected="0">
            <x v="8"/>
          </reference>
          <reference field="1" count="1" selected="0">
            <x v="10"/>
          </reference>
        </references>
      </pivotArea>
    </chartFormat>
    <chartFormat chart="0" format="609">
      <pivotArea type="data" outline="0" fieldPosition="0">
        <references count="3">
          <reference field="4294967294" count="1" selected="0">
            <x v="0"/>
          </reference>
          <reference field="0" count="1" selected="0">
            <x v="8"/>
          </reference>
          <reference field="1" count="1" selected="0">
            <x v="11"/>
          </reference>
        </references>
      </pivotArea>
    </chartFormat>
    <chartFormat chart="0" format="610">
      <pivotArea type="data" outline="0" fieldPosition="0">
        <references count="3">
          <reference field="4294967294" count="1" selected="0">
            <x v="0"/>
          </reference>
          <reference field="0" count="1" selected="0">
            <x v="8"/>
          </reference>
          <reference field="1" count="1" selected="0">
            <x v="12"/>
          </reference>
        </references>
      </pivotArea>
    </chartFormat>
    <chartFormat chart="0" format="611">
      <pivotArea type="data" outline="0" fieldPosition="0">
        <references count="3">
          <reference field="4294967294" count="1" selected="0">
            <x v="0"/>
          </reference>
          <reference field="0" count="1" selected="0">
            <x v="8"/>
          </reference>
          <reference field="1" count="1" selected="0">
            <x v="13"/>
          </reference>
        </references>
      </pivotArea>
    </chartFormat>
    <chartFormat chart="0" format="612">
      <pivotArea type="data" outline="0" fieldPosition="0">
        <references count="3">
          <reference field="4294967294" count="1" selected="0">
            <x v="0"/>
          </reference>
          <reference field="0" count="1" selected="0">
            <x v="8"/>
          </reference>
          <reference field="1" count="1" selected="0">
            <x v="14"/>
          </reference>
        </references>
      </pivotArea>
    </chartFormat>
    <chartFormat chart="0" format="613">
      <pivotArea type="data" outline="0" fieldPosition="0">
        <references count="3">
          <reference field="4294967294" count="1" selected="0">
            <x v="0"/>
          </reference>
          <reference field="0" count="1" selected="0">
            <x v="8"/>
          </reference>
          <reference field="1" count="1" selected="0">
            <x v="15"/>
          </reference>
        </references>
      </pivotArea>
    </chartFormat>
    <chartFormat chart="0" format="614">
      <pivotArea type="data" outline="0" fieldPosition="0">
        <references count="3">
          <reference field="4294967294" count="1" selected="0">
            <x v="0"/>
          </reference>
          <reference field="0" count="1" selected="0">
            <x v="8"/>
          </reference>
          <reference field="1" count="1" selected="0">
            <x v="16"/>
          </reference>
        </references>
      </pivotArea>
    </chartFormat>
    <chartFormat chart="0" format="615">
      <pivotArea type="data" outline="0" fieldPosition="0">
        <references count="3">
          <reference field="4294967294" count="1" selected="0">
            <x v="0"/>
          </reference>
          <reference field="0" count="1" selected="0">
            <x v="9"/>
          </reference>
          <reference field="1" count="1" selected="0">
            <x v="17"/>
          </reference>
        </references>
      </pivotArea>
    </chartFormat>
    <chartFormat chart="0" format="616">
      <pivotArea type="data" outline="0" fieldPosition="0">
        <references count="3">
          <reference field="4294967294" count="1" selected="0">
            <x v="0"/>
          </reference>
          <reference field="0" count="1" selected="0">
            <x v="9"/>
          </reference>
          <reference field="1" count="1" selected="0">
            <x v="18"/>
          </reference>
        </references>
      </pivotArea>
    </chartFormat>
    <chartFormat chart="0" format="617">
      <pivotArea type="data" outline="0" fieldPosition="0">
        <references count="3">
          <reference field="4294967294" count="1" selected="0">
            <x v="0"/>
          </reference>
          <reference field="0" count="1" selected="0">
            <x v="9"/>
          </reference>
          <reference field="1" count="1" selected="0">
            <x v="19"/>
          </reference>
        </references>
      </pivotArea>
    </chartFormat>
    <chartFormat chart="0" format="618">
      <pivotArea type="data" outline="0" fieldPosition="0">
        <references count="3">
          <reference field="4294967294" count="1" selected="0">
            <x v="0"/>
          </reference>
          <reference field="0" count="1" selected="0">
            <x v="9"/>
          </reference>
          <reference field="1" count="1" selected="0">
            <x v="20"/>
          </reference>
        </references>
      </pivotArea>
    </chartFormat>
    <chartFormat chart="0" format="619">
      <pivotArea type="data" outline="0" fieldPosition="0">
        <references count="3">
          <reference field="4294967294" count="1" selected="0">
            <x v="0"/>
          </reference>
          <reference field="0" count="1" selected="0">
            <x v="9"/>
          </reference>
          <reference field="1" count="1" selected="0">
            <x v="21"/>
          </reference>
        </references>
      </pivotArea>
    </chartFormat>
    <chartFormat chart="0" format="620">
      <pivotArea type="data" outline="0" fieldPosition="0">
        <references count="3">
          <reference field="4294967294" count="1" selected="0">
            <x v="0"/>
          </reference>
          <reference field="0" count="1" selected="0">
            <x v="9"/>
          </reference>
          <reference field="1" count="1" selected="0">
            <x v="23"/>
          </reference>
        </references>
      </pivotArea>
    </chartFormat>
    <chartFormat chart="0" format="621">
      <pivotArea type="data" outline="0" fieldPosition="0">
        <references count="3">
          <reference field="4294967294" count="1" selected="0">
            <x v="0"/>
          </reference>
          <reference field="0" count="1" selected="0">
            <x v="9"/>
          </reference>
          <reference field="1" count="1" selected="0">
            <x v="25"/>
          </reference>
        </references>
      </pivotArea>
    </chartFormat>
    <chartFormat chart="0" format="622">
      <pivotArea type="data" outline="0" fieldPosition="0">
        <references count="3">
          <reference field="4294967294" count="1" selected="0">
            <x v="0"/>
          </reference>
          <reference field="0" count="1" selected="0">
            <x v="9"/>
          </reference>
          <reference field="1" count="1" selected="0">
            <x v="27"/>
          </reference>
        </references>
      </pivotArea>
    </chartFormat>
    <chartFormat chart="0" format="623">
      <pivotArea type="data" outline="0" fieldPosition="0">
        <references count="3">
          <reference field="4294967294" count="1" selected="0">
            <x v="0"/>
          </reference>
          <reference field="0" count="1" selected="0">
            <x v="9"/>
          </reference>
          <reference field="1" count="1" selected="0">
            <x v="29"/>
          </reference>
        </references>
      </pivotArea>
    </chartFormat>
    <chartFormat chart="0" format="624">
      <pivotArea type="data" outline="0" fieldPosition="0">
        <references count="3">
          <reference field="4294967294" count="1" selected="0">
            <x v="0"/>
          </reference>
          <reference field="0" count="1" selected="0">
            <x v="9"/>
          </reference>
          <reference field="1" count="1" selected="0">
            <x v="31"/>
          </reference>
        </references>
      </pivotArea>
    </chartFormat>
    <chartFormat chart="0" format="625">
      <pivotArea type="data" outline="0" fieldPosition="0">
        <references count="3">
          <reference field="4294967294" count="1" selected="0">
            <x v="0"/>
          </reference>
          <reference field="0" count="1" selected="0">
            <x v="9"/>
          </reference>
          <reference field="1" count="1" selected="0">
            <x v="33"/>
          </reference>
        </references>
      </pivotArea>
    </chartFormat>
    <chartFormat chart="0" format="626">
      <pivotArea type="data" outline="0" fieldPosition="0">
        <references count="3">
          <reference field="4294967294" count="1" selected="0">
            <x v="0"/>
          </reference>
          <reference field="0" count="1" selected="0">
            <x v="9"/>
          </reference>
          <reference field="1" count="1" selected="0">
            <x v="35"/>
          </reference>
        </references>
      </pivotArea>
    </chartFormat>
    <chartFormat chart="0" format="627">
      <pivotArea type="data" outline="0" fieldPosition="0">
        <references count="3">
          <reference field="4294967294" count="1" selected="0">
            <x v="0"/>
          </reference>
          <reference field="0" count="1" selected="0">
            <x v="9"/>
          </reference>
          <reference field="1" count="1" selected="0">
            <x v="37"/>
          </reference>
        </references>
      </pivotArea>
    </chartFormat>
    <chartFormat chart="0" format="628">
      <pivotArea type="data" outline="0" fieldPosition="0">
        <references count="3">
          <reference field="4294967294" count="1" selected="0">
            <x v="0"/>
          </reference>
          <reference field="0" count="1" selected="0">
            <x v="9"/>
          </reference>
          <reference field="1" count="1" selected="0">
            <x v="39"/>
          </reference>
        </references>
      </pivotArea>
    </chartFormat>
    <chartFormat chart="0" format="629">
      <pivotArea type="data" outline="0" fieldPosition="0">
        <references count="3">
          <reference field="4294967294" count="1" selected="0">
            <x v="0"/>
          </reference>
          <reference field="0" count="1" selected="0">
            <x v="9"/>
          </reference>
          <reference field="1" count="1" selected="0">
            <x v="41"/>
          </reference>
        </references>
      </pivotArea>
    </chartFormat>
    <chartFormat chart="0" format="630">
      <pivotArea type="data" outline="0" fieldPosition="0">
        <references count="3">
          <reference field="4294967294" count="1" selected="0">
            <x v="0"/>
          </reference>
          <reference field="0" count="1" selected="0">
            <x v="9"/>
          </reference>
          <reference field="1" count="1" selected="0">
            <x v="43"/>
          </reference>
        </references>
      </pivotArea>
    </chartFormat>
    <chartFormat chart="0" format="631">
      <pivotArea type="data" outline="0" fieldPosition="0">
        <references count="3">
          <reference field="4294967294" count="1" selected="0">
            <x v="0"/>
          </reference>
          <reference field="0" count="1" selected="0">
            <x v="9"/>
          </reference>
          <reference field="1" count="1" selected="0">
            <x v="45"/>
          </reference>
        </references>
      </pivotArea>
    </chartFormat>
    <chartFormat chart="0" format="632">
      <pivotArea type="data" outline="0" fieldPosition="0">
        <references count="3">
          <reference field="4294967294" count="1" selected="0">
            <x v="0"/>
          </reference>
          <reference field="0" count="1" selected="0">
            <x v="9"/>
          </reference>
          <reference field="1" count="1" selected="0">
            <x v="47"/>
          </reference>
        </references>
      </pivotArea>
    </chartFormat>
    <chartFormat chart="0" format="633">
      <pivotArea type="data" outline="0" fieldPosition="0">
        <references count="3">
          <reference field="4294967294" count="1" selected="0">
            <x v="0"/>
          </reference>
          <reference field="0" count="1" selected="0">
            <x v="9"/>
          </reference>
          <reference field="1" count="1" selected="0">
            <x v="49"/>
          </reference>
        </references>
      </pivotArea>
    </chartFormat>
    <chartFormat chart="0" format="634">
      <pivotArea type="data" outline="0" fieldPosition="0">
        <references count="3">
          <reference field="4294967294" count="1" selected="0">
            <x v="0"/>
          </reference>
          <reference field="0" count="1" selected="0">
            <x v="9"/>
          </reference>
          <reference field="1" count="1" selected="0">
            <x v="51"/>
          </reference>
        </references>
      </pivotArea>
    </chartFormat>
    <chartFormat chart="0" format="635">
      <pivotArea type="data" outline="0" fieldPosition="0">
        <references count="3">
          <reference field="4294967294" count="1" selected="0">
            <x v="0"/>
          </reference>
          <reference field="0" count="1" selected="0">
            <x v="9"/>
          </reference>
          <reference field="1" count="1" selected="0">
            <x v="53"/>
          </reference>
        </references>
      </pivotArea>
    </chartFormat>
    <chartFormat chart="0" format="636">
      <pivotArea type="data" outline="0" fieldPosition="0">
        <references count="3">
          <reference field="4294967294" count="1" selected="0">
            <x v="0"/>
          </reference>
          <reference field="0" count="1" selected="0">
            <x v="9"/>
          </reference>
          <reference field="1" count="1" selected="0">
            <x v="55"/>
          </reference>
        </references>
      </pivotArea>
    </chartFormat>
    <chartFormat chart="0" format="637">
      <pivotArea type="data" outline="0" fieldPosition="0">
        <references count="3">
          <reference field="4294967294" count="1" selected="0">
            <x v="0"/>
          </reference>
          <reference field="0" count="1" selected="0">
            <x v="9"/>
          </reference>
          <reference field="1" count="1" selected="0">
            <x v="57"/>
          </reference>
        </references>
      </pivotArea>
    </chartFormat>
    <chartFormat chart="0" format="638">
      <pivotArea type="data" outline="0" fieldPosition="0">
        <references count="3">
          <reference field="4294967294" count="1" selected="0">
            <x v="0"/>
          </reference>
          <reference field="0" count="1" selected="0">
            <x v="9"/>
          </reference>
          <reference field="1" count="1" selected="0">
            <x v="59"/>
          </reference>
        </references>
      </pivotArea>
    </chartFormat>
    <chartFormat chart="0" format="639">
      <pivotArea type="data" outline="0" fieldPosition="0">
        <references count="3">
          <reference field="4294967294" count="1" selected="0">
            <x v="0"/>
          </reference>
          <reference field="0" count="1" selected="0">
            <x v="9"/>
          </reference>
          <reference field="1" count="1" selected="0">
            <x v="61"/>
          </reference>
        </references>
      </pivotArea>
    </chartFormat>
    <chartFormat chart="0" format="640">
      <pivotArea type="data" outline="0" fieldPosition="0">
        <references count="3">
          <reference field="4294967294" count="1" selected="0">
            <x v="0"/>
          </reference>
          <reference field="0" count="1" selected="0">
            <x v="9"/>
          </reference>
          <reference field="1" count="1" selected="0">
            <x v="63"/>
          </reference>
        </references>
      </pivotArea>
    </chartFormat>
    <chartFormat chart="0" format="641">
      <pivotArea type="data" outline="0" fieldPosition="0">
        <references count="3">
          <reference field="4294967294" count="1" selected="0">
            <x v="0"/>
          </reference>
          <reference field="0" count="1" selected="0">
            <x v="9"/>
          </reference>
          <reference field="1" count="1" selected="0">
            <x v="65"/>
          </reference>
        </references>
      </pivotArea>
    </chartFormat>
    <chartFormat chart="0" format="642">
      <pivotArea type="data" outline="0" fieldPosition="0">
        <references count="3">
          <reference field="4294967294" count="1" selected="0">
            <x v="0"/>
          </reference>
          <reference field="0" count="1" selected="0">
            <x v="9"/>
          </reference>
          <reference field="1" count="1" selected="0">
            <x v="67"/>
          </reference>
        </references>
      </pivotArea>
    </chartFormat>
    <chartFormat chart="0" format="643">
      <pivotArea type="data" outline="0" fieldPosition="0">
        <references count="3">
          <reference field="4294967294" count="1" selected="0">
            <x v="0"/>
          </reference>
          <reference field="0" count="1" selected="0">
            <x v="9"/>
          </reference>
          <reference field="1" count="1" selected="0">
            <x v="69"/>
          </reference>
        </references>
      </pivotArea>
    </chartFormat>
    <chartFormat chart="0" format="644">
      <pivotArea type="data" outline="0" fieldPosition="0">
        <references count="3">
          <reference field="4294967294" count="1" selected="0">
            <x v="0"/>
          </reference>
          <reference field="0" count="1" selected="0">
            <x v="9"/>
          </reference>
          <reference field="1" count="1" selected="0">
            <x v="70"/>
          </reference>
        </references>
      </pivotArea>
    </chartFormat>
    <chartFormat chart="0" format="645">
      <pivotArea type="data" outline="0" fieldPosition="0">
        <references count="3">
          <reference field="4294967294" count="1" selected="0">
            <x v="0"/>
          </reference>
          <reference field="0" count="1" selected="0">
            <x v="9"/>
          </reference>
          <reference field="1" count="1" selected="0">
            <x v="71"/>
          </reference>
        </references>
      </pivotArea>
    </chartFormat>
    <chartFormat chart="0" format="646">
      <pivotArea type="data" outline="0" fieldPosition="0">
        <references count="3">
          <reference field="4294967294" count="1" selected="0">
            <x v="0"/>
          </reference>
          <reference field="0" count="1" selected="0">
            <x v="9"/>
          </reference>
          <reference field="1" count="1" selected="0">
            <x v="73"/>
          </reference>
        </references>
      </pivotArea>
    </chartFormat>
    <chartFormat chart="0" format="647">
      <pivotArea type="data" outline="0" fieldPosition="0">
        <references count="3">
          <reference field="4294967294" count="1" selected="0">
            <x v="0"/>
          </reference>
          <reference field="0" count="1" selected="0">
            <x v="9"/>
          </reference>
          <reference field="1" count="1" selected="0">
            <x v="1"/>
          </reference>
        </references>
      </pivotArea>
    </chartFormat>
    <chartFormat chart="0" format="648">
      <pivotArea type="data" outline="0" fieldPosition="0">
        <references count="3">
          <reference field="4294967294" count="1" selected="0">
            <x v="0"/>
          </reference>
          <reference field="0" count="1" selected="0">
            <x v="9"/>
          </reference>
          <reference field="1" count="1" selected="0">
            <x v="2"/>
          </reference>
        </references>
      </pivotArea>
    </chartFormat>
    <chartFormat chart="0" format="649">
      <pivotArea type="data" outline="0" fieldPosition="0">
        <references count="3">
          <reference field="4294967294" count="1" selected="0">
            <x v="0"/>
          </reference>
          <reference field="0" count="1" selected="0">
            <x v="9"/>
          </reference>
          <reference field="1" count="1" selected="0">
            <x v="3"/>
          </reference>
        </references>
      </pivotArea>
    </chartFormat>
    <chartFormat chart="0" format="650">
      <pivotArea type="data" outline="0" fieldPosition="0">
        <references count="3">
          <reference field="4294967294" count="1" selected="0">
            <x v="0"/>
          </reference>
          <reference field="0" count="1" selected="0">
            <x v="9"/>
          </reference>
          <reference field="1" count="1" selected="0">
            <x v="4"/>
          </reference>
        </references>
      </pivotArea>
    </chartFormat>
    <chartFormat chart="0" format="651">
      <pivotArea type="data" outline="0" fieldPosition="0">
        <references count="3">
          <reference field="4294967294" count="1" selected="0">
            <x v="0"/>
          </reference>
          <reference field="0" count="1" selected="0">
            <x v="9"/>
          </reference>
          <reference field="1" count="1" selected="0">
            <x v="5"/>
          </reference>
        </references>
      </pivotArea>
    </chartFormat>
    <chartFormat chart="0" format="652">
      <pivotArea type="data" outline="0" fieldPosition="0">
        <references count="3">
          <reference field="4294967294" count="1" selected="0">
            <x v="0"/>
          </reference>
          <reference field="0" count="1" selected="0">
            <x v="9"/>
          </reference>
          <reference field="1" count="1" selected="0">
            <x v="6"/>
          </reference>
        </references>
      </pivotArea>
    </chartFormat>
    <chartFormat chart="0" format="653">
      <pivotArea type="data" outline="0" fieldPosition="0">
        <references count="3">
          <reference field="4294967294" count="1" selected="0">
            <x v="0"/>
          </reference>
          <reference field="0" count="1" selected="0">
            <x v="9"/>
          </reference>
          <reference field="1" count="1" selected="0">
            <x v="7"/>
          </reference>
        </references>
      </pivotArea>
    </chartFormat>
    <chartFormat chart="0" format="654">
      <pivotArea type="data" outline="0" fieldPosition="0">
        <references count="3">
          <reference field="4294967294" count="1" selected="0">
            <x v="0"/>
          </reference>
          <reference field="0" count="1" selected="0">
            <x v="9"/>
          </reference>
          <reference field="1" count="1" selected="0">
            <x v="8"/>
          </reference>
        </references>
      </pivotArea>
    </chartFormat>
    <chartFormat chart="0" format="655">
      <pivotArea type="data" outline="0" fieldPosition="0">
        <references count="3">
          <reference field="4294967294" count="1" selected="0">
            <x v="0"/>
          </reference>
          <reference field="0" count="1" selected="0">
            <x v="9"/>
          </reference>
          <reference field="1" count="1" selected="0">
            <x v="9"/>
          </reference>
        </references>
      </pivotArea>
    </chartFormat>
    <chartFormat chart="0" format="656">
      <pivotArea type="data" outline="0" fieldPosition="0">
        <references count="3">
          <reference field="4294967294" count="1" selected="0">
            <x v="0"/>
          </reference>
          <reference field="0" count="1" selected="0">
            <x v="9"/>
          </reference>
          <reference field="1" count="1" selected="0">
            <x v="10"/>
          </reference>
        </references>
      </pivotArea>
    </chartFormat>
    <chartFormat chart="0" format="657">
      <pivotArea type="data" outline="0" fieldPosition="0">
        <references count="3">
          <reference field="4294967294" count="1" selected="0">
            <x v="0"/>
          </reference>
          <reference field="0" count="1" selected="0">
            <x v="9"/>
          </reference>
          <reference field="1" count="1" selected="0">
            <x v="11"/>
          </reference>
        </references>
      </pivotArea>
    </chartFormat>
    <chartFormat chart="0" format="658">
      <pivotArea type="data" outline="0" fieldPosition="0">
        <references count="3">
          <reference field="4294967294" count="1" selected="0">
            <x v="0"/>
          </reference>
          <reference field="0" count="1" selected="0">
            <x v="9"/>
          </reference>
          <reference field="1" count="1" selected="0">
            <x v="12"/>
          </reference>
        </references>
      </pivotArea>
    </chartFormat>
    <chartFormat chart="0" format="659">
      <pivotArea type="data" outline="0" fieldPosition="0">
        <references count="3">
          <reference field="4294967294" count="1" selected="0">
            <x v="0"/>
          </reference>
          <reference field="0" count="1" selected="0">
            <x v="9"/>
          </reference>
          <reference field="1" count="1" selected="0">
            <x v="13"/>
          </reference>
        </references>
      </pivotArea>
    </chartFormat>
    <chartFormat chart="0" format="660">
      <pivotArea type="data" outline="0" fieldPosition="0">
        <references count="3">
          <reference field="4294967294" count="1" selected="0">
            <x v="0"/>
          </reference>
          <reference field="0" count="1" selected="0">
            <x v="9"/>
          </reference>
          <reference field="1" count="1" selected="0">
            <x v="14"/>
          </reference>
        </references>
      </pivotArea>
    </chartFormat>
    <chartFormat chart="0" format="661">
      <pivotArea type="data" outline="0" fieldPosition="0">
        <references count="3">
          <reference field="4294967294" count="1" selected="0">
            <x v="0"/>
          </reference>
          <reference field="0" count="1" selected="0">
            <x v="9"/>
          </reference>
          <reference field="1" count="1" selected="0">
            <x v="15"/>
          </reference>
        </references>
      </pivotArea>
    </chartFormat>
    <chartFormat chart="0" format="662">
      <pivotArea type="data" outline="0" fieldPosition="0">
        <references count="3">
          <reference field="4294967294" count="1" selected="0">
            <x v="0"/>
          </reference>
          <reference field="0" count="1" selected="0">
            <x v="9"/>
          </reference>
          <reference field="1" count="1" selected="0">
            <x v="16"/>
          </reference>
        </references>
      </pivotArea>
    </chartFormat>
    <chartFormat chart="0" format="663">
      <pivotArea type="data" outline="0" fieldPosition="0">
        <references count="3">
          <reference field="4294967294" count="1" selected="0">
            <x v="0"/>
          </reference>
          <reference field="0" count="1" selected="0">
            <x v="10"/>
          </reference>
          <reference field="1" count="1" selected="0">
            <x v="17"/>
          </reference>
        </references>
      </pivotArea>
    </chartFormat>
    <chartFormat chart="0" format="664">
      <pivotArea type="data" outline="0" fieldPosition="0">
        <references count="3">
          <reference field="4294967294" count="1" selected="0">
            <x v="0"/>
          </reference>
          <reference field="0" count="1" selected="0">
            <x v="10"/>
          </reference>
          <reference field="1" count="1" selected="0">
            <x v="18"/>
          </reference>
        </references>
      </pivotArea>
    </chartFormat>
    <chartFormat chart="0" format="665">
      <pivotArea type="data" outline="0" fieldPosition="0">
        <references count="3">
          <reference field="4294967294" count="1" selected="0">
            <x v="0"/>
          </reference>
          <reference field="0" count="1" selected="0">
            <x v="10"/>
          </reference>
          <reference field="1" count="1" selected="0">
            <x v="19"/>
          </reference>
        </references>
      </pivotArea>
    </chartFormat>
    <chartFormat chart="0" format="666">
      <pivotArea type="data" outline="0" fieldPosition="0">
        <references count="3">
          <reference field="4294967294" count="1" selected="0">
            <x v="0"/>
          </reference>
          <reference field="0" count="1" selected="0">
            <x v="10"/>
          </reference>
          <reference field="1" count="1" selected="0">
            <x v="20"/>
          </reference>
        </references>
      </pivotArea>
    </chartFormat>
    <chartFormat chart="0" format="667">
      <pivotArea type="data" outline="0" fieldPosition="0">
        <references count="3">
          <reference field="4294967294" count="1" selected="0">
            <x v="0"/>
          </reference>
          <reference field="0" count="1" selected="0">
            <x v="10"/>
          </reference>
          <reference field="1" count="1" selected="0">
            <x v="21"/>
          </reference>
        </references>
      </pivotArea>
    </chartFormat>
    <chartFormat chart="0" format="668">
      <pivotArea type="data" outline="0" fieldPosition="0">
        <references count="3">
          <reference field="4294967294" count="1" selected="0">
            <x v="0"/>
          </reference>
          <reference field="0" count="1" selected="0">
            <x v="10"/>
          </reference>
          <reference field="1" count="1" selected="0">
            <x v="23"/>
          </reference>
        </references>
      </pivotArea>
    </chartFormat>
    <chartFormat chart="0" format="669">
      <pivotArea type="data" outline="0" fieldPosition="0">
        <references count="3">
          <reference field="4294967294" count="1" selected="0">
            <x v="0"/>
          </reference>
          <reference field="0" count="1" selected="0">
            <x v="10"/>
          </reference>
          <reference field="1" count="1" selected="0">
            <x v="25"/>
          </reference>
        </references>
      </pivotArea>
    </chartFormat>
    <chartFormat chart="0" format="670">
      <pivotArea type="data" outline="0" fieldPosition="0">
        <references count="3">
          <reference field="4294967294" count="1" selected="0">
            <x v="0"/>
          </reference>
          <reference field="0" count="1" selected="0">
            <x v="10"/>
          </reference>
          <reference field="1" count="1" selected="0">
            <x v="27"/>
          </reference>
        </references>
      </pivotArea>
    </chartFormat>
    <chartFormat chart="0" format="671">
      <pivotArea type="data" outline="0" fieldPosition="0">
        <references count="3">
          <reference field="4294967294" count="1" selected="0">
            <x v="0"/>
          </reference>
          <reference field="0" count="1" selected="0">
            <x v="10"/>
          </reference>
          <reference field="1" count="1" selected="0">
            <x v="29"/>
          </reference>
        </references>
      </pivotArea>
    </chartFormat>
    <chartFormat chart="0" format="672">
      <pivotArea type="data" outline="0" fieldPosition="0">
        <references count="3">
          <reference field="4294967294" count="1" selected="0">
            <x v="0"/>
          </reference>
          <reference field="0" count="1" selected="0">
            <x v="10"/>
          </reference>
          <reference field="1" count="1" selected="0">
            <x v="31"/>
          </reference>
        </references>
      </pivotArea>
    </chartFormat>
    <chartFormat chart="0" format="673">
      <pivotArea type="data" outline="0" fieldPosition="0">
        <references count="3">
          <reference field="4294967294" count="1" selected="0">
            <x v="0"/>
          </reference>
          <reference field="0" count="1" selected="0">
            <x v="10"/>
          </reference>
          <reference field="1" count="1" selected="0">
            <x v="33"/>
          </reference>
        </references>
      </pivotArea>
    </chartFormat>
    <chartFormat chart="0" format="674">
      <pivotArea type="data" outline="0" fieldPosition="0">
        <references count="3">
          <reference field="4294967294" count="1" selected="0">
            <x v="0"/>
          </reference>
          <reference field="0" count="1" selected="0">
            <x v="10"/>
          </reference>
          <reference field="1" count="1" selected="0">
            <x v="35"/>
          </reference>
        </references>
      </pivotArea>
    </chartFormat>
    <chartFormat chart="0" format="675">
      <pivotArea type="data" outline="0" fieldPosition="0">
        <references count="3">
          <reference field="4294967294" count="1" selected="0">
            <x v="0"/>
          </reference>
          <reference field="0" count="1" selected="0">
            <x v="10"/>
          </reference>
          <reference field="1" count="1" selected="0">
            <x v="37"/>
          </reference>
        </references>
      </pivotArea>
    </chartFormat>
    <chartFormat chart="0" format="676">
      <pivotArea type="data" outline="0" fieldPosition="0">
        <references count="3">
          <reference field="4294967294" count="1" selected="0">
            <x v="0"/>
          </reference>
          <reference field="0" count="1" selected="0">
            <x v="10"/>
          </reference>
          <reference field="1" count="1" selected="0">
            <x v="39"/>
          </reference>
        </references>
      </pivotArea>
    </chartFormat>
    <chartFormat chart="0" format="677">
      <pivotArea type="data" outline="0" fieldPosition="0">
        <references count="3">
          <reference field="4294967294" count="1" selected="0">
            <x v="0"/>
          </reference>
          <reference field="0" count="1" selected="0">
            <x v="10"/>
          </reference>
          <reference field="1" count="1" selected="0">
            <x v="41"/>
          </reference>
        </references>
      </pivotArea>
    </chartFormat>
    <chartFormat chart="0" format="678">
      <pivotArea type="data" outline="0" fieldPosition="0">
        <references count="3">
          <reference field="4294967294" count="1" selected="0">
            <x v="0"/>
          </reference>
          <reference field="0" count="1" selected="0">
            <x v="10"/>
          </reference>
          <reference field="1" count="1" selected="0">
            <x v="43"/>
          </reference>
        </references>
      </pivotArea>
    </chartFormat>
    <chartFormat chart="0" format="679">
      <pivotArea type="data" outline="0" fieldPosition="0">
        <references count="3">
          <reference field="4294967294" count="1" selected="0">
            <x v="0"/>
          </reference>
          <reference field="0" count="1" selected="0">
            <x v="10"/>
          </reference>
          <reference field="1" count="1" selected="0">
            <x v="45"/>
          </reference>
        </references>
      </pivotArea>
    </chartFormat>
    <chartFormat chart="0" format="680">
      <pivotArea type="data" outline="0" fieldPosition="0">
        <references count="3">
          <reference field="4294967294" count="1" selected="0">
            <x v="0"/>
          </reference>
          <reference field="0" count="1" selected="0">
            <x v="10"/>
          </reference>
          <reference field="1" count="1" selected="0">
            <x v="47"/>
          </reference>
        </references>
      </pivotArea>
    </chartFormat>
    <chartFormat chart="0" format="681">
      <pivotArea type="data" outline="0" fieldPosition="0">
        <references count="3">
          <reference field="4294967294" count="1" selected="0">
            <x v="0"/>
          </reference>
          <reference field="0" count="1" selected="0">
            <x v="10"/>
          </reference>
          <reference field="1" count="1" selected="0">
            <x v="49"/>
          </reference>
        </references>
      </pivotArea>
    </chartFormat>
    <chartFormat chart="0" format="682">
      <pivotArea type="data" outline="0" fieldPosition="0">
        <references count="3">
          <reference field="4294967294" count="1" selected="0">
            <x v="0"/>
          </reference>
          <reference field="0" count="1" selected="0">
            <x v="10"/>
          </reference>
          <reference field="1" count="1" selected="0">
            <x v="51"/>
          </reference>
        </references>
      </pivotArea>
    </chartFormat>
    <chartFormat chart="0" format="683">
      <pivotArea type="data" outline="0" fieldPosition="0">
        <references count="3">
          <reference field="4294967294" count="1" selected="0">
            <x v="0"/>
          </reference>
          <reference field="0" count="1" selected="0">
            <x v="10"/>
          </reference>
          <reference field="1" count="1" selected="0">
            <x v="53"/>
          </reference>
        </references>
      </pivotArea>
    </chartFormat>
    <chartFormat chart="0" format="684">
      <pivotArea type="data" outline="0" fieldPosition="0">
        <references count="3">
          <reference field="4294967294" count="1" selected="0">
            <x v="0"/>
          </reference>
          <reference field="0" count="1" selected="0">
            <x v="10"/>
          </reference>
          <reference field="1" count="1" selected="0">
            <x v="55"/>
          </reference>
        </references>
      </pivotArea>
    </chartFormat>
    <chartFormat chart="0" format="685">
      <pivotArea type="data" outline="0" fieldPosition="0">
        <references count="3">
          <reference field="4294967294" count="1" selected="0">
            <x v="0"/>
          </reference>
          <reference field="0" count="1" selected="0">
            <x v="10"/>
          </reference>
          <reference field="1" count="1" selected="0">
            <x v="57"/>
          </reference>
        </references>
      </pivotArea>
    </chartFormat>
    <chartFormat chart="0" format="686">
      <pivotArea type="data" outline="0" fieldPosition="0">
        <references count="3">
          <reference field="4294967294" count="1" selected="0">
            <x v="0"/>
          </reference>
          <reference field="0" count="1" selected="0">
            <x v="10"/>
          </reference>
          <reference field="1" count="1" selected="0">
            <x v="59"/>
          </reference>
        </references>
      </pivotArea>
    </chartFormat>
    <chartFormat chart="0" format="687">
      <pivotArea type="data" outline="0" fieldPosition="0">
        <references count="3">
          <reference field="4294967294" count="1" selected="0">
            <x v="0"/>
          </reference>
          <reference field="0" count="1" selected="0">
            <x v="10"/>
          </reference>
          <reference field="1" count="1" selected="0">
            <x v="61"/>
          </reference>
        </references>
      </pivotArea>
    </chartFormat>
    <chartFormat chart="0" format="688">
      <pivotArea type="data" outline="0" fieldPosition="0">
        <references count="3">
          <reference field="4294967294" count="1" selected="0">
            <x v="0"/>
          </reference>
          <reference field="0" count="1" selected="0">
            <x v="10"/>
          </reference>
          <reference field="1" count="1" selected="0">
            <x v="63"/>
          </reference>
        </references>
      </pivotArea>
    </chartFormat>
    <chartFormat chart="0" format="689">
      <pivotArea type="data" outline="0" fieldPosition="0">
        <references count="3">
          <reference field="4294967294" count="1" selected="0">
            <x v="0"/>
          </reference>
          <reference field="0" count="1" selected="0">
            <x v="10"/>
          </reference>
          <reference field="1" count="1" selected="0">
            <x v="65"/>
          </reference>
        </references>
      </pivotArea>
    </chartFormat>
    <chartFormat chart="0" format="690">
      <pivotArea type="data" outline="0" fieldPosition="0">
        <references count="3">
          <reference field="4294967294" count="1" selected="0">
            <x v="0"/>
          </reference>
          <reference field="0" count="1" selected="0">
            <x v="10"/>
          </reference>
          <reference field="1" count="1" selected="0">
            <x v="67"/>
          </reference>
        </references>
      </pivotArea>
    </chartFormat>
    <chartFormat chart="0" format="691">
      <pivotArea type="data" outline="0" fieldPosition="0">
        <references count="3">
          <reference field="4294967294" count="1" selected="0">
            <x v="0"/>
          </reference>
          <reference field="0" count="1" selected="0">
            <x v="10"/>
          </reference>
          <reference field="1" count="1" selected="0">
            <x v="69"/>
          </reference>
        </references>
      </pivotArea>
    </chartFormat>
    <chartFormat chart="0" format="692">
      <pivotArea type="data" outline="0" fieldPosition="0">
        <references count="3">
          <reference field="4294967294" count="1" selected="0">
            <x v="0"/>
          </reference>
          <reference field="0" count="1" selected="0">
            <x v="10"/>
          </reference>
          <reference field="1" count="1" selected="0">
            <x v="70"/>
          </reference>
        </references>
      </pivotArea>
    </chartFormat>
    <chartFormat chart="0" format="693">
      <pivotArea type="data" outline="0" fieldPosition="0">
        <references count="3">
          <reference field="4294967294" count="1" selected="0">
            <x v="0"/>
          </reference>
          <reference field="0" count="1" selected="0">
            <x v="10"/>
          </reference>
          <reference field="1" count="1" selected="0">
            <x v="71"/>
          </reference>
        </references>
      </pivotArea>
    </chartFormat>
    <chartFormat chart="0" format="694">
      <pivotArea type="data" outline="0" fieldPosition="0">
        <references count="3">
          <reference field="4294967294" count="1" selected="0">
            <x v="0"/>
          </reference>
          <reference field="0" count="1" selected="0">
            <x v="10"/>
          </reference>
          <reference field="1" count="1" selected="0">
            <x v="73"/>
          </reference>
        </references>
      </pivotArea>
    </chartFormat>
    <chartFormat chart="0" format="695">
      <pivotArea type="data" outline="0" fieldPosition="0">
        <references count="3">
          <reference field="4294967294" count="1" selected="0">
            <x v="0"/>
          </reference>
          <reference field="0" count="1" selected="0">
            <x v="10"/>
          </reference>
          <reference field="1" count="1" selected="0">
            <x v="1"/>
          </reference>
        </references>
      </pivotArea>
    </chartFormat>
    <chartFormat chart="0" format="696">
      <pivotArea type="data" outline="0" fieldPosition="0">
        <references count="3">
          <reference field="4294967294" count="1" selected="0">
            <x v="0"/>
          </reference>
          <reference field="0" count="1" selected="0">
            <x v="10"/>
          </reference>
          <reference field="1" count="1" selected="0">
            <x v="2"/>
          </reference>
        </references>
      </pivotArea>
    </chartFormat>
    <chartFormat chart="0" format="697">
      <pivotArea type="data" outline="0" fieldPosition="0">
        <references count="3">
          <reference field="4294967294" count="1" selected="0">
            <x v="0"/>
          </reference>
          <reference field="0" count="1" selected="0">
            <x v="10"/>
          </reference>
          <reference field="1" count="1" selected="0">
            <x v="3"/>
          </reference>
        </references>
      </pivotArea>
    </chartFormat>
    <chartFormat chart="0" format="698">
      <pivotArea type="data" outline="0" fieldPosition="0">
        <references count="3">
          <reference field="4294967294" count="1" selected="0">
            <x v="0"/>
          </reference>
          <reference field="0" count="1" selected="0">
            <x v="10"/>
          </reference>
          <reference field="1" count="1" selected="0">
            <x v="4"/>
          </reference>
        </references>
      </pivotArea>
    </chartFormat>
    <chartFormat chart="0" format="699">
      <pivotArea type="data" outline="0" fieldPosition="0">
        <references count="3">
          <reference field="4294967294" count="1" selected="0">
            <x v="0"/>
          </reference>
          <reference field="0" count="1" selected="0">
            <x v="10"/>
          </reference>
          <reference field="1" count="1" selected="0">
            <x v="5"/>
          </reference>
        </references>
      </pivotArea>
    </chartFormat>
    <chartFormat chart="0" format="700">
      <pivotArea type="data" outline="0" fieldPosition="0">
        <references count="3">
          <reference field="4294967294" count="1" selected="0">
            <x v="0"/>
          </reference>
          <reference field="0" count="1" selected="0">
            <x v="10"/>
          </reference>
          <reference field="1" count="1" selected="0">
            <x v="6"/>
          </reference>
        </references>
      </pivotArea>
    </chartFormat>
    <chartFormat chart="0" format="701">
      <pivotArea type="data" outline="0" fieldPosition="0">
        <references count="3">
          <reference field="4294967294" count="1" selected="0">
            <x v="0"/>
          </reference>
          <reference field="0" count="1" selected="0">
            <x v="10"/>
          </reference>
          <reference field="1" count="1" selected="0">
            <x v="7"/>
          </reference>
        </references>
      </pivotArea>
    </chartFormat>
    <chartFormat chart="0" format="702">
      <pivotArea type="data" outline="0" fieldPosition="0">
        <references count="3">
          <reference field="4294967294" count="1" selected="0">
            <x v="0"/>
          </reference>
          <reference field="0" count="1" selected="0">
            <x v="10"/>
          </reference>
          <reference field="1" count="1" selected="0">
            <x v="8"/>
          </reference>
        </references>
      </pivotArea>
    </chartFormat>
    <chartFormat chart="0" format="703">
      <pivotArea type="data" outline="0" fieldPosition="0">
        <references count="3">
          <reference field="4294967294" count="1" selected="0">
            <x v="0"/>
          </reference>
          <reference field="0" count="1" selected="0">
            <x v="10"/>
          </reference>
          <reference field="1" count="1" selected="0">
            <x v="9"/>
          </reference>
        </references>
      </pivotArea>
    </chartFormat>
    <chartFormat chart="0" format="704">
      <pivotArea type="data" outline="0" fieldPosition="0">
        <references count="3">
          <reference field="4294967294" count="1" selected="0">
            <x v="0"/>
          </reference>
          <reference field="0" count="1" selected="0">
            <x v="10"/>
          </reference>
          <reference field="1" count="1" selected="0">
            <x v="10"/>
          </reference>
        </references>
      </pivotArea>
    </chartFormat>
    <chartFormat chart="0" format="705">
      <pivotArea type="data" outline="0" fieldPosition="0">
        <references count="3">
          <reference field="4294967294" count="1" selected="0">
            <x v="0"/>
          </reference>
          <reference field="0" count="1" selected="0">
            <x v="10"/>
          </reference>
          <reference field="1" count="1" selected="0">
            <x v="11"/>
          </reference>
        </references>
      </pivotArea>
    </chartFormat>
    <chartFormat chart="0" format="706">
      <pivotArea type="data" outline="0" fieldPosition="0">
        <references count="3">
          <reference field="4294967294" count="1" selected="0">
            <x v="0"/>
          </reference>
          <reference field="0" count="1" selected="0">
            <x v="10"/>
          </reference>
          <reference field="1" count="1" selected="0">
            <x v="12"/>
          </reference>
        </references>
      </pivotArea>
    </chartFormat>
    <chartFormat chart="0" format="707">
      <pivotArea type="data" outline="0" fieldPosition="0">
        <references count="3">
          <reference field="4294967294" count="1" selected="0">
            <x v="0"/>
          </reference>
          <reference field="0" count="1" selected="0">
            <x v="10"/>
          </reference>
          <reference field="1" count="1" selected="0">
            <x v="13"/>
          </reference>
        </references>
      </pivotArea>
    </chartFormat>
    <chartFormat chart="0" format="708">
      <pivotArea type="data" outline="0" fieldPosition="0">
        <references count="3">
          <reference field="4294967294" count="1" selected="0">
            <x v="0"/>
          </reference>
          <reference field="0" count="1" selected="0">
            <x v="10"/>
          </reference>
          <reference field="1" count="1" selected="0">
            <x v="14"/>
          </reference>
        </references>
      </pivotArea>
    </chartFormat>
    <chartFormat chart="0" format="709">
      <pivotArea type="data" outline="0" fieldPosition="0">
        <references count="3">
          <reference field="4294967294" count="1" selected="0">
            <x v="0"/>
          </reference>
          <reference field="0" count="1" selected="0">
            <x v="10"/>
          </reference>
          <reference field="1" count="1" selected="0">
            <x v="15"/>
          </reference>
        </references>
      </pivotArea>
    </chartFormat>
    <chartFormat chart="0" format="710">
      <pivotArea type="data" outline="0" fieldPosition="0">
        <references count="3">
          <reference field="4294967294" count="1" selected="0">
            <x v="0"/>
          </reference>
          <reference field="0" count="1" selected="0">
            <x v="10"/>
          </reference>
          <reference field="1" count="1" selected="0">
            <x v="16"/>
          </reference>
        </references>
      </pivotArea>
    </chartFormat>
    <chartFormat chart="0" format="711">
      <pivotArea type="data" outline="0" fieldPosition="0">
        <references count="3">
          <reference field="4294967294" count="1" selected="0">
            <x v="0"/>
          </reference>
          <reference field="0" count="1" selected="0">
            <x v="11"/>
          </reference>
          <reference field="1" count="1" selected="0">
            <x v="17"/>
          </reference>
        </references>
      </pivotArea>
    </chartFormat>
    <chartFormat chart="0" format="712">
      <pivotArea type="data" outline="0" fieldPosition="0">
        <references count="3">
          <reference field="4294967294" count="1" selected="0">
            <x v="0"/>
          </reference>
          <reference field="0" count="1" selected="0">
            <x v="11"/>
          </reference>
          <reference field="1" count="1" selected="0">
            <x v="18"/>
          </reference>
        </references>
      </pivotArea>
    </chartFormat>
    <chartFormat chart="0" format="713">
      <pivotArea type="data" outline="0" fieldPosition="0">
        <references count="3">
          <reference field="4294967294" count="1" selected="0">
            <x v="0"/>
          </reference>
          <reference field="0" count="1" selected="0">
            <x v="11"/>
          </reference>
          <reference field="1" count="1" selected="0">
            <x v="19"/>
          </reference>
        </references>
      </pivotArea>
    </chartFormat>
    <chartFormat chart="0" format="714">
      <pivotArea type="data" outline="0" fieldPosition="0">
        <references count="3">
          <reference field="4294967294" count="1" selected="0">
            <x v="0"/>
          </reference>
          <reference field="0" count="1" selected="0">
            <x v="11"/>
          </reference>
          <reference field="1" count="1" selected="0">
            <x v="20"/>
          </reference>
        </references>
      </pivotArea>
    </chartFormat>
    <chartFormat chart="0" format="715">
      <pivotArea type="data" outline="0" fieldPosition="0">
        <references count="3">
          <reference field="4294967294" count="1" selected="0">
            <x v="0"/>
          </reference>
          <reference field="0" count="1" selected="0">
            <x v="11"/>
          </reference>
          <reference field="1" count="1" selected="0">
            <x v="1"/>
          </reference>
        </references>
      </pivotArea>
    </chartFormat>
    <chartFormat chart="0" format="716">
      <pivotArea type="data" outline="0" fieldPosition="0">
        <references count="3">
          <reference field="4294967294" count="1" selected="0">
            <x v="0"/>
          </reference>
          <reference field="0" count="1" selected="0">
            <x v="11"/>
          </reference>
          <reference field="1" count="1" selected="0">
            <x v="2"/>
          </reference>
        </references>
      </pivotArea>
    </chartFormat>
    <chartFormat chart="0" format="717">
      <pivotArea type="data" outline="0" fieldPosition="0">
        <references count="3">
          <reference field="4294967294" count="1" selected="0">
            <x v="0"/>
          </reference>
          <reference field="0" count="1" selected="0">
            <x v="11"/>
          </reference>
          <reference field="1" count="1" selected="0">
            <x v="3"/>
          </reference>
        </references>
      </pivotArea>
    </chartFormat>
    <chartFormat chart="0" format="718">
      <pivotArea type="data" outline="0" fieldPosition="0">
        <references count="3">
          <reference field="4294967294" count="1" selected="0">
            <x v="0"/>
          </reference>
          <reference field="0" count="1" selected="0">
            <x v="11"/>
          </reference>
          <reference field="1" count="1" selected="0">
            <x v="4"/>
          </reference>
        </references>
      </pivotArea>
    </chartFormat>
    <chartFormat chart="0" format="719">
      <pivotArea type="data" outline="0" fieldPosition="0">
        <references count="3">
          <reference field="4294967294" count="1" selected="0">
            <x v="0"/>
          </reference>
          <reference field="0" count="1" selected="0">
            <x v="11"/>
          </reference>
          <reference field="1" count="1" selected="0">
            <x v="5"/>
          </reference>
        </references>
      </pivotArea>
    </chartFormat>
    <chartFormat chart="0" format="720">
      <pivotArea type="data" outline="0" fieldPosition="0">
        <references count="3">
          <reference field="4294967294" count="1" selected="0">
            <x v="0"/>
          </reference>
          <reference field="0" count="1" selected="0">
            <x v="11"/>
          </reference>
          <reference field="1" count="1" selected="0">
            <x v="6"/>
          </reference>
        </references>
      </pivotArea>
    </chartFormat>
    <chartFormat chart="0" format="721">
      <pivotArea type="data" outline="0" fieldPosition="0">
        <references count="3">
          <reference field="4294967294" count="1" selected="0">
            <x v="0"/>
          </reference>
          <reference field="0" count="1" selected="0">
            <x v="11"/>
          </reference>
          <reference field="1" count="1" selected="0">
            <x v="7"/>
          </reference>
        </references>
      </pivotArea>
    </chartFormat>
    <chartFormat chart="0" format="722">
      <pivotArea type="data" outline="0" fieldPosition="0">
        <references count="3">
          <reference field="4294967294" count="1" selected="0">
            <x v="0"/>
          </reference>
          <reference field="0" count="1" selected="0">
            <x v="11"/>
          </reference>
          <reference field="1" count="1" selected="0">
            <x v="8"/>
          </reference>
        </references>
      </pivotArea>
    </chartFormat>
    <chartFormat chart="0" format="723">
      <pivotArea type="data" outline="0" fieldPosition="0">
        <references count="3">
          <reference field="4294967294" count="1" selected="0">
            <x v="0"/>
          </reference>
          <reference field="0" count="1" selected="0">
            <x v="11"/>
          </reference>
          <reference field="1" count="1" selected="0">
            <x v="9"/>
          </reference>
        </references>
      </pivotArea>
    </chartFormat>
    <chartFormat chart="0" format="724">
      <pivotArea type="data" outline="0" fieldPosition="0">
        <references count="3">
          <reference field="4294967294" count="1" selected="0">
            <x v="0"/>
          </reference>
          <reference field="0" count="1" selected="0">
            <x v="11"/>
          </reference>
          <reference field="1" count="1" selected="0">
            <x v="10"/>
          </reference>
        </references>
      </pivotArea>
    </chartFormat>
    <chartFormat chart="0" format="725">
      <pivotArea type="data" outline="0" fieldPosition="0">
        <references count="3">
          <reference field="4294967294" count="1" selected="0">
            <x v="0"/>
          </reference>
          <reference field="0" count="1" selected="0">
            <x v="11"/>
          </reference>
          <reference field="1" count="1" selected="0">
            <x v="11"/>
          </reference>
        </references>
      </pivotArea>
    </chartFormat>
    <chartFormat chart="0" format="726">
      <pivotArea type="data" outline="0" fieldPosition="0">
        <references count="3">
          <reference field="4294967294" count="1" selected="0">
            <x v="0"/>
          </reference>
          <reference field="0" count="1" selected="0">
            <x v="11"/>
          </reference>
          <reference field="1" count="1" selected="0">
            <x v="12"/>
          </reference>
        </references>
      </pivotArea>
    </chartFormat>
    <chartFormat chart="0" format="727">
      <pivotArea type="data" outline="0" fieldPosition="0">
        <references count="3">
          <reference field="4294967294" count="1" selected="0">
            <x v="0"/>
          </reference>
          <reference field="0" count="1" selected="0">
            <x v="11"/>
          </reference>
          <reference field="1" count="1" selected="0">
            <x v="13"/>
          </reference>
        </references>
      </pivotArea>
    </chartFormat>
    <chartFormat chart="0" format="728">
      <pivotArea type="data" outline="0" fieldPosition="0">
        <references count="3">
          <reference field="4294967294" count="1" selected="0">
            <x v="0"/>
          </reference>
          <reference field="0" count="1" selected="0">
            <x v="11"/>
          </reference>
          <reference field="1" count="1" selected="0">
            <x v="14"/>
          </reference>
        </references>
      </pivotArea>
    </chartFormat>
    <chartFormat chart="0" format="729">
      <pivotArea type="data" outline="0" fieldPosition="0">
        <references count="3">
          <reference field="4294967294" count="1" selected="0">
            <x v="0"/>
          </reference>
          <reference field="0" count="1" selected="0">
            <x v="11"/>
          </reference>
          <reference field="1" count="1" selected="0">
            <x v="15"/>
          </reference>
        </references>
      </pivotArea>
    </chartFormat>
    <chartFormat chart="0" format="730">
      <pivotArea type="data" outline="0" fieldPosition="0">
        <references count="3">
          <reference field="4294967294" count="1" selected="0">
            <x v="0"/>
          </reference>
          <reference field="0" count="1" selected="0">
            <x v="11"/>
          </reference>
          <reference field="1" count="1" selected="0">
            <x v="16"/>
          </reference>
        </references>
      </pivotArea>
    </chartFormat>
    <chartFormat chart="0" format="731">
      <pivotArea type="data" outline="0" fieldPosition="0">
        <references count="3">
          <reference field="4294967294" count="1" selected="0">
            <x v="2"/>
          </reference>
          <reference field="0" count="1" selected="0">
            <x v="6"/>
          </reference>
          <reference field="1" count="1" selected="0">
            <x v="17"/>
          </reference>
        </references>
      </pivotArea>
    </chartFormat>
    <chartFormat chart="0" format="732">
      <pivotArea type="data" outline="0" fieldPosition="0">
        <references count="3">
          <reference field="4294967294" count="1" selected="0">
            <x v="2"/>
          </reference>
          <reference field="0" count="1" selected="0">
            <x v="6"/>
          </reference>
          <reference field="1" count="1" selected="0">
            <x v="18"/>
          </reference>
        </references>
      </pivotArea>
    </chartFormat>
    <chartFormat chart="0" format="733">
      <pivotArea type="data" outline="0" fieldPosition="0">
        <references count="3">
          <reference field="4294967294" count="1" selected="0">
            <x v="2"/>
          </reference>
          <reference field="0" count="1" selected="0">
            <x v="6"/>
          </reference>
          <reference field="1" count="1" selected="0">
            <x v="19"/>
          </reference>
        </references>
      </pivotArea>
    </chartFormat>
    <chartFormat chart="0" format="734">
      <pivotArea type="data" outline="0" fieldPosition="0">
        <references count="3">
          <reference field="4294967294" count="1" selected="0">
            <x v="2"/>
          </reference>
          <reference field="0" count="1" selected="0">
            <x v="6"/>
          </reference>
          <reference field="1" count="1" selected="0">
            <x v="20"/>
          </reference>
        </references>
      </pivotArea>
    </chartFormat>
    <chartFormat chart="0" format="735">
      <pivotArea type="data" outline="0" fieldPosition="0">
        <references count="3">
          <reference field="4294967294" count="1" selected="0">
            <x v="2"/>
          </reference>
          <reference field="0" count="1" selected="0">
            <x v="6"/>
          </reference>
          <reference field="1" count="1" selected="0">
            <x v="21"/>
          </reference>
        </references>
      </pivotArea>
    </chartFormat>
    <chartFormat chart="0" format="736">
      <pivotArea type="data" outline="0" fieldPosition="0">
        <references count="3">
          <reference field="4294967294" count="1" selected="0">
            <x v="2"/>
          </reference>
          <reference field="0" count="1" selected="0">
            <x v="6"/>
          </reference>
          <reference field="1" count="1" selected="0">
            <x v="23"/>
          </reference>
        </references>
      </pivotArea>
    </chartFormat>
    <chartFormat chart="0" format="737">
      <pivotArea type="data" outline="0" fieldPosition="0">
        <references count="3">
          <reference field="4294967294" count="1" selected="0">
            <x v="2"/>
          </reference>
          <reference field="0" count="1" selected="0">
            <x v="6"/>
          </reference>
          <reference field="1" count="1" selected="0">
            <x v="25"/>
          </reference>
        </references>
      </pivotArea>
    </chartFormat>
    <chartFormat chart="0" format="738">
      <pivotArea type="data" outline="0" fieldPosition="0">
        <references count="3">
          <reference field="4294967294" count="1" selected="0">
            <x v="2"/>
          </reference>
          <reference field="0" count="1" selected="0">
            <x v="6"/>
          </reference>
          <reference field="1" count="1" selected="0">
            <x v="27"/>
          </reference>
        </references>
      </pivotArea>
    </chartFormat>
    <chartFormat chart="0" format="739">
      <pivotArea type="data" outline="0" fieldPosition="0">
        <references count="3">
          <reference field="4294967294" count="1" selected="0">
            <x v="2"/>
          </reference>
          <reference field="0" count="1" selected="0">
            <x v="6"/>
          </reference>
          <reference field="1" count="1" selected="0">
            <x v="29"/>
          </reference>
        </references>
      </pivotArea>
    </chartFormat>
    <chartFormat chart="0" format="740">
      <pivotArea type="data" outline="0" fieldPosition="0">
        <references count="3">
          <reference field="4294967294" count="1" selected="0">
            <x v="2"/>
          </reference>
          <reference field="0" count="1" selected="0">
            <x v="6"/>
          </reference>
          <reference field="1" count="1" selected="0">
            <x v="31"/>
          </reference>
        </references>
      </pivotArea>
    </chartFormat>
    <chartFormat chart="0" format="741">
      <pivotArea type="data" outline="0" fieldPosition="0">
        <references count="3">
          <reference field="4294967294" count="1" selected="0">
            <x v="2"/>
          </reference>
          <reference field="0" count="1" selected="0">
            <x v="6"/>
          </reference>
          <reference field="1" count="1" selected="0">
            <x v="33"/>
          </reference>
        </references>
      </pivotArea>
    </chartFormat>
    <chartFormat chart="0" format="742">
      <pivotArea type="data" outline="0" fieldPosition="0">
        <references count="3">
          <reference field="4294967294" count="1" selected="0">
            <x v="2"/>
          </reference>
          <reference field="0" count="1" selected="0">
            <x v="6"/>
          </reference>
          <reference field="1" count="1" selected="0">
            <x v="35"/>
          </reference>
        </references>
      </pivotArea>
    </chartFormat>
    <chartFormat chart="0" format="743">
      <pivotArea type="data" outline="0" fieldPosition="0">
        <references count="3">
          <reference field="4294967294" count="1" selected="0">
            <x v="2"/>
          </reference>
          <reference field="0" count="1" selected="0">
            <x v="6"/>
          </reference>
          <reference field="1" count="1" selected="0">
            <x v="37"/>
          </reference>
        </references>
      </pivotArea>
    </chartFormat>
    <chartFormat chart="0" format="744">
      <pivotArea type="data" outline="0" fieldPosition="0">
        <references count="3">
          <reference field="4294967294" count="1" selected="0">
            <x v="2"/>
          </reference>
          <reference field="0" count="1" selected="0">
            <x v="6"/>
          </reference>
          <reference field="1" count="1" selected="0">
            <x v="39"/>
          </reference>
        </references>
      </pivotArea>
    </chartFormat>
    <chartFormat chart="0" format="745">
      <pivotArea type="data" outline="0" fieldPosition="0">
        <references count="3">
          <reference field="4294967294" count="1" selected="0">
            <x v="2"/>
          </reference>
          <reference field="0" count="1" selected="0">
            <x v="6"/>
          </reference>
          <reference field="1" count="1" selected="0">
            <x v="41"/>
          </reference>
        </references>
      </pivotArea>
    </chartFormat>
    <chartFormat chart="0" format="746">
      <pivotArea type="data" outline="0" fieldPosition="0">
        <references count="3">
          <reference field="4294967294" count="1" selected="0">
            <x v="2"/>
          </reference>
          <reference field="0" count="1" selected="0">
            <x v="6"/>
          </reference>
          <reference field="1" count="1" selected="0">
            <x v="43"/>
          </reference>
        </references>
      </pivotArea>
    </chartFormat>
    <chartFormat chart="0" format="747">
      <pivotArea type="data" outline="0" fieldPosition="0">
        <references count="3">
          <reference field="4294967294" count="1" selected="0">
            <x v="2"/>
          </reference>
          <reference field="0" count="1" selected="0">
            <x v="6"/>
          </reference>
          <reference field="1" count="1" selected="0">
            <x v="45"/>
          </reference>
        </references>
      </pivotArea>
    </chartFormat>
    <chartFormat chart="0" format="748">
      <pivotArea type="data" outline="0" fieldPosition="0">
        <references count="3">
          <reference field="4294967294" count="1" selected="0">
            <x v="2"/>
          </reference>
          <reference field="0" count="1" selected="0">
            <x v="6"/>
          </reference>
          <reference field="1" count="1" selected="0">
            <x v="47"/>
          </reference>
        </references>
      </pivotArea>
    </chartFormat>
    <chartFormat chart="0" format="749">
      <pivotArea type="data" outline="0" fieldPosition="0">
        <references count="3">
          <reference field="4294967294" count="1" selected="0">
            <x v="2"/>
          </reference>
          <reference field="0" count="1" selected="0">
            <x v="6"/>
          </reference>
          <reference field="1" count="1" selected="0">
            <x v="49"/>
          </reference>
        </references>
      </pivotArea>
    </chartFormat>
    <chartFormat chart="0" format="750">
      <pivotArea type="data" outline="0" fieldPosition="0">
        <references count="3">
          <reference field="4294967294" count="1" selected="0">
            <x v="2"/>
          </reference>
          <reference field="0" count="1" selected="0">
            <x v="6"/>
          </reference>
          <reference field="1" count="1" selected="0">
            <x v="51"/>
          </reference>
        </references>
      </pivotArea>
    </chartFormat>
    <chartFormat chart="0" format="751">
      <pivotArea type="data" outline="0" fieldPosition="0">
        <references count="3">
          <reference field="4294967294" count="1" selected="0">
            <x v="2"/>
          </reference>
          <reference field="0" count="1" selected="0">
            <x v="6"/>
          </reference>
          <reference field="1" count="1" selected="0">
            <x v="53"/>
          </reference>
        </references>
      </pivotArea>
    </chartFormat>
    <chartFormat chart="0" format="752">
      <pivotArea type="data" outline="0" fieldPosition="0">
        <references count="3">
          <reference field="4294967294" count="1" selected="0">
            <x v="2"/>
          </reference>
          <reference field="0" count="1" selected="0">
            <x v="6"/>
          </reference>
          <reference field="1" count="1" selected="0">
            <x v="55"/>
          </reference>
        </references>
      </pivotArea>
    </chartFormat>
    <chartFormat chart="0" format="753">
      <pivotArea type="data" outline="0" fieldPosition="0">
        <references count="3">
          <reference field="4294967294" count="1" selected="0">
            <x v="2"/>
          </reference>
          <reference field="0" count="1" selected="0">
            <x v="6"/>
          </reference>
          <reference field="1" count="1" selected="0">
            <x v="57"/>
          </reference>
        </references>
      </pivotArea>
    </chartFormat>
    <chartFormat chart="0" format="754">
      <pivotArea type="data" outline="0" fieldPosition="0">
        <references count="3">
          <reference field="4294967294" count="1" selected="0">
            <x v="2"/>
          </reference>
          <reference field="0" count="1" selected="0">
            <x v="6"/>
          </reference>
          <reference field="1" count="1" selected="0">
            <x v="59"/>
          </reference>
        </references>
      </pivotArea>
    </chartFormat>
    <chartFormat chart="0" format="755">
      <pivotArea type="data" outline="0" fieldPosition="0">
        <references count="3">
          <reference field="4294967294" count="1" selected="0">
            <x v="2"/>
          </reference>
          <reference field="0" count="1" selected="0">
            <x v="6"/>
          </reference>
          <reference field="1" count="1" selected="0">
            <x v="61"/>
          </reference>
        </references>
      </pivotArea>
    </chartFormat>
    <chartFormat chart="0" format="756">
      <pivotArea type="data" outline="0" fieldPosition="0">
        <references count="3">
          <reference field="4294967294" count="1" selected="0">
            <x v="2"/>
          </reference>
          <reference field="0" count="1" selected="0">
            <x v="6"/>
          </reference>
          <reference field="1" count="1" selected="0">
            <x v="63"/>
          </reference>
        </references>
      </pivotArea>
    </chartFormat>
    <chartFormat chart="0" format="757">
      <pivotArea type="data" outline="0" fieldPosition="0">
        <references count="3">
          <reference field="4294967294" count="1" selected="0">
            <x v="2"/>
          </reference>
          <reference field="0" count="1" selected="0">
            <x v="6"/>
          </reference>
          <reference field="1" count="1" selected="0">
            <x v="65"/>
          </reference>
        </references>
      </pivotArea>
    </chartFormat>
    <chartFormat chart="0" format="758">
      <pivotArea type="data" outline="0" fieldPosition="0">
        <references count="3">
          <reference field="4294967294" count="1" selected="0">
            <x v="2"/>
          </reference>
          <reference field="0" count="1" selected="0">
            <x v="6"/>
          </reference>
          <reference field="1" count="1" selected="0">
            <x v="67"/>
          </reference>
        </references>
      </pivotArea>
    </chartFormat>
    <chartFormat chart="0" format="759">
      <pivotArea type="data" outline="0" fieldPosition="0">
        <references count="3">
          <reference field="4294967294" count="1" selected="0">
            <x v="2"/>
          </reference>
          <reference field="0" count="1" selected="0">
            <x v="6"/>
          </reference>
          <reference field="1" count="1" selected="0">
            <x v="69"/>
          </reference>
        </references>
      </pivotArea>
    </chartFormat>
    <chartFormat chart="0" format="760">
      <pivotArea type="data" outline="0" fieldPosition="0">
        <references count="3">
          <reference field="4294967294" count="1" selected="0">
            <x v="2"/>
          </reference>
          <reference field="0" count="1" selected="0">
            <x v="6"/>
          </reference>
          <reference field="1" count="1" selected="0">
            <x v="70"/>
          </reference>
        </references>
      </pivotArea>
    </chartFormat>
    <chartFormat chart="0" format="761">
      <pivotArea type="data" outline="0" fieldPosition="0">
        <references count="3">
          <reference field="4294967294" count="1" selected="0">
            <x v="2"/>
          </reference>
          <reference field="0" count="1" selected="0">
            <x v="6"/>
          </reference>
          <reference field="1" count="1" selected="0">
            <x v="71"/>
          </reference>
        </references>
      </pivotArea>
    </chartFormat>
    <chartFormat chart="0" format="762">
      <pivotArea type="data" outline="0" fieldPosition="0">
        <references count="3">
          <reference field="4294967294" count="1" selected="0">
            <x v="2"/>
          </reference>
          <reference field="0" count="1" selected="0">
            <x v="6"/>
          </reference>
          <reference field="1" count="1" selected="0">
            <x v="73"/>
          </reference>
        </references>
      </pivotArea>
    </chartFormat>
    <chartFormat chart="0" format="763">
      <pivotArea type="data" outline="0" fieldPosition="0">
        <references count="3">
          <reference field="4294967294" count="1" selected="0">
            <x v="2"/>
          </reference>
          <reference field="0" count="1" selected="0">
            <x v="6"/>
          </reference>
          <reference field="1" count="1" selected="0">
            <x v="11"/>
          </reference>
        </references>
      </pivotArea>
    </chartFormat>
    <chartFormat chart="0" format="764">
      <pivotArea type="data" outline="0" fieldPosition="0">
        <references count="3">
          <reference field="4294967294" count="1" selected="0">
            <x v="2"/>
          </reference>
          <reference field="0" count="1" selected="0">
            <x v="6"/>
          </reference>
          <reference field="1" count="1" selected="0">
            <x v="12"/>
          </reference>
        </references>
      </pivotArea>
    </chartFormat>
    <chartFormat chart="0" format="765">
      <pivotArea type="data" outline="0" fieldPosition="0">
        <references count="3">
          <reference field="4294967294" count="1" selected="0">
            <x v="2"/>
          </reference>
          <reference field="0" count="1" selected="0">
            <x v="6"/>
          </reference>
          <reference field="1" count="1" selected="0">
            <x v="13"/>
          </reference>
        </references>
      </pivotArea>
    </chartFormat>
    <chartFormat chart="0" format="766">
      <pivotArea type="data" outline="0" fieldPosition="0">
        <references count="3">
          <reference field="4294967294" count="1" selected="0">
            <x v="2"/>
          </reference>
          <reference field="0" count="1" selected="0">
            <x v="6"/>
          </reference>
          <reference field="1" count="1" selected="0">
            <x v="14"/>
          </reference>
        </references>
      </pivotArea>
    </chartFormat>
    <chartFormat chart="0" format="767">
      <pivotArea type="data" outline="0" fieldPosition="0">
        <references count="3">
          <reference field="4294967294" count="1" selected="0">
            <x v="2"/>
          </reference>
          <reference field="0" count="1" selected="0">
            <x v="6"/>
          </reference>
          <reference field="1" count="1" selected="0">
            <x v="15"/>
          </reference>
        </references>
      </pivotArea>
    </chartFormat>
    <chartFormat chart="0" format="768">
      <pivotArea type="data" outline="0" fieldPosition="0">
        <references count="3">
          <reference field="4294967294" count="1" selected="0">
            <x v="2"/>
          </reference>
          <reference field="0" count="1" selected="0">
            <x v="6"/>
          </reference>
          <reference field="1" count="1" selected="0">
            <x v="16"/>
          </reference>
        </references>
      </pivotArea>
    </chartFormat>
    <chartFormat chart="0" format="769">
      <pivotArea type="data" outline="0" fieldPosition="0">
        <references count="3">
          <reference field="4294967294" count="1" selected="0">
            <x v="2"/>
          </reference>
          <reference field="0" count="1" selected="0">
            <x v="7"/>
          </reference>
          <reference field="1" count="1" selected="0">
            <x v="17"/>
          </reference>
        </references>
      </pivotArea>
    </chartFormat>
    <chartFormat chart="0" format="770">
      <pivotArea type="data" outline="0" fieldPosition="0">
        <references count="3">
          <reference field="4294967294" count="1" selected="0">
            <x v="2"/>
          </reference>
          <reference field="0" count="1" selected="0">
            <x v="7"/>
          </reference>
          <reference field="1" count="1" selected="0">
            <x v="18"/>
          </reference>
        </references>
      </pivotArea>
    </chartFormat>
    <chartFormat chart="0" format="771">
      <pivotArea type="data" outline="0" fieldPosition="0">
        <references count="3">
          <reference field="4294967294" count="1" selected="0">
            <x v="2"/>
          </reference>
          <reference field="0" count="1" selected="0">
            <x v="7"/>
          </reference>
          <reference field="1" count="1" selected="0">
            <x v="19"/>
          </reference>
        </references>
      </pivotArea>
    </chartFormat>
    <chartFormat chart="0" format="772">
      <pivotArea type="data" outline="0" fieldPosition="0">
        <references count="3">
          <reference field="4294967294" count="1" selected="0">
            <x v="2"/>
          </reference>
          <reference field="0" count="1" selected="0">
            <x v="7"/>
          </reference>
          <reference field="1" count="1" selected="0">
            <x v="20"/>
          </reference>
        </references>
      </pivotArea>
    </chartFormat>
    <chartFormat chart="0" format="773">
      <pivotArea type="data" outline="0" fieldPosition="0">
        <references count="3">
          <reference field="4294967294" count="1" selected="0">
            <x v="2"/>
          </reference>
          <reference field="0" count="1" selected="0">
            <x v="7"/>
          </reference>
          <reference field="1" count="1" selected="0">
            <x v="21"/>
          </reference>
        </references>
      </pivotArea>
    </chartFormat>
    <chartFormat chart="0" format="774">
      <pivotArea type="data" outline="0" fieldPosition="0">
        <references count="3">
          <reference field="4294967294" count="1" selected="0">
            <x v="2"/>
          </reference>
          <reference field="0" count="1" selected="0">
            <x v="7"/>
          </reference>
          <reference field="1" count="1" selected="0">
            <x v="23"/>
          </reference>
        </references>
      </pivotArea>
    </chartFormat>
    <chartFormat chart="0" format="775">
      <pivotArea type="data" outline="0" fieldPosition="0">
        <references count="3">
          <reference field="4294967294" count="1" selected="0">
            <x v="2"/>
          </reference>
          <reference field="0" count="1" selected="0">
            <x v="7"/>
          </reference>
          <reference field="1" count="1" selected="0">
            <x v="25"/>
          </reference>
        </references>
      </pivotArea>
    </chartFormat>
    <chartFormat chart="0" format="776">
      <pivotArea type="data" outline="0" fieldPosition="0">
        <references count="3">
          <reference field="4294967294" count="1" selected="0">
            <x v="2"/>
          </reference>
          <reference field="0" count="1" selected="0">
            <x v="7"/>
          </reference>
          <reference field="1" count="1" selected="0">
            <x v="27"/>
          </reference>
        </references>
      </pivotArea>
    </chartFormat>
    <chartFormat chart="0" format="777">
      <pivotArea type="data" outline="0" fieldPosition="0">
        <references count="3">
          <reference field="4294967294" count="1" selected="0">
            <x v="2"/>
          </reference>
          <reference field="0" count="1" selected="0">
            <x v="7"/>
          </reference>
          <reference field="1" count="1" selected="0">
            <x v="29"/>
          </reference>
        </references>
      </pivotArea>
    </chartFormat>
    <chartFormat chart="0" format="778">
      <pivotArea type="data" outline="0" fieldPosition="0">
        <references count="3">
          <reference field="4294967294" count="1" selected="0">
            <x v="2"/>
          </reference>
          <reference field="0" count="1" selected="0">
            <x v="7"/>
          </reference>
          <reference field="1" count="1" selected="0">
            <x v="31"/>
          </reference>
        </references>
      </pivotArea>
    </chartFormat>
    <chartFormat chart="0" format="779">
      <pivotArea type="data" outline="0" fieldPosition="0">
        <references count="3">
          <reference field="4294967294" count="1" selected="0">
            <x v="2"/>
          </reference>
          <reference field="0" count="1" selected="0">
            <x v="7"/>
          </reference>
          <reference field="1" count="1" selected="0">
            <x v="33"/>
          </reference>
        </references>
      </pivotArea>
    </chartFormat>
    <chartFormat chart="0" format="780">
      <pivotArea type="data" outline="0" fieldPosition="0">
        <references count="3">
          <reference field="4294967294" count="1" selected="0">
            <x v="2"/>
          </reference>
          <reference field="0" count="1" selected="0">
            <x v="7"/>
          </reference>
          <reference field="1" count="1" selected="0">
            <x v="35"/>
          </reference>
        </references>
      </pivotArea>
    </chartFormat>
    <chartFormat chart="0" format="781">
      <pivotArea type="data" outline="0" fieldPosition="0">
        <references count="3">
          <reference field="4294967294" count="1" selected="0">
            <x v="2"/>
          </reference>
          <reference field="0" count="1" selected="0">
            <x v="7"/>
          </reference>
          <reference field="1" count="1" selected="0">
            <x v="37"/>
          </reference>
        </references>
      </pivotArea>
    </chartFormat>
    <chartFormat chart="0" format="782">
      <pivotArea type="data" outline="0" fieldPosition="0">
        <references count="3">
          <reference field="4294967294" count="1" selected="0">
            <x v="2"/>
          </reference>
          <reference field="0" count="1" selected="0">
            <x v="7"/>
          </reference>
          <reference field="1" count="1" selected="0">
            <x v="39"/>
          </reference>
        </references>
      </pivotArea>
    </chartFormat>
    <chartFormat chart="0" format="783">
      <pivotArea type="data" outline="0" fieldPosition="0">
        <references count="3">
          <reference field="4294967294" count="1" selected="0">
            <x v="2"/>
          </reference>
          <reference field="0" count="1" selected="0">
            <x v="7"/>
          </reference>
          <reference field="1" count="1" selected="0">
            <x v="41"/>
          </reference>
        </references>
      </pivotArea>
    </chartFormat>
    <chartFormat chart="0" format="784">
      <pivotArea type="data" outline="0" fieldPosition="0">
        <references count="3">
          <reference field="4294967294" count="1" selected="0">
            <x v="2"/>
          </reference>
          <reference field="0" count="1" selected="0">
            <x v="7"/>
          </reference>
          <reference field="1" count="1" selected="0">
            <x v="43"/>
          </reference>
        </references>
      </pivotArea>
    </chartFormat>
    <chartFormat chart="0" format="785">
      <pivotArea type="data" outline="0" fieldPosition="0">
        <references count="3">
          <reference field="4294967294" count="1" selected="0">
            <x v="2"/>
          </reference>
          <reference field="0" count="1" selected="0">
            <x v="7"/>
          </reference>
          <reference field="1" count="1" selected="0">
            <x v="45"/>
          </reference>
        </references>
      </pivotArea>
    </chartFormat>
    <chartFormat chart="0" format="786">
      <pivotArea type="data" outline="0" fieldPosition="0">
        <references count="3">
          <reference field="4294967294" count="1" selected="0">
            <x v="2"/>
          </reference>
          <reference field="0" count="1" selected="0">
            <x v="7"/>
          </reference>
          <reference field="1" count="1" selected="0">
            <x v="47"/>
          </reference>
        </references>
      </pivotArea>
    </chartFormat>
    <chartFormat chart="0" format="787">
      <pivotArea type="data" outline="0" fieldPosition="0">
        <references count="3">
          <reference field="4294967294" count="1" selected="0">
            <x v="2"/>
          </reference>
          <reference field="0" count="1" selected="0">
            <x v="7"/>
          </reference>
          <reference field="1" count="1" selected="0">
            <x v="49"/>
          </reference>
        </references>
      </pivotArea>
    </chartFormat>
    <chartFormat chart="0" format="788">
      <pivotArea type="data" outline="0" fieldPosition="0">
        <references count="3">
          <reference field="4294967294" count="1" selected="0">
            <x v="2"/>
          </reference>
          <reference field="0" count="1" selected="0">
            <x v="7"/>
          </reference>
          <reference field="1" count="1" selected="0">
            <x v="51"/>
          </reference>
        </references>
      </pivotArea>
    </chartFormat>
    <chartFormat chart="0" format="789">
      <pivotArea type="data" outline="0" fieldPosition="0">
        <references count="3">
          <reference field="4294967294" count="1" selected="0">
            <x v="2"/>
          </reference>
          <reference field="0" count="1" selected="0">
            <x v="7"/>
          </reference>
          <reference field="1" count="1" selected="0">
            <x v="53"/>
          </reference>
        </references>
      </pivotArea>
    </chartFormat>
    <chartFormat chart="0" format="790">
      <pivotArea type="data" outline="0" fieldPosition="0">
        <references count="3">
          <reference field="4294967294" count="1" selected="0">
            <x v="2"/>
          </reference>
          <reference field="0" count="1" selected="0">
            <x v="7"/>
          </reference>
          <reference field="1" count="1" selected="0">
            <x v="55"/>
          </reference>
        </references>
      </pivotArea>
    </chartFormat>
    <chartFormat chart="0" format="791">
      <pivotArea type="data" outline="0" fieldPosition="0">
        <references count="3">
          <reference field="4294967294" count="1" selected="0">
            <x v="2"/>
          </reference>
          <reference field="0" count="1" selected="0">
            <x v="7"/>
          </reference>
          <reference field="1" count="1" selected="0">
            <x v="57"/>
          </reference>
        </references>
      </pivotArea>
    </chartFormat>
    <chartFormat chart="0" format="792">
      <pivotArea type="data" outline="0" fieldPosition="0">
        <references count="3">
          <reference field="4294967294" count="1" selected="0">
            <x v="2"/>
          </reference>
          <reference field="0" count="1" selected="0">
            <x v="7"/>
          </reference>
          <reference field="1" count="1" selected="0">
            <x v="59"/>
          </reference>
        </references>
      </pivotArea>
    </chartFormat>
    <chartFormat chart="0" format="793">
      <pivotArea type="data" outline="0" fieldPosition="0">
        <references count="3">
          <reference field="4294967294" count="1" selected="0">
            <x v="2"/>
          </reference>
          <reference field="0" count="1" selected="0">
            <x v="7"/>
          </reference>
          <reference field="1" count="1" selected="0">
            <x v="61"/>
          </reference>
        </references>
      </pivotArea>
    </chartFormat>
    <chartFormat chart="0" format="794">
      <pivotArea type="data" outline="0" fieldPosition="0">
        <references count="3">
          <reference field="4294967294" count="1" selected="0">
            <x v="2"/>
          </reference>
          <reference field="0" count="1" selected="0">
            <x v="7"/>
          </reference>
          <reference field="1" count="1" selected="0">
            <x v="63"/>
          </reference>
        </references>
      </pivotArea>
    </chartFormat>
    <chartFormat chart="0" format="795">
      <pivotArea type="data" outline="0" fieldPosition="0">
        <references count="3">
          <reference field="4294967294" count="1" selected="0">
            <x v="2"/>
          </reference>
          <reference field="0" count="1" selected="0">
            <x v="7"/>
          </reference>
          <reference field="1" count="1" selected="0">
            <x v="65"/>
          </reference>
        </references>
      </pivotArea>
    </chartFormat>
    <chartFormat chart="0" format="796">
      <pivotArea type="data" outline="0" fieldPosition="0">
        <references count="3">
          <reference field="4294967294" count="1" selected="0">
            <x v="2"/>
          </reference>
          <reference field="0" count="1" selected="0">
            <x v="7"/>
          </reference>
          <reference field="1" count="1" selected="0">
            <x v="67"/>
          </reference>
        </references>
      </pivotArea>
    </chartFormat>
    <chartFormat chart="0" format="797">
      <pivotArea type="data" outline="0" fieldPosition="0">
        <references count="3">
          <reference field="4294967294" count="1" selected="0">
            <x v="2"/>
          </reference>
          <reference field="0" count="1" selected="0">
            <x v="7"/>
          </reference>
          <reference field="1" count="1" selected="0">
            <x v="69"/>
          </reference>
        </references>
      </pivotArea>
    </chartFormat>
    <chartFormat chart="0" format="798">
      <pivotArea type="data" outline="0" fieldPosition="0">
        <references count="3">
          <reference field="4294967294" count="1" selected="0">
            <x v="2"/>
          </reference>
          <reference field="0" count="1" selected="0">
            <x v="7"/>
          </reference>
          <reference field="1" count="1" selected="0">
            <x v="70"/>
          </reference>
        </references>
      </pivotArea>
    </chartFormat>
    <chartFormat chart="0" format="799">
      <pivotArea type="data" outline="0" fieldPosition="0">
        <references count="3">
          <reference field="4294967294" count="1" selected="0">
            <x v="2"/>
          </reference>
          <reference field="0" count="1" selected="0">
            <x v="7"/>
          </reference>
          <reference field="1" count="1" selected="0">
            <x v="71"/>
          </reference>
        </references>
      </pivotArea>
    </chartFormat>
    <chartFormat chart="0" format="800">
      <pivotArea type="data" outline="0" fieldPosition="0">
        <references count="3">
          <reference field="4294967294" count="1" selected="0">
            <x v="2"/>
          </reference>
          <reference field="0" count="1" selected="0">
            <x v="7"/>
          </reference>
          <reference field="1" count="1" selected="0">
            <x v="73"/>
          </reference>
        </references>
      </pivotArea>
    </chartFormat>
    <chartFormat chart="0" format="801">
      <pivotArea type="data" outline="0" fieldPosition="0">
        <references count="3">
          <reference field="4294967294" count="1" selected="0">
            <x v="2"/>
          </reference>
          <reference field="0" count="1" selected="0">
            <x v="7"/>
          </reference>
          <reference field="1" count="1" selected="0">
            <x v="1"/>
          </reference>
        </references>
      </pivotArea>
    </chartFormat>
    <chartFormat chart="0" format="802">
      <pivotArea type="data" outline="0" fieldPosition="0">
        <references count="3">
          <reference field="4294967294" count="1" selected="0">
            <x v="2"/>
          </reference>
          <reference field="0" count="1" selected="0">
            <x v="7"/>
          </reference>
          <reference field="1" count="1" selected="0">
            <x v="2"/>
          </reference>
        </references>
      </pivotArea>
    </chartFormat>
    <chartFormat chart="0" format="803">
      <pivotArea type="data" outline="0" fieldPosition="0">
        <references count="3">
          <reference field="4294967294" count="1" selected="0">
            <x v="2"/>
          </reference>
          <reference field="0" count="1" selected="0">
            <x v="7"/>
          </reference>
          <reference field="1" count="1" selected="0">
            <x v="3"/>
          </reference>
        </references>
      </pivotArea>
    </chartFormat>
    <chartFormat chart="0" format="804">
      <pivotArea type="data" outline="0" fieldPosition="0">
        <references count="3">
          <reference field="4294967294" count="1" selected="0">
            <x v="2"/>
          </reference>
          <reference field="0" count="1" selected="0">
            <x v="7"/>
          </reference>
          <reference field="1" count="1" selected="0">
            <x v="4"/>
          </reference>
        </references>
      </pivotArea>
    </chartFormat>
    <chartFormat chart="0" format="805">
      <pivotArea type="data" outline="0" fieldPosition="0">
        <references count="3">
          <reference field="4294967294" count="1" selected="0">
            <x v="2"/>
          </reference>
          <reference field="0" count="1" selected="0">
            <x v="7"/>
          </reference>
          <reference field="1" count="1" selected="0">
            <x v="5"/>
          </reference>
        </references>
      </pivotArea>
    </chartFormat>
    <chartFormat chart="0" format="806">
      <pivotArea type="data" outline="0" fieldPosition="0">
        <references count="3">
          <reference field="4294967294" count="1" selected="0">
            <x v="2"/>
          </reference>
          <reference field="0" count="1" selected="0">
            <x v="7"/>
          </reference>
          <reference field="1" count="1" selected="0">
            <x v="6"/>
          </reference>
        </references>
      </pivotArea>
    </chartFormat>
    <chartFormat chart="0" format="807">
      <pivotArea type="data" outline="0" fieldPosition="0">
        <references count="3">
          <reference field="4294967294" count="1" selected="0">
            <x v="2"/>
          </reference>
          <reference field="0" count="1" selected="0">
            <x v="7"/>
          </reference>
          <reference field="1" count="1" selected="0">
            <x v="7"/>
          </reference>
        </references>
      </pivotArea>
    </chartFormat>
    <chartFormat chart="0" format="808">
      <pivotArea type="data" outline="0" fieldPosition="0">
        <references count="3">
          <reference field="4294967294" count="1" selected="0">
            <x v="2"/>
          </reference>
          <reference field="0" count="1" selected="0">
            <x v="7"/>
          </reference>
          <reference field="1" count="1" selected="0">
            <x v="8"/>
          </reference>
        </references>
      </pivotArea>
    </chartFormat>
    <chartFormat chart="0" format="809">
      <pivotArea type="data" outline="0" fieldPosition="0">
        <references count="3">
          <reference field="4294967294" count="1" selected="0">
            <x v="2"/>
          </reference>
          <reference field="0" count="1" selected="0">
            <x v="7"/>
          </reference>
          <reference field="1" count="1" selected="0">
            <x v="9"/>
          </reference>
        </references>
      </pivotArea>
    </chartFormat>
    <chartFormat chart="0" format="810">
      <pivotArea type="data" outline="0" fieldPosition="0">
        <references count="3">
          <reference field="4294967294" count="1" selected="0">
            <x v="2"/>
          </reference>
          <reference field="0" count="1" selected="0">
            <x v="7"/>
          </reference>
          <reference field="1" count="1" selected="0">
            <x v="10"/>
          </reference>
        </references>
      </pivotArea>
    </chartFormat>
    <chartFormat chart="0" format="811">
      <pivotArea type="data" outline="0" fieldPosition="0">
        <references count="3">
          <reference field="4294967294" count="1" selected="0">
            <x v="2"/>
          </reference>
          <reference field="0" count="1" selected="0">
            <x v="7"/>
          </reference>
          <reference field="1" count="1" selected="0">
            <x v="11"/>
          </reference>
        </references>
      </pivotArea>
    </chartFormat>
    <chartFormat chart="0" format="812">
      <pivotArea type="data" outline="0" fieldPosition="0">
        <references count="3">
          <reference field="4294967294" count="1" selected="0">
            <x v="2"/>
          </reference>
          <reference field="0" count="1" selected="0">
            <x v="7"/>
          </reference>
          <reference field="1" count="1" selected="0">
            <x v="12"/>
          </reference>
        </references>
      </pivotArea>
    </chartFormat>
    <chartFormat chart="0" format="813">
      <pivotArea type="data" outline="0" fieldPosition="0">
        <references count="3">
          <reference field="4294967294" count="1" selected="0">
            <x v="2"/>
          </reference>
          <reference field="0" count="1" selected="0">
            <x v="7"/>
          </reference>
          <reference field="1" count="1" selected="0">
            <x v="13"/>
          </reference>
        </references>
      </pivotArea>
    </chartFormat>
    <chartFormat chart="0" format="814">
      <pivotArea type="data" outline="0" fieldPosition="0">
        <references count="3">
          <reference field="4294967294" count="1" selected="0">
            <x v="2"/>
          </reference>
          <reference field="0" count="1" selected="0">
            <x v="7"/>
          </reference>
          <reference field="1" count="1" selected="0">
            <x v="14"/>
          </reference>
        </references>
      </pivotArea>
    </chartFormat>
    <chartFormat chart="0" format="815">
      <pivotArea type="data" outline="0" fieldPosition="0">
        <references count="3">
          <reference field="4294967294" count="1" selected="0">
            <x v="2"/>
          </reference>
          <reference field="0" count="1" selected="0">
            <x v="7"/>
          </reference>
          <reference field="1" count="1" selected="0">
            <x v="15"/>
          </reference>
        </references>
      </pivotArea>
    </chartFormat>
    <chartFormat chart="0" format="816">
      <pivotArea type="data" outline="0" fieldPosition="0">
        <references count="3">
          <reference field="4294967294" count="1" selected="0">
            <x v="2"/>
          </reference>
          <reference field="0" count="1" selected="0">
            <x v="7"/>
          </reference>
          <reference field="1" count="1" selected="0">
            <x v="16"/>
          </reference>
        </references>
      </pivotArea>
    </chartFormat>
    <chartFormat chart="0" format="817">
      <pivotArea type="data" outline="0" fieldPosition="0">
        <references count="3">
          <reference field="4294967294" count="1" selected="0">
            <x v="2"/>
          </reference>
          <reference field="0" count="1" selected="0">
            <x v="8"/>
          </reference>
          <reference field="1" count="1" selected="0">
            <x v="17"/>
          </reference>
        </references>
      </pivotArea>
    </chartFormat>
    <chartFormat chart="0" format="818">
      <pivotArea type="data" outline="0" fieldPosition="0">
        <references count="3">
          <reference field="4294967294" count="1" selected="0">
            <x v="2"/>
          </reference>
          <reference field="0" count="1" selected="0">
            <x v="8"/>
          </reference>
          <reference field="1" count="1" selected="0">
            <x v="18"/>
          </reference>
        </references>
      </pivotArea>
    </chartFormat>
    <chartFormat chart="0" format="819">
      <pivotArea type="data" outline="0" fieldPosition="0">
        <references count="3">
          <reference field="4294967294" count="1" selected="0">
            <x v="2"/>
          </reference>
          <reference field="0" count="1" selected="0">
            <x v="8"/>
          </reference>
          <reference field="1" count="1" selected="0">
            <x v="19"/>
          </reference>
        </references>
      </pivotArea>
    </chartFormat>
    <chartFormat chart="0" format="820">
      <pivotArea type="data" outline="0" fieldPosition="0">
        <references count="3">
          <reference field="4294967294" count="1" selected="0">
            <x v="2"/>
          </reference>
          <reference field="0" count="1" selected="0">
            <x v="8"/>
          </reference>
          <reference field="1" count="1" selected="0">
            <x v="20"/>
          </reference>
        </references>
      </pivotArea>
    </chartFormat>
    <chartFormat chart="0" format="821">
      <pivotArea type="data" outline="0" fieldPosition="0">
        <references count="3">
          <reference field="4294967294" count="1" selected="0">
            <x v="2"/>
          </reference>
          <reference field="0" count="1" selected="0">
            <x v="8"/>
          </reference>
          <reference field="1" count="1" selected="0">
            <x v="21"/>
          </reference>
        </references>
      </pivotArea>
    </chartFormat>
    <chartFormat chart="0" format="822">
      <pivotArea type="data" outline="0" fieldPosition="0">
        <references count="3">
          <reference field="4294967294" count="1" selected="0">
            <x v="2"/>
          </reference>
          <reference field="0" count="1" selected="0">
            <x v="8"/>
          </reference>
          <reference field="1" count="1" selected="0">
            <x v="23"/>
          </reference>
        </references>
      </pivotArea>
    </chartFormat>
    <chartFormat chart="0" format="823">
      <pivotArea type="data" outline="0" fieldPosition="0">
        <references count="3">
          <reference field="4294967294" count="1" selected="0">
            <x v="2"/>
          </reference>
          <reference field="0" count="1" selected="0">
            <x v="8"/>
          </reference>
          <reference field="1" count="1" selected="0">
            <x v="25"/>
          </reference>
        </references>
      </pivotArea>
    </chartFormat>
    <chartFormat chart="0" format="824">
      <pivotArea type="data" outline="0" fieldPosition="0">
        <references count="3">
          <reference field="4294967294" count="1" selected="0">
            <x v="2"/>
          </reference>
          <reference field="0" count="1" selected="0">
            <x v="8"/>
          </reference>
          <reference field="1" count="1" selected="0">
            <x v="27"/>
          </reference>
        </references>
      </pivotArea>
    </chartFormat>
    <chartFormat chart="0" format="825">
      <pivotArea type="data" outline="0" fieldPosition="0">
        <references count="3">
          <reference field="4294967294" count="1" selected="0">
            <x v="2"/>
          </reference>
          <reference field="0" count="1" selected="0">
            <x v="8"/>
          </reference>
          <reference field="1" count="1" selected="0">
            <x v="29"/>
          </reference>
        </references>
      </pivotArea>
    </chartFormat>
    <chartFormat chart="0" format="826">
      <pivotArea type="data" outline="0" fieldPosition="0">
        <references count="3">
          <reference field="4294967294" count="1" selected="0">
            <x v="2"/>
          </reference>
          <reference field="0" count="1" selected="0">
            <x v="8"/>
          </reference>
          <reference field="1" count="1" selected="0">
            <x v="31"/>
          </reference>
        </references>
      </pivotArea>
    </chartFormat>
    <chartFormat chart="0" format="827">
      <pivotArea type="data" outline="0" fieldPosition="0">
        <references count="3">
          <reference field="4294967294" count="1" selected="0">
            <x v="2"/>
          </reference>
          <reference field="0" count="1" selected="0">
            <x v="8"/>
          </reference>
          <reference field="1" count="1" selected="0">
            <x v="33"/>
          </reference>
        </references>
      </pivotArea>
    </chartFormat>
    <chartFormat chart="0" format="828">
      <pivotArea type="data" outline="0" fieldPosition="0">
        <references count="3">
          <reference field="4294967294" count="1" selected="0">
            <x v="2"/>
          </reference>
          <reference field="0" count="1" selected="0">
            <x v="8"/>
          </reference>
          <reference field="1" count="1" selected="0">
            <x v="35"/>
          </reference>
        </references>
      </pivotArea>
    </chartFormat>
    <chartFormat chart="0" format="829">
      <pivotArea type="data" outline="0" fieldPosition="0">
        <references count="3">
          <reference field="4294967294" count="1" selected="0">
            <x v="2"/>
          </reference>
          <reference field="0" count="1" selected="0">
            <x v="8"/>
          </reference>
          <reference field="1" count="1" selected="0">
            <x v="37"/>
          </reference>
        </references>
      </pivotArea>
    </chartFormat>
    <chartFormat chart="0" format="830">
      <pivotArea type="data" outline="0" fieldPosition="0">
        <references count="3">
          <reference field="4294967294" count="1" selected="0">
            <x v="2"/>
          </reference>
          <reference field="0" count="1" selected="0">
            <x v="8"/>
          </reference>
          <reference field="1" count="1" selected="0">
            <x v="39"/>
          </reference>
        </references>
      </pivotArea>
    </chartFormat>
    <chartFormat chart="0" format="831">
      <pivotArea type="data" outline="0" fieldPosition="0">
        <references count="3">
          <reference field="4294967294" count="1" selected="0">
            <x v="2"/>
          </reference>
          <reference field="0" count="1" selected="0">
            <x v="8"/>
          </reference>
          <reference field="1" count="1" selected="0">
            <x v="41"/>
          </reference>
        </references>
      </pivotArea>
    </chartFormat>
    <chartFormat chart="0" format="832">
      <pivotArea type="data" outline="0" fieldPosition="0">
        <references count="3">
          <reference field="4294967294" count="1" selected="0">
            <x v="2"/>
          </reference>
          <reference field="0" count="1" selected="0">
            <x v="8"/>
          </reference>
          <reference field="1" count="1" selected="0">
            <x v="43"/>
          </reference>
        </references>
      </pivotArea>
    </chartFormat>
    <chartFormat chart="0" format="833">
      <pivotArea type="data" outline="0" fieldPosition="0">
        <references count="3">
          <reference field="4294967294" count="1" selected="0">
            <x v="2"/>
          </reference>
          <reference field="0" count="1" selected="0">
            <x v="8"/>
          </reference>
          <reference field="1" count="1" selected="0">
            <x v="45"/>
          </reference>
        </references>
      </pivotArea>
    </chartFormat>
    <chartFormat chart="0" format="834">
      <pivotArea type="data" outline="0" fieldPosition="0">
        <references count="3">
          <reference field="4294967294" count="1" selected="0">
            <x v="2"/>
          </reference>
          <reference field="0" count="1" selected="0">
            <x v="8"/>
          </reference>
          <reference field="1" count="1" selected="0">
            <x v="47"/>
          </reference>
        </references>
      </pivotArea>
    </chartFormat>
    <chartFormat chart="0" format="835">
      <pivotArea type="data" outline="0" fieldPosition="0">
        <references count="3">
          <reference field="4294967294" count="1" selected="0">
            <x v="2"/>
          </reference>
          <reference field="0" count="1" selected="0">
            <x v="8"/>
          </reference>
          <reference field="1" count="1" selected="0">
            <x v="49"/>
          </reference>
        </references>
      </pivotArea>
    </chartFormat>
    <chartFormat chart="0" format="836">
      <pivotArea type="data" outline="0" fieldPosition="0">
        <references count="3">
          <reference field="4294967294" count="1" selected="0">
            <x v="2"/>
          </reference>
          <reference field="0" count="1" selected="0">
            <x v="8"/>
          </reference>
          <reference field="1" count="1" selected="0">
            <x v="51"/>
          </reference>
        </references>
      </pivotArea>
    </chartFormat>
    <chartFormat chart="0" format="837">
      <pivotArea type="data" outline="0" fieldPosition="0">
        <references count="3">
          <reference field="4294967294" count="1" selected="0">
            <x v="2"/>
          </reference>
          <reference field="0" count="1" selected="0">
            <x v="8"/>
          </reference>
          <reference field="1" count="1" selected="0">
            <x v="53"/>
          </reference>
        </references>
      </pivotArea>
    </chartFormat>
    <chartFormat chart="0" format="838">
      <pivotArea type="data" outline="0" fieldPosition="0">
        <references count="3">
          <reference field="4294967294" count="1" selected="0">
            <x v="2"/>
          </reference>
          <reference field="0" count="1" selected="0">
            <x v="8"/>
          </reference>
          <reference field="1" count="1" selected="0">
            <x v="55"/>
          </reference>
        </references>
      </pivotArea>
    </chartFormat>
    <chartFormat chart="0" format="839">
      <pivotArea type="data" outline="0" fieldPosition="0">
        <references count="3">
          <reference field="4294967294" count="1" selected="0">
            <x v="2"/>
          </reference>
          <reference field="0" count="1" selected="0">
            <x v="8"/>
          </reference>
          <reference field="1" count="1" selected="0">
            <x v="57"/>
          </reference>
        </references>
      </pivotArea>
    </chartFormat>
    <chartFormat chart="0" format="840">
      <pivotArea type="data" outline="0" fieldPosition="0">
        <references count="3">
          <reference field="4294967294" count="1" selected="0">
            <x v="2"/>
          </reference>
          <reference field="0" count="1" selected="0">
            <x v="8"/>
          </reference>
          <reference field="1" count="1" selected="0">
            <x v="59"/>
          </reference>
        </references>
      </pivotArea>
    </chartFormat>
    <chartFormat chart="0" format="841">
      <pivotArea type="data" outline="0" fieldPosition="0">
        <references count="3">
          <reference field="4294967294" count="1" selected="0">
            <x v="2"/>
          </reference>
          <reference field="0" count="1" selected="0">
            <x v="8"/>
          </reference>
          <reference field="1" count="1" selected="0">
            <x v="61"/>
          </reference>
        </references>
      </pivotArea>
    </chartFormat>
    <chartFormat chart="0" format="842">
      <pivotArea type="data" outline="0" fieldPosition="0">
        <references count="3">
          <reference field="4294967294" count="1" selected="0">
            <x v="2"/>
          </reference>
          <reference field="0" count="1" selected="0">
            <x v="8"/>
          </reference>
          <reference field="1" count="1" selected="0">
            <x v="63"/>
          </reference>
        </references>
      </pivotArea>
    </chartFormat>
    <chartFormat chart="0" format="843">
      <pivotArea type="data" outline="0" fieldPosition="0">
        <references count="3">
          <reference field="4294967294" count="1" selected="0">
            <x v="2"/>
          </reference>
          <reference field="0" count="1" selected="0">
            <x v="8"/>
          </reference>
          <reference field="1" count="1" selected="0">
            <x v="65"/>
          </reference>
        </references>
      </pivotArea>
    </chartFormat>
    <chartFormat chart="0" format="844">
      <pivotArea type="data" outline="0" fieldPosition="0">
        <references count="3">
          <reference field="4294967294" count="1" selected="0">
            <x v="2"/>
          </reference>
          <reference field="0" count="1" selected="0">
            <x v="8"/>
          </reference>
          <reference field="1" count="1" selected="0">
            <x v="67"/>
          </reference>
        </references>
      </pivotArea>
    </chartFormat>
    <chartFormat chart="0" format="845">
      <pivotArea type="data" outline="0" fieldPosition="0">
        <references count="3">
          <reference field="4294967294" count="1" selected="0">
            <x v="2"/>
          </reference>
          <reference field="0" count="1" selected="0">
            <x v="8"/>
          </reference>
          <reference field="1" count="1" selected="0">
            <x v="69"/>
          </reference>
        </references>
      </pivotArea>
    </chartFormat>
    <chartFormat chart="0" format="846">
      <pivotArea type="data" outline="0" fieldPosition="0">
        <references count="3">
          <reference field="4294967294" count="1" selected="0">
            <x v="2"/>
          </reference>
          <reference field="0" count="1" selected="0">
            <x v="8"/>
          </reference>
          <reference field="1" count="1" selected="0">
            <x v="70"/>
          </reference>
        </references>
      </pivotArea>
    </chartFormat>
    <chartFormat chart="0" format="847">
      <pivotArea type="data" outline="0" fieldPosition="0">
        <references count="3">
          <reference field="4294967294" count="1" selected="0">
            <x v="2"/>
          </reference>
          <reference field="0" count="1" selected="0">
            <x v="8"/>
          </reference>
          <reference field="1" count="1" selected="0">
            <x v="71"/>
          </reference>
        </references>
      </pivotArea>
    </chartFormat>
    <chartFormat chart="0" format="848">
      <pivotArea type="data" outline="0" fieldPosition="0">
        <references count="3">
          <reference field="4294967294" count="1" selected="0">
            <x v="2"/>
          </reference>
          <reference field="0" count="1" selected="0">
            <x v="8"/>
          </reference>
          <reference field="1" count="1" selected="0">
            <x v="73"/>
          </reference>
        </references>
      </pivotArea>
    </chartFormat>
    <chartFormat chart="0" format="849">
      <pivotArea type="data" outline="0" fieldPosition="0">
        <references count="3">
          <reference field="4294967294" count="1" selected="0">
            <x v="2"/>
          </reference>
          <reference field="0" count="1" selected="0">
            <x v="8"/>
          </reference>
          <reference field="1" count="1" selected="0">
            <x v="1"/>
          </reference>
        </references>
      </pivotArea>
    </chartFormat>
    <chartFormat chart="0" format="850">
      <pivotArea type="data" outline="0" fieldPosition="0">
        <references count="3">
          <reference field="4294967294" count="1" selected="0">
            <x v="2"/>
          </reference>
          <reference field="0" count="1" selected="0">
            <x v="8"/>
          </reference>
          <reference field="1" count="1" selected="0">
            <x v="2"/>
          </reference>
        </references>
      </pivotArea>
    </chartFormat>
    <chartFormat chart="0" format="851">
      <pivotArea type="data" outline="0" fieldPosition="0">
        <references count="3">
          <reference field="4294967294" count="1" selected="0">
            <x v="2"/>
          </reference>
          <reference field="0" count="1" selected="0">
            <x v="8"/>
          </reference>
          <reference field="1" count="1" selected="0">
            <x v="3"/>
          </reference>
        </references>
      </pivotArea>
    </chartFormat>
    <chartFormat chart="0" format="852">
      <pivotArea type="data" outline="0" fieldPosition="0">
        <references count="3">
          <reference field="4294967294" count="1" selected="0">
            <x v="2"/>
          </reference>
          <reference field="0" count="1" selected="0">
            <x v="8"/>
          </reference>
          <reference field="1" count="1" selected="0">
            <x v="4"/>
          </reference>
        </references>
      </pivotArea>
    </chartFormat>
    <chartFormat chart="0" format="853">
      <pivotArea type="data" outline="0" fieldPosition="0">
        <references count="3">
          <reference field="4294967294" count="1" selected="0">
            <x v="2"/>
          </reference>
          <reference field="0" count="1" selected="0">
            <x v="8"/>
          </reference>
          <reference field="1" count="1" selected="0">
            <x v="5"/>
          </reference>
        </references>
      </pivotArea>
    </chartFormat>
    <chartFormat chart="0" format="854">
      <pivotArea type="data" outline="0" fieldPosition="0">
        <references count="3">
          <reference field="4294967294" count="1" selected="0">
            <x v="2"/>
          </reference>
          <reference field="0" count="1" selected="0">
            <x v="8"/>
          </reference>
          <reference field="1" count="1" selected="0">
            <x v="6"/>
          </reference>
        </references>
      </pivotArea>
    </chartFormat>
    <chartFormat chart="0" format="855">
      <pivotArea type="data" outline="0" fieldPosition="0">
        <references count="3">
          <reference field="4294967294" count="1" selected="0">
            <x v="2"/>
          </reference>
          <reference field="0" count="1" selected="0">
            <x v="8"/>
          </reference>
          <reference field="1" count="1" selected="0">
            <x v="7"/>
          </reference>
        </references>
      </pivotArea>
    </chartFormat>
    <chartFormat chart="0" format="856">
      <pivotArea type="data" outline="0" fieldPosition="0">
        <references count="3">
          <reference field="4294967294" count="1" selected="0">
            <x v="2"/>
          </reference>
          <reference field="0" count="1" selected="0">
            <x v="8"/>
          </reference>
          <reference field="1" count="1" selected="0">
            <x v="8"/>
          </reference>
        </references>
      </pivotArea>
    </chartFormat>
    <chartFormat chart="0" format="857">
      <pivotArea type="data" outline="0" fieldPosition="0">
        <references count="3">
          <reference field="4294967294" count="1" selected="0">
            <x v="2"/>
          </reference>
          <reference field="0" count="1" selected="0">
            <x v="8"/>
          </reference>
          <reference field="1" count="1" selected="0">
            <x v="9"/>
          </reference>
        </references>
      </pivotArea>
    </chartFormat>
    <chartFormat chart="0" format="858">
      <pivotArea type="data" outline="0" fieldPosition="0">
        <references count="3">
          <reference field="4294967294" count="1" selected="0">
            <x v="2"/>
          </reference>
          <reference field="0" count="1" selected="0">
            <x v="8"/>
          </reference>
          <reference field="1" count="1" selected="0">
            <x v="10"/>
          </reference>
        </references>
      </pivotArea>
    </chartFormat>
    <chartFormat chart="0" format="859">
      <pivotArea type="data" outline="0" fieldPosition="0">
        <references count="3">
          <reference field="4294967294" count="1" selected="0">
            <x v="2"/>
          </reference>
          <reference field="0" count="1" selected="0">
            <x v="8"/>
          </reference>
          <reference field="1" count="1" selected="0">
            <x v="11"/>
          </reference>
        </references>
      </pivotArea>
    </chartFormat>
    <chartFormat chart="0" format="860">
      <pivotArea type="data" outline="0" fieldPosition="0">
        <references count="3">
          <reference field="4294967294" count="1" selected="0">
            <x v="2"/>
          </reference>
          <reference field="0" count="1" selected="0">
            <x v="8"/>
          </reference>
          <reference field="1" count="1" selected="0">
            <x v="12"/>
          </reference>
        </references>
      </pivotArea>
    </chartFormat>
    <chartFormat chart="0" format="861">
      <pivotArea type="data" outline="0" fieldPosition="0">
        <references count="3">
          <reference field="4294967294" count="1" selected="0">
            <x v="2"/>
          </reference>
          <reference field="0" count="1" selected="0">
            <x v="8"/>
          </reference>
          <reference field="1" count="1" selected="0">
            <x v="13"/>
          </reference>
        </references>
      </pivotArea>
    </chartFormat>
    <chartFormat chart="0" format="862">
      <pivotArea type="data" outline="0" fieldPosition="0">
        <references count="3">
          <reference field="4294967294" count="1" selected="0">
            <x v="2"/>
          </reference>
          <reference field="0" count="1" selected="0">
            <x v="8"/>
          </reference>
          <reference field="1" count="1" selected="0">
            <x v="14"/>
          </reference>
        </references>
      </pivotArea>
    </chartFormat>
    <chartFormat chart="0" format="863">
      <pivotArea type="data" outline="0" fieldPosition="0">
        <references count="3">
          <reference field="4294967294" count="1" selected="0">
            <x v="2"/>
          </reference>
          <reference field="0" count="1" selected="0">
            <x v="8"/>
          </reference>
          <reference field="1" count="1" selected="0">
            <x v="15"/>
          </reference>
        </references>
      </pivotArea>
    </chartFormat>
    <chartFormat chart="0" format="864">
      <pivotArea type="data" outline="0" fieldPosition="0">
        <references count="3">
          <reference field="4294967294" count="1" selected="0">
            <x v="2"/>
          </reference>
          <reference field="0" count="1" selected="0">
            <x v="8"/>
          </reference>
          <reference field="1" count="1" selected="0">
            <x v="16"/>
          </reference>
        </references>
      </pivotArea>
    </chartFormat>
    <chartFormat chart="0" format="865">
      <pivotArea type="data" outline="0" fieldPosition="0">
        <references count="3">
          <reference field="4294967294" count="1" selected="0">
            <x v="2"/>
          </reference>
          <reference field="0" count="1" selected="0">
            <x v="9"/>
          </reference>
          <reference field="1" count="1" selected="0">
            <x v="17"/>
          </reference>
        </references>
      </pivotArea>
    </chartFormat>
    <chartFormat chart="0" format="866">
      <pivotArea type="data" outline="0" fieldPosition="0">
        <references count="3">
          <reference field="4294967294" count="1" selected="0">
            <x v="2"/>
          </reference>
          <reference field="0" count="1" selected="0">
            <x v="9"/>
          </reference>
          <reference field="1" count="1" selected="0">
            <x v="18"/>
          </reference>
        </references>
      </pivotArea>
    </chartFormat>
    <chartFormat chart="0" format="867">
      <pivotArea type="data" outline="0" fieldPosition="0">
        <references count="3">
          <reference field="4294967294" count="1" selected="0">
            <x v="2"/>
          </reference>
          <reference field="0" count="1" selected="0">
            <x v="9"/>
          </reference>
          <reference field="1" count="1" selected="0">
            <x v="19"/>
          </reference>
        </references>
      </pivotArea>
    </chartFormat>
    <chartFormat chart="0" format="868">
      <pivotArea type="data" outline="0" fieldPosition="0">
        <references count="3">
          <reference field="4294967294" count="1" selected="0">
            <x v="2"/>
          </reference>
          <reference field="0" count="1" selected="0">
            <x v="9"/>
          </reference>
          <reference field="1" count="1" selected="0">
            <x v="20"/>
          </reference>
        </references>
      </pivotArea>
    </chartFormat>
    <chartFormat chart="0" format="869">
      <pivotArea type="data" outline="0" fieldPosition="0">
        <references count="3">
          <reference field="4294967294" count="1" selected="0">
            <x v="2"/>
          </reference>
          <reference field="0" count="1" selected="0">
            <x v="9"/>
          </reference>
          <reference field="1" count="1" selected="0">
            <x v="21"/>
          </reference>
        </references>
      </pivotArea>
    </chartFormat>
    <chartFormat chart="0" format="870">
      <pivotArea type="data" outline="0" fieldPosition="0">
        <references count="3">
          <reference field="4294967294" count="1" selected="0">
            <x v="2"/>
          </reference>
          <reference field="0" count="1" selected="0">
            <x v="9"/>
          </reference>
          <reference field="1" count="1" selected="0">
            <x v="23"/>
          </reference>
        </references>
      </pivotArea>
    </chartFormat>
    <chartFormat chart="0" format="871">
      <pivotArea type="data" outline="0" fieldPosition="0">
        <references count="3">
          <reference field="4294967294" count="1" selected="0">
            <x v="2"/>
          </reference>
          <reference field="0" count="1" selected="0">
            <x v="9"/>
          </reference>
          <reference field="1" count="1" selected="0">
            <x v="25"/>
          </reference>
        </references>
      </pivotArea>
    </chartFormat>
    <chartFormat chart="0" format="872">
      <pivotArea type="data" outline="0" fieldPosition="0">
        <references count="3">
          <reference field="4294967294" count="1" selected="0">
            <x v="2"/>
          </reference>
          <reference field="0" count="1" selected="0">
            <x v="9"/>
          </reference>
          <reference field="1" count="1" selected="0">
            <x v="27"/>
          </reference>
        </references>
      </pivotArea>
    </chartFormat>
    <chartFormat chart="0" format="873">
      <pivotArea type="data" outline="0" fieldPosition="0">
        <references count="3">
          <reference field="4294967294" count="1" selected="0">
            <x v="2"/>
          </reference>
          <reference field="0" count="1" selected="0">
            <x v="9"/>
          </reference>
          <reference field="1" count="1" selected="0">
            <x v="29"/>
          </reference>
        </references>
      </pivotArea>
    </chartFormat>
    <chartFormat chart="0" format="874">
      <pivotArea type="data" outline="0" fieldPosition="0">
        <references count="3">
          <reference field="4294967294" count="1" selected="0">
            <x v="2"/>
          </reference>
          <reference field="0" count="1" selected="0">
            <x v="9"/>
          </reference>
          <reference field="1" count="1" selected="0">
            <x v="31"/>
          </reference>
        </references>
      </pivotArea>
    </chartFormat>
    <chartFormat chart="0" format="875">
      <pivotArea type="data" outline="0" fieldPosition="0">
        <references count="3">
          <reference field="4294967294" count="1" selected="0">
            <x v="2"/>
          </reference>
          <reference field="0" count="1" selected="0">
            <x v="9"/>
          </reference>
          <reference field="1" count="1" selected="0">
            <x v="33"/>
          </reference>
        </references>
      </pivotArea>
    </chartFormat>
    <chartFormat chart="0" format="876">
      <pivotArea type="data" outline="0" fieldPosition="0">
        <references count="3">
          <reference field="4294967294" count="1" selected="0">
            <x v="2"/>
          </reference>
          <reference field="0" count="1" selected="0">
            <x v="9"/>
          </reference>
          <reference field="1" count="1" selected="0">
            <x v="35"/>
          </reference>
        </references>
      </pivotArea>
    </chartFormat>
    <chartFormat chart="0" format="877">
      <pivotArea type="data" outline="0" fieldPosition="0">
        <references count="3">
          <reference field="4294967294" count="1" selected="0">
            <x v="2"/>
          </reference>
          <reference field="0" count="1" selected="0">
            <x v="9"/>
          </reference>
          <reference field="1" count="1" selected="0">
            <x v="37"/>
          </reference>
        </references>
      </pivotArea>
    </chartFormat>
    <chartFormat chart="0" format="878">
      <pivotArea type="data" outline="0" fieldPosition="0">
        <references count="3">
          <reference field="4294967294" count="1" selected="0">
            <x v="2"/>
          </reference>
          <reference field="0" count="1" selected="0">
            <x v="9"/>
          </reference>
          <reference field="1" count="1" selected="0">
            <x v="39"/>
          </reference>
        </references>
      </pivotArea>
    </chartFormat>
    <chartFormat chart="0" format="879">
      <pivotArea type="data" outline="0" fieldPosition="0">
        <references count="3">
          <reference field="4294967294" count="1" selected="0">
            <x v="2"/>
          </reference>
          <reference field="0" count="1" selected="0">
            <x v="9"/>
          </reference>
          <reference field="1" count="1" selected="0">
            <x v="41"/>
          </reference>
        </references>
      </pivotArea>
    </chartFormat>
    <chartFormat chart="0" format="880">
      <pivotArea type="data" outline="0" fieldPosition="0">
        <references count="3">
          <reference field="4294967294" count="1" selected="0">
            <x v="2"/>
          </reference>
          <reference field="0" count="1" selected="0">
            <x v="9"/>
          </reference>
          <reference field="1" count="1" selected="0">
            <x v="43"/>
          </reference>
        </references>
      </pivotArea>
    </chartFormat>
    <chartFormat chart="0" format="881">
      <pivotArea type="data" outline="0" fieldPosition="0">
        <references count="3">
          <reference field="4294967294" count="1" selected="0">
            <x v="2"/>
          </reference>
          <reference field="0" count="1" selected="0">
            <x v="9"/>
          </reference>
          <reference field="1" count="1" selected="0">
            <x v="45"/>
          </reference>
        </references>
      </pivotArea>
    </chartFormat>
    <chartFormat chart="0" format="882">
      <pivotArea type="data" outline="0" fieldPosition="0">
        <references count="3">
          <reference field="4294967294" count="1" selected="0">
            <x v="2"/>
          </reference>
          <reference field="0" count="1" selected="0">
            <x v="9"/>
          </reference>
          <reference field="1" count="1" selected="0">
            <x v="47"/>
          </reference>
        </references>
      </pivotArea>
    </chartFormat>
    <chartFormat chart="0" format="883">
      <pivotArea type="data" outline="0" fieldPosition="0">
        <references count="3">
          <reference field="4294967294" count="1" selected="0">
            <x v="2"/>
          </reference>
          <reference field="0" count="1" selected="0">
            <x v="9"/>
          </reference>
          <reference field="1" count="1" selected="0">
            <x v="49"/>
          </reference>
        </references>
      </pivotArea>
    </chartFormat>
    <chartFormat chart="0" format="884">
      <pivotArea type="data" outline="0" fieldPosition="0">
        <references count="3">
          <reference field="4294967294" count="1" selected="0">
            <x v="2"/>
          </reference>
          <reference field="0" count="1" selected="0">
            <x v="9"/>
          </reference>
          <reference field="1" count="1" selected="0">
            <x v="51"/>
          </reference>
        </references>
      </pivotArea>
    </chartFormat>
    <chartFormat chart="0" format="885">
      <pivotArea type="data" outline="0" fieldPosition="0">
        <references count="3">
          <reference field="4294967294" count="1" selected="0">
            <x v="2"/>
          </reference>
          <reference field="0" count="1" selected="0">
            <x v="9"/>
          </reference>
          <reference field="1" count="1" selected="0">
            <x v="53"/>
          </reference>
        </references>
      </pivotArea>
    </chartFormat>
    <chartFormat chart="0" format="886">
      <pivotArea type="data" outline="0" fieldPosition="0">
        <references count="3">
          <reference field="4294967294" count="1" selected="0">
            <x v="2"/>
          </reference>
          <reference field="0" count="1" selected="0">
            <x v="9"/>
          </reference>
          <reference field="1" count="1" selected="0">
            <x v="55"/>
          </reference>
        </references>
      </pivotArea>
    </chartFormat>
    <chartFormat chart="0" format="887">
      <pivotArea type="data" outline="0" fieldPosition="0">
        <references count="3">
          <reference field="4294967294" count="1" selected="0">
            <x v="2"/>
          </reference>
          <reference field="0" count="1" selected="0">
            <x v="9"/>
          </reference>
          <reference field="1" count="1" selected="0">
            <x v="57"/>
          </reference>
        </references>
      </pivotArea>
    </chartFormat>
    <chartFormat chart="0" format="888">
      <pivotArea type="data" outline="0" fieldPosition="0">
        <references count="3">
          <reference field="4294967294" count="1" selected="0">
            <x v="2"/>
          </reference>
          <reference field="0" count="1" selected="0">
            <x v="9"/>
          </reference>
          <reference field="1" count="1" selected="0">
            <x v="59"/>
          </reference>
        </references>
      </pivotArea>
    </chartFormat>
    <chartFormat chart="0" format="889">
      <pivotArea type="data" outline="0" fieldPosition="0">
        <references count="3">
          <reference field="4294967294" count="1" selected="0">
            <x v="2"/>
          </reference>
          <reference field="0" count="1" selected="0">
            <x v="9"/>
          </reference>
          <reference field="1" count="1" selected="0">
            <x v="61"/>
          </reference>
        </references>
      </pivotArea>
    </chartFormat>
    <chartFormat chart="0" format="890">
      <pivotArea type="data" outline="0" fieldPosition="0">
        <references count="3">
          <reference field="4294967294" count="1" selected="0">
            <x v="2"/>
          </reference>
          <reference field="0" count="1" selected="0">
            <x v="9"/>
          </reference>
          <reference field="1" count="1" selected="0">
            <x v="63"/>
          </reference>
        </references>
      </pivotArea>
    </chartFormat>
    <chartFormat chart="0" format="891">
      <pivotArea type="data" outline="0" fieldPosition="0">
        <references count="3">
          <reference field="4294967294" count="1" selected="0">
            <x v="2"/>
          </reference>
          <reference field="0" count="1" selected="0">
            <x v="9"/>
          </reference>
          <reference field="1" count="1" selected="0">
            <x v="65"/>
          </reference>
        </references>
      </pivotArea>
    </chartFormat>
    <chartFormat chart="0" format="892">
      <pivotArea type="data" outline="0" fieldPosition="0">
        <references count="3">
          <reference field="4294967294" count="1" selected="0">
            <x v="2"/>
          </reference>
          <reference field="0" count="1" selected="0">
            <x v="9"/>
          </reference>
          <reference field="1" count="1" selected="0">
            <x v="67"/>
          </reference>
        </references>
      </pivotArea>
    </chartFormat>
    <chartFormat chart="0" format="893">
      <pivotArea type="data" outline="0" fieldPosition="0">
        <references count="3">
          <reference field="4294967294" count="1" selected="0">
            <x v="2"/>
          </reference>
          <reference field="0" count="1" selected="0">
            <x v="9"/>
          </reference>
          <reference field="1" count="1" selected="0">
            <x v="69"/>
          </reference>
        </references>
      </pivotArea>
    </chartFormat>
    <chartFormat chart="0" format="894">
      <pivotArea type="data" outline="0" fieldPosition="0">
        <references count="3">
          <reference field="4294967294" count="1" selected="0">
            <x v="2"/>
          </reference>
          <reference field="0" count="1" selected="0">
            <x v="9"/>
          </reference>
          <reference field="1" count="1" selected="0">
            <x v="70"/>
          </reference>
        </references>
      </pivotArea>
    </chartFormat>
    <chartFormat chart="0" format="895">
      <pivotArea type="data" outline="0" fieldPosition="0">
        <references count="3">
          <reference field="4294967294" count="1" selected="0">
            <x v="2"/>
          </reference>
          <reference field="0" count="1" selected="0">
            <x v="9"/>
          </reference>
          <reference field="1" count="1" selected="0">
            <x v="71"/>
          </reference>
        </references>
      </pivotArea>
    </chartFormat>
    <chartFormat chart="0" format="896">
      <pivotArea type="data" outline="0" fieldPosition="0">
        <references count="3">
          <reference field="4294967294" count="1" selected="0">
            <x v="2"/>
          </reference>
          <reference field="0" count="1" selected="0">
            <x v="9"/>
          </reference>
          <reference field="1" count="1" selected="0">
            <x v="73"/>
          </reference>
        </references>
      </pivotArea>
    </chartFormat>
    <chartFormat chart="0" format="897">
      <pivotArea type="data" outline="0" fieldPosition="0">
        <references count="3">
          <reference field="4294967294" count="1" selected="0">
            <x v="2"/>
          </reference>
          <reference field="0" count="1" selected="0">
            <x v="9"/>
          </reference>
          <reference field="1" count="1" selected="0">
            <x v="1"/>
          </reference>
        </references>
      </pivotArea>
    </chartFormat>
    <chartFormat chart="0" format="898">
      <pivotArea type="data" outline="0" fieldPosition="0">
        <references count="3">
          <reference field="4294967294" count="1" selected="0">
            <x v="2"/>
          </reference>
          <reference field="0" count="1" selected="0">
            <x v="9"/>
          </reference>
          <reference field="1" count="1" selected="0">
            <x v="2"/>
          </reference>
        </references>
      </pivotArea>
    </chartFormat>
    <chartFormat chart="0" format="899">
      <pivotArea type="data" outline="0" fieldPosition="0">
        <references count="3">
          <reference field="4294967294" count="1" selected="0">
            <x v="2"/>
          </reference>
          <reference field="0" count="1" selected="0">
            <x v="9"/>
          </reference>
          <reference field="1" count="1" selected="0">
            <x v="3"/>
          </reference>
        </references>
      </pivotArea>
    </chartFormat>
    <chartFormat chart="0" format="900">
      <pivotArea type="data" outline="0" fieldPosition="0">
        <references count="3">
          <reference field="4294967294" count="1" selected="0">
            <x v="2"/>
          </reference>
          <reference field="0" count="1" selected="0">
            <x v="9"/>
          </reference>
          <reference field="1" count="1" selected="0">
            <x v="4"/>
          </reference>
        </references>
      </pivotArea>
    </chartFormat>
    <chartFormat chart="0" format="901">
      <pivotArea type="data" outline="0" fieldPosition="0">
        <references count="3">
          <reference field="4294967294" count="1" selected="0">
            <x v="2"/>
          </reference>
          <reference field="0" count="1" selected="0">
            <x v="9"/>
          </reference>
          <reference field="1" count="1" selected="0">
            <x v="5"/>
          </reference>
        </references>
      </pivotArea>
    </chartFormat>
    <chartFormat chart="0" format="902">
      <pivotArea type="data" outline="0" fieldPosition="0">
        <references count="3">
          <reference field="4294967294" count="1" selected="0">
            <x v="2"/>
          </reference>
          <reference field="0" count="1" selected="0">
            <x v="9"/>
          </reference>
          <reference field="1" count="1" selected="0">
            <x v="6"/>
          </reference>
        </references>
      </pivotArea>
    </chartFormat>
    <chartFormat chart="0" format="903">
      <pivotArea type="data" outline="0" fieldPosition="0">
        <references count="3">
          <reference field="4294967294" count="1" selected="0">
            <x v="2"/>
          </reference>
          <reference field="0" count="1" selected="0">
            <x v="9"/>
          </reference>
          <reference field="1" count="1" selected="0">
            <x v="7"/>
          </reference>
        </references>
      </pivotArea>
    </chartFormat>
    <chartFormat chart="0" format="904">
      <pivotArea type="data" outline="0" fieldPosition="0">
        <references count="3">
          <reference field="4294967294" count="1" selected="0">
            <x v="2"/>
          </reference>
          <reference field="0" count="1" selected="0">
            <x v="9"/>
          </reference>
          <reference field="1" count="1" selected="0">
            <x v="8"/>
          </reference>
        </references>
      </pivotArea>
    </chartFormat>
    <chartFormat chart="0" format="905">
      <pivotArea type="data" outline="0" fieldPosition="0">
        <references count="3">
          <reference field="4294967294" count="1" selected="0">
            <x v="2"/>
          </reference>
          <reference field="0" count="1" selected="0">
            <x v="9"/>
          </reference>
          <reference field="1" count="1" selected="0">
            <x v="9"/>
          </reference>
        </references>
      </pivotArea>
    </chartFormat>
    <chartFormat chart="0" format="906">
      <pivotArea type="data" outline="0" fieldPosition="0">
        <references count="3">
          <reference field="4294967294" count="1" selected="0">
            <x v="2"/>
          </reference>
          <reference field="0" count="1" selected="0">
            <x v="9"/>
          </reference>
          <reference field="1" count="1" selected="0">
            <x v="10"/>
          </reference>
        </references>
      </pivotArea>
    </chartFormat>
    <chartFormat chart="0" format="907">
      <pivotArea type="data" outline="0" fieldPosition="0">
        <references count="3">
          <reference field="4294967294" count="1" selected="0">
            <x v="2"/>
          </reference>
          <reference field="0" count="1" selected="0">
            <x v="9"/>
          </reference>
          <reference field="1" count="1" selected="0">
            <x v="11"/>
          </reference>
        </references>
      </pivotArea>
    </chartFormat>
    <chartFormat chart="0" format="908">
      <pivotArea type="data" outline="0" fieldPosition="0">
        <references count="3">
          <reference field="4294967294" count="1" selected="0">
            <x v="2"/>
          </reference>
          <reference field="0" count="1" selected="0">
            <x v="9"/>
          </reference>
          <reference field="1" count="1" selected="0">
            <x v="12"/>
          </reference>
        </references>
      </pivotArea>
    </chartFormat>
    <chartFormat chart="0" format="909">
      <pivotArea type="data" outline="0" fieldPosition="0">
        <references count="3">
          <reference field="4294967294" count="1" selected="0">
            <x v="2"/>
          </reference>
          <reference field="0" count="1" selected="0">
            <x v="9"/>
          </reference>
          <reference field="1" count="1" selected="0">
            <x v="13"/>
          </reference>
        </references>
      </pivotArea>
    </chartFormat>
    <chartFormat chart="0" format="910">
      <pivotArea type="data" outline="0" fieldPosition="0">
        <references count="3">
          <reference field="4294967294" count="1" selected="0">
            <x v="2"/>
          </reference>
          <reference field="0" count="1" selected="0">
            <x v="9"/>
          </reference>
          <reference field="1" count="1" selected="0">
            <x v="14"/>
          </reference>
        </references>
      </pivotArea>
    </chartFormat>
    <chartFormat chart="0" format="911">
      <pivotArea type="data" outline="0" fieldPosition="0">
        <references count="3">
          <reference field="4294967294" count="1" selected="0">
            <x v="2"/>
          </reference>
          <reference field="0" count="1" selected="0">
            <x v="9"/>
          </reference>
          <reference field="1" count="1" selected="0">
            <x v="15"/>
          </reference>
        </references>
      </pivotArea>
    </chartFormat>
    <chartFormat chart="0" format="912">
      <pivotArea type="data" outline="0" fieldPosition="0">
        <references count="3">
          <reference field="4294967294" count="1" selected="0">
            <x v="2"/>
          </reference>
          <reference field="0" count="1" selected="0">
            <x v="9"/>
          </reference>
          <reference field="1" count="1" selected="0">
            <x v="16"/>
          </reference>
        </references>
      </pivotArea>
    </chartFormat>
    <chartFormat chart="0" format="913">
      <pivotArea type="data" outline="0" fieldPosition="0">
        <references count="3">
          <reference field="4294967294" count="1" selected="0">
            <x v="2"/>
          </reference>
          <reference field="0" count="1" selected="0">
            <x v="10"/>
          </reference>
          <reference field="1" count="1" selected="0">
            <x v="17"/>
          </reference>
        </references>
      </pivotArea>
    </chartFormat>
    <chartFormat chart="0" format="914">
      <pivotArea type="data" outline="0" fieldPosition="0">
        <references count="3">
          <reference field="4294967294" count="1" selected="0">
            <x v="2"/>
          </reference>
          <reference field="0" count="1" selected="0">
            <x v="10"/>
          </reference>
          <reference field="1" count="1" selected="0">
            <x v="18"/>
          </reference>
        </references>
      </pivotArea>
    </chartFormat>
    <chartFormat chart="0" format="915">
      <pivotArea type="data" outline="0" fieldPosition="0">
        <references count="3">
          <reference field="4294967294" count="1" selected="0">
            <x v="2"/>
          </reference>
          <reference field="0" count="1" selected="0">
            <x v="10"/>
          </reference>
          <reference field="1" count="1" selected="0">
            <x v="19"/>
          </reference>
        </references>
      </pivotArea>
    </chartFormat>
    <chartFormat chart="0" format="916">
      <pivotArea type="data" outline="0" fieldPosition="0">
        <references count="3">
          <reference field="4294967294" count="1" selected="0">
            <x v="2"/>
          </reference>
          <reference field="0" count="1" selected="0">
            <x v="10"/>
          </reference>
          <reference field="1" count="1" selected="0">
            <x v="20"/>
          </reference>
        </references>
      </pivotArea>
    </chartFormat>
    <chartFormat chart="0" format="917">
      <pivotArea type="data" outline="0" fieldPosition="0">
        <references count="3">
          <reference field="4294967294" count="1" selected="0">
            <x v="2"/>
          </reference>
          <reference field="0" count="1" selected="0">
            <x v="10"/>
          </reference>
          <reference field="1" count="1" selected="0">
            <x v="21"/>
          </reference>
        </references>
      </pivotArea>
    </chartFormat>
    <chartFormat chart="0" format="918">
      <pivotArea type="data" outline="0" fieldPosition="0">
        <references count="3">
          <reference field="4294967294" count="1" selected="0">
            <x v="2"/>
          </reference>
          <reference field="0" count="1" selected="0">
            <x v="10"/>
          </reference>
          <reference field="1" count="1" selected="0">
            <x v="23"/>
          </reference>
        </references>
      </pivotArea>
    </chartFormat>
    <chartFormat chart="0" format="919">
      <pivotArea type="data" outline="0" fieldPosition="0">
        <references count="3">
          <reference field="4294967294" count="1" selected="0">
            <x v="2"/>
          </reference>
          <reference field="0" count="1" selected="0">
            <x v="10"/>
          </reference>
          <reference field="1" count="1" selected="0">
            <x v="25"/>
          </reference>
        </references>
      </pivotArea>
    </chartFormat>
    <chartFormat chart="0" format="920">
      <pivotArea type="data" outline="0" fieldPosition="0">
        <references count="3">
          <reference field="4294967294" count="1" selected="0">
            <x v="2"/>
          </reference>
          <reference field="0" count="1" selected="0">
            <x v="10"/>
          </reference>
          <reference field="1" count="1" selected="0">
            <x v="27"/>
          </reference>
        </references>
      </pivotArea>
    </chartFormat>
    <chartFormat chart="0" format="921">
      <pivotArea type="data" outline="0" fieldPosition="0">
        <references count="3">
          <reference field="4294967294" count="1" selected="0">
            <x v="2"/>
          </reference>
          <reference field="0" count="1" selected="0">
            <x v="10"/>
          </reference>
          <reference field="1" count="1" selected="0">
            <x v="29"/>
          </reference>
        </references>
      </pivotArea>
    </chartFormat>
    <chartFormat chart="0" format="922">
      <pivotArea type="data" outline="0" fieldPosition="0">
        <references count="3">
          <reference field="4294967294" count="1" selected="0">
            <x v="2"/>
          </reference>
          <reference field="0" count="1" selected="0">
            <x v="10"/>
          </reference>
          <reference field="1" count="1" selected="0">
            <x v="31"/>
          </reference>
        </references>
      </pivotArea>
    </chartFormat>
    <chartFormat chart="0" format="923">
      <pivotArea type="data" outline="0" fieldPosition="0">
        <references count="3">
          <reference field="4294967294" count="1" selected="0">
            <x v="2"/>
          </reference>
          <reference field="0" count="1" selected="0">
            <x v="10"/>
          </reference>
          <reference field="1" count="1" selected="0">
            <x v="33"/>
          </reference>
        </references>
      </pivotArea>
    </chartFormat>
    <chartFormat chart="0" format="924">
      <pivotArea type="data" outline="0" fieldPosition="0">
        <references count="3">
          <reference field="4294967294" count="1" selected="0">
            <x v="2"/>
          </reference>
          <reference field="0" count="1" selected="0">
            <x v="10"/>
          </reference>
          <reference field="1" count="1" selected="0">
            <x v="35"/>
          </reference>
        </references>
      </pivotArea>
    </chartFormat>
    <chartFormat chart="0" format="925">
      <pivotArea type="data" outline="0" fieldPosition="0">
        <references count="3">
          <reference field="4294967294" count="1" selected="0">
            <x v="2"/>
          </reference>
          <reference field="0" count="1" selected="0">
            <x v="10"/>
          </reference>
          <reference field="1" count="1" selected="0">
            <x v="37"/>
          </reference>
        </references>
      </pivotArea>
    </chartFormat>
    <chartFormat chart="0" format="926">
      <pivotArea type="data" outline="0" fieldPosition="0">
        <references count="3">
          <reference field="4294967294" count="1" selected="0">
            <x v="2"/>
          </reference>
          <reference field="0" count="1" selected="0">
            <x v="10"/>
          </reference>
          <reference field="1" count="1" selected="0">
            <x v="39"/>
          </reference>
        </references>
      </pivotArea>
    </chartFormat>
    <chartFormat chart="0" format="927">
      <pivotArea type="data" outline="0" fieldPosition="0">
        <references count="3">
          <reference field="4294967294" count="1" selected="0">
            <x v="2"/>
          </reference>
          <reference field="0" count="1" selected="0">
            <x v="10"/>
          </reference>
          <reference field="1" count="1" selected="0">
            <x v="41"/>
          </reference>
        </references>
      </pivotArea>
    </chartFormat>
    <chartFormat chart="0" format="928">
      <pivotArea type="data" outline="0" fieldPosition="0">
        <references count="3">
          <reference field="4294967294" count="1" selected="0">
            <x v="2"/>
          </reference>
          <reference field="0" count="1" selected="0">
            <x v="10"/>
          </reference>
          <reference field="1" count="1" selected="0">
            <x v="43"/>
          </reference>
        </references>
      </pivotArea>
    </chartFormat>
    <chartFormat chart="0" format="929">
      <pivotArea type="data" outline="0" fieldPosition="0">
        <references count="3">
          <reference field="4294967294" count="1" selected="0">
            <x v="2"/>
          </reference>
          <reference field="0" count="1" selected="0">
            <x v="10"/>
          </reference>
          <reference field="1" count="1" selected="0">
            <x v="45"/>
          </reference>
        </references>
      </pivotArea>
    </chartFormat>
    <chartFormat chart="0" format="930">
      <pivotArea type="data" outline="0" fieldPosition="0">
        <references count="3">
          <reference field="4294967294" count="1" selected="0">
            <x v="2"/>
          </reference>
          <reference field="0" count="1" selected="0">
            <x v="10"/>
          </reference>
          <reference field="1" count="1" selected="0">
            <x v="47"/>
          </reference>
        </references>
      </pivotArea>
    </chartFormat>
    <chartFormat chart="0" format="931">
      <pivotArea type="data" outline="0" fieldPosition="0">
        <references count="3">
          <reference field="4294967294" count="1" selected="0">
            <x v="2"/>
          </reference>
          <reference field="0" count="1" selected="0">
            <x v="10"/>
          </reference>
          <reference field="1" count="1" selected="0">
            <x v="49"/>
          </reference>
        </references>
      </pivotArea>
    </chartFormat>
    <chartFormat chart="0" format="932">
      <pivotArea type="data" outline="0" fieldPosition="0">
        <references count="3">
          <reference field="4294967294" count="1" selected="0">
            <x v="2"/>
          </reference>
          <reference field="0" count="1" selected="0">
            <x v="10"/>
          </reference>
          <reference field="1" count="1" selected="0">
            <x v="51"/>
          </reference>
        </references>
      </pivotArea>
    </chartFormat>
    <chartFormat chart="0" format="933">
      <pivotArea type="data" outline="0" fieldPosition="0">
        <references count="3">
          <reference field="4294967294" count="1" selected="0">
            <x v="2"/>
          </reference>
          <reference field="0" count="1" selected="0">
            <x v="10"/>
          </reference>
          <reference field="1" count="1" selected="0">
            <x v="53"/>
          </reference>
        </references>
      </pivotArea>
    </chartFormat>
    <chartFormat chart="0" format="934">
      <pivotArea type="data" outline="0" fieldPosition="0">
        <references count="3">
          <reference field="4294967294" count="1" selected="0">
            <x v="2"/>
          </reference>
          <reference field="0" count="1" selected="0">
            <x v="10"/>
          </reference>
          <reference field="1" count="1" selected="0">
            <x v="55"/>
          </reference>
        </references>
      </pivotArea>
    </chartFormat>
    <chartFormat chart="0" format="935">
      <pivotArea type="data" outline="0" fieldPosition="0">
        <references count="3">
          <reference field="4294967294" count="1" selected="0">
            <x v="2"/>
          </reference>
          <reference field="0" count="1" selected="0">
            <x v="10"/>
          </reference>
          <reference field="1" count="1" selected="0">
            <x v="57"/>
          </reference>
        </references>
      </pivotArea>
    </chartFormat>
    <chartFormat chart="0" format="936">
      <pivotArea type="data" outline="0" fieldPosition="0">
        <references count="3">
          <reference field="4294967294" count="1" selected="0">
            <x v="2"/>
          </reference>
          <reference field="0" count="1" selected="0">
            <x v="10"/>
          </reference>
          <reference field="1" count="1" selected="0">
            <x v="59"/>
          </reference>
        </references>
      </pivotArea>
    </chartFormat>
    <chartFormat chart="0" format="937">
      <pivotArea type="data" outline="0" fieldPosition="0">
        <references count="3">
          <reference field="4294967294" count="1" selected="0">
            <x v="2"/>
          </reference>
          <reference field="0" count="1" selected="0">
            <x v="10"/>
          </reference>
          <reference field="1" count="1" selected="0">
            <x v="61"/>
          </reference>
        </references>
      </pivotArea>
    </chartFormat>
    <chartFormat chart="0" format="938">
      <pivotArea type="data" outline="0" fieldPosition="0">
        <references count="3">
          <reference field="4294967294" count="1" selected="0">
            <x v="2"/>
          </reference>
          <reference field="0" count="1" selected="0">
            <x v="10"/>
          </reference>
          <reference field="1" count="1" selected="0">
            <x v="63"/>
          </reference>
        </references>
      </pivotArea>
    </chartFormat>
    <chartFormat chart="0" format="939">
      <pivotArea type="data" outline="0" fieldPosition="0">
        <references count="3">
          <reference field="4294967294" count="1" selected="0">
            <x v="2"/>
          </reference>
          <reference field="0" count="1" selected="0">
            <x v="10"/>
          </reference>
          <reference field="1" count="1" selected="0">
            <x v="65"/>
          </reference>
        </references>
      </pivotArea>
    </chartFormat>
    <chartFormat chart="0" format="940">
      <pivotArea type="data" outline="0" fieldPosition="0">
        <references count="3">
          <reference field="4294967294" count="1" selected="0">
            <x v="2"/>
          </reference>
          <reference field="0" count="1" selected="0">
            <x v="10"/>
          </reference>
          <reference field="1" count="1" selected="0">
            <x v="67"/>
          </reference>
        </references>
      </pivotArea>
    </chartFormat>
    <chartFormat chart="0" format="941">
      <pivotArea type="data" outline="0" fieldPosition="0">
        <references count="3">
          <reference field="4294967294" count="1" selected="0">
            <x v="2"/>
          </reference>
          <reference field="0" count="1" selected="0">
            <x v="10"/>
          </reference>
          <reference field="1" count="1" selected="0">
            <x v="69"/>
          </reference>
        </references>
      </pivotArea>
    </chartFormat>
    <chartFormat chart="0" format="942">
      <pivotArea type="data" outline="0" fieldPosition="0">
        <references count="3">
          <reference field="4294967294" count="1" selected="0">
            <x v="2"/>
          </reference>
          <reference field="0" count="1" selected="0">
            <x v="10"/>
          </reference>
          <reference field="1" count="1" selected="0">
            <x v="70"/>
          </reference>
        </references>
      </pivotArea>
    </chartFormat>
    <chartFormat chart="0" format="943">
      <pivotArea type="data" outline="0" fieldPosition="0">
        <references count="3">
          <reference field="4294967294" count="1" selected="0">
            <x v="2"/>
          </reference>
          <reference field="0" count="1" selected="0">
            <x v="10"/>
          </reference>
          <reference field="1" count="1" selected="0">
            <x v="71"/>
          </reference>
        </references>
      </pivotArea>
    </chartFormat>
    <chartFormat chart="0" format="944">
      <pivotArea type="data" outline="0" fieldPosition="0">
        <references count="3">
          <reference field="4294967294" count="1" selected="0">
            <x v="2"/>
          </reference>
          <reference field="0" count="1" selected="0">
            <x v="10"/>
          </reference>
          <reference field="1" count="1" selected="0">
            <x v="73"/>
          </reference>
        </references>
      </pivotArea>
    </chartFormat>
    <chartFormat chart="0" format="945">
      <pivotArea type="data" outline="0" fieldPosition="0">
        <references count="3">
          <reference field="4294967294" count="1" selected="0">
            <x v="2"/>
          </reference>
          <reference field="0" count="1" selected="0">
            <x v="10"/>
          </reference>
          <reference field="1" count="1" selected="0">
            <x v="1"/>
          </reference>
        </references>
      </pivotArea>
    </chartFormat>
    <chartFormat chart="0" format="946">
      <pivotArea type="data" outline="0" fieldPosition="0">
        <references count="3">
          <reference field="4294967294" count="1" selected="0">
            <x v="2"/>
          </reference>
          <reference field="0" count="1" selected="0">
            <x v="10"/>
          </reference>
          <reference field="1" count="1" selected="0">
            <x v="2"/>
          </reference>
        </references>
      </pivotArea>
    </chartFormat>
    <chartFormat chart="0" format="947">
      <pivotArea type="data" outline="0" fieldPosition="0">
        <references count="3">
          <reference field="4294967294" count="1" selected="0">
            <x v="2"/>
          </reference>
          <reference field="0" count="1" selected="0">
            <x v="10"/>
          </reference>
          <reference field="1" count="1" selected="0">
            <x v="3"/>
          </reference>
        </references>
      </pivotArea>
    </chartFormat>
    <chartFormat chart="0" format="948">
      <pivotArea type="data" outline="0" fieldPosition="0">
        <references count="3">
          <reference field="4294967294" count="1" selected="0">
            <x v="2"/>
          </reference>
          <reference field="0" count="1" selected="0">
            <x v="10"/>
          </reference>
          <reference field="1" count="1" selected="0">
            <x v="4"/>
          </reference>
        </references>
      </pivotArea>
    </chartFormat>
    <chartFormat chart="0" format="949">
      <pivotArea type="data" outline="0" fieldPosition="0">
        <references count="3">
          <reference field="4294967294" count="1" selected="0">
            <x v="2"/>
          </reference>
          <reference field="0" count="1" selected="0">
            <x v="10"/>
          </reference>
          <reference field="1" count="1" selected="0">
            <x v="5"/>
          </reference>
        </references>
      </pivotArea>
    </chartFormat>
    <chartFormat chart="0" format="950">
      <pivotArea type="data" outline="0" fieldPosition="0">
        <references count="3">
          <reference field="4294967294" count="1" selected="0">
            <x v="2"/>
          </reference>
          <reference field="0" count="1" selected="0">
            <x v="10"/>
          </reference>
          <reference field="1" count="1" selected="0">
            <x v="6"/>
          </reference>
        </references>
      </pivotArea>
    </chartFormat>
    <chartFormat chart="0" format="951">
      <pivotArea type="data" outline="0" fieldPosition="0">
        <references count="3">
          <reference field="4294967294" count="1" selected="0">
            <x v="2"/>
          </reference>
          <reference field="0" count="1" selected="0">
            <x v="10"/>
          </reference>
          <reference field="1" count="1" selected="0">
            <x v="7"/>
          </reference>
        </references>
      </pivotArea>
    </chartFormat>
    <chartFormat chart="0" format="952">
      <pivotArea type="data" outline="0" fieldPosition="0">
        <references count="3">
          <reference field="4294967294" count="1" selected="0">
            <x v="2"/>
          </reference>
          <reference field="0" count="1" selected="0">
            <x v="10"/>
          </reference>
          <reference field="1" count="1" selected="0">
            <x v="8"/>
          </reference>
        </references>
      </pivotArea>
    </chartFormat>
    <chartFormat chart="0" format="953">
      <pivotArea type="data" outline="0" fieldPosition="0">
        <references count="3">
          <reference field="4294967294" count="1" selected="0">
            <x v="2"/>
          </reference>
          <reference field="0" count="1" selected="0">
            <x v="10"/>
          </reference>
          <reference field="1" count="1" selected="0">
            <x v="9"/>
          </reference>
        </references>
      </pivotArea>
    </chartFormat>
    <chartFormat chart="0" format="954">
      <pivotArea type="data" outline="0" fieldPosition="0">
        <references count="3">
          <reference field="4294967294" count="1" selected="0">
            <x v="2"/>
          </reference>
          <reference field="0" count="1" selected="0">
            <x v="10"/>
          </reference>
          <reference field="1" count="1" selected="0">
            <x v="10"/>
          </reference>
        </references>
      </pivotArea>
    </chartFormat>
    <chartFormat chart="0" format="955">
      <pivotArea type="data" outline="0" fieldPosition="0">
        <references count="3">
          <reference field="4294967294" count="1" selected="0">
            <x v="2"/>
          </reference>
          <reference field="0" count="1" selected="0">
            <x v="10"/>
          </reference>
          <reference field="1" count="1" selected="0">
            <x v="11"/>
          </reference>
        </references>
      </pivotArea>
    </chartFormat>
    <chartFormat chart="0" format="956">
      <pivotArea type="data" outline="0" fieldPosition="0">
        <references count="3">
          <reference field="4294967294" count="1" selected="0">
            <x v="2"/>
          </reference>
          <reference field="0" count="1" selected="0">
            <x v="10"/>
          </reference>
          <reference field="1" count="1" selected="0">
            <x v="12"/>
          </reference>
        </references>
      </pivotArea>
    </chartFormat>
    <chartFormat chart="0" format="957">
      <pivotArea type="data" outline="0" fieldPosition="0">
        <references count="3">
          <reference field="4294967294" count="1" selected="0">
            <x v="2"/>
          </reference>
          <reference field="0" count="1" selected="0">
            <x v="10"/>
          </reference>
          <reference field="1" count="1" selected="0">
            <x v="13"/>
          </reference>
        </references>
      </pivotArea>
    </chartFormat>
    <chartFormat chart="0" format="958">
      <pivotArea type="data" outline="0" fieldPosition="0">
        <references count="3">
          <reference field="4294967294" count="1" selected="0">
            <x v="2"/>
          </reference>
          <reference field="0" count="1" selected="0">
            <x v="10"/>
          </reference>
          <reference field="1" count="1" selected="0">
            <x v="14"/>
          </reference>
        </references>
      </pivotArea>
    </chartFormat>
    <chartFormat chart="0" format="959">
      <pivotArea type="data" outline="0" fieldPosition="0">
        <references count="3">
          <reference field="4294967294" count="1" selected="0">
            <x v="2"/>
          </reference>
          <reference field="0" count="1" selected="0">
            <x v="10"/>
          </reference>
          <reference field="1" count="1" selected="0">
            <x v="15"/>
          </reference>
        </references>
      </pivotArea>
    </chartFormat>
    <chartFormat chart="0" format="960">
      <pivotArea type="data" outline="0" fieldPosition="0">
        <references count="3">
          <reference field="4294967294" count="1" selected="0">
            <x v="2"/>
          </reference>
          <reference field="0" count="1" selected="0">
            <x v="10"/>
          </reference>
          <reference field="1" count="1" selected="0">
            <x v="16"/>
          </reference>
        </references>
      </pivotArea>
    </chartFormat>
    <chartFormat chart="0" format="961">
      <pivotArea type="data" outline="0" fieldPosition="0">
        <references count="3">
          <reference field="4294967294" count="1" selected="0">
            <x v="2"/>
          </reference>
          <reference field="0" count="1" selected="0">
            <x v="11"/>
          </reference>
          <reference field="1" count="1" selected="0">
            <x v="17"/>
          </reference>
        </references>
      </pivotArea>
    </chartFormat>
    <chartFormat chart="0" format="962">
      <pivotArea type="data" outline="0" fieldPosition="0">
        <references count="3">
          <reference field="4294967294" count="1" selected="0">
            <x v="2"/>
          </reference>
          <reference field="0" count="1" selected="0">
            <x v="11"/>
          </reference>
          <reference field="1" count="1" selected="0">
            <x v="18"/>
          </reference>
        </references>
      </pivotArea>
    </chartFormat>
    <chartFormat chart="0" format="963">
      <pivotArea type="data" outline="0" fieldPosition="0">
        <references count="3">
          <reference field="4294967294" count="1" selected="0">
            <x v="2"/>
          </reference>
          <reference field="0" count="1" selected="0">
            <x v="11"/>
          </reference>
          <reference field="1" count="1" selected="0">
            <x v="19"/>
          </reference>
        </references>
      </pivotArea>
    </chartFormat>
    <chartFormat chart="0" format="964">
      <pivotArea type="data" outline="0" fieldPosition="0">
        <references count="3">
          <reference field="4294967294" count="1" selected="0">
            <x v="2"/>
          </reference>
          <reference field="0" count="1" selected="0">
            <x v="11"/>
          </reference>
          <reference field="1" count="1" selected="0">
            <x v="20"/>
          </reference>
        </references>
      </pivotArea>
    </chartFormat>
    <chartFormat chart="0" format="965">
      <pivotArea type="data" outline="0" fieldPosition="0">
        <references count="3">
          <reference field="4294967294" count="1" selected="0">
            <x v="2"/>
          </reference>
          <reference field="0" count="1" selected="0">
            <x v="11"/>
          </reference>
          <reference field="1" count="1" selected="0">
            <x v="1"/>
          </reference>
        </references>
      </pivotArea>
    </chartFormat>
    <chartFormat chart="0" format="966">
      <pivotArea type="data" outline="0" fieldPosition="0">
        <references count="3">
          <reference field="4294967294" count="1" selected="0">
            <x v="2"/>
          </reference>
          <reference field="0" count="1" selected="0">
            <x v="11"/>
          </reference>
          <reference field="1" count="1" selected="0">
            <x v="2"/>
          </reference>
        </references>
      </pivotArea>
    </chartFormat>
    <chartFormat chart="0" format="967">
      <pivotArea type="data" outline="0" fieldPosition="0">
        <references count="3">
          <reference field="4294967294" count="1" selected="0">
            <x v="2"/>
          </reference>
          <reference field="0" count="1" selected="0">
            <x v="11"/>
          </reference>
          <reference field="1" count="1" selected="0">
            <x v="3"/>
          </reference>
        </references>
      </pivotArea>
    </chartFormat>
    <chartFormat chart="0" format="968">
      <pivotArea type="data" outline="0" fieldPosition="0">
        <references count="3">
          <reference field="4294967294" count="1" selected="0">
            <x v="2"/>
          </reference>
          <reference field="0" count="1" selected="0">
            <x v="11"/>
          </reference>
          <reference field="1" count="1" selected="0">
            <x v="4"/>
          </reference>
        </references>
      </pivotArea>
    </chartFormat>
    <chartFormat chart="0" format="969">
      <pivotArea type="data" outline="0" fieldPosition="0">
        <references count="3">
          <reference field="4294967294" count="1" selected="0">
            <x v="2"/>
          </reference>
          <reference field="0" count="1" selected="0">
            <x v="11"/>
          </reference>
          <reference field="1" count="1" selected="0">
            <x v="5"/>
          </reference>
        </references>
      </pivotArea>
    </chartFormat>
    <chartFormat chart="0" format="970">
      <pivotArea type="data" outline="0" fieldPosition="0">
        <references count="3">
          <reference field="4294967294" count="1" selected="0">
            <x v="2"/>
          </reference>
          <reference field="0" count="1" selected="0">
            <x v="11"/>
          </reference>
          <reference field="1" count="1" selected="0">
            <x v="6"/>
          </reference>
        </references>
      </pivotArea>
    </chartFormat>
    <chartFormat chart="0" format="971">
      <pivotArea type="data" outline="0" fieldPosition="0">
        <references count="3">
          <reference field="4294967294" count="1" selected="0">
            <x v="2"/>
          </reference>
          <reference field="0" count="1" selected="0">
            <x v="11"/>
          </reference>
          <reference field="1" count="1" selected="0">
            <x v="7"/>
          </reference>
        </references>
      </pivotArea>
    </chartFormat>
    <chartFormat chart="0" format="972">
      <pivotArea type="data" outline="0" fieldPosition="0">
        <references count="3">
          <reference field="4294967294" count="1" selected="0">
            <x v="2"/>
          </reference>
          <reference field="0" count="1" selected="0">
            <x v="11"/>
          </reference>
          <reference field="1" count="1" selected="0">
            <x v="8"/>
          </reference>
        </references>
      </pivotArea>
    </chartFormat>
    <chartFormat chart="0" format="973">
      <pivotArea type="data" outline="0" fieldPosition="0">
        <references count="3">
          <reference field="4294967294" count="1" selected="0">
            <x v="2"/>
          </reference>
          <reference field="0" count="1" selected="0">
            <x v="11"/>
          </reference>
          <reference field="1" count="1" selected="0">
            <x v="9"/>
          </reference>
        </references>
      </pivotArea>
    </chartFormat>
    <chartFormat chart="0" format="974">
      <pivotArea type="data" outline="0" fieldPosition="0">
        <references count="3">
          <reference field="4294967294" count="1" selected="0">
            <x v="2"/>
          </reference>
          <reference field="0" count="1" selected="0">
            <x v="11"/>
          </reference>
          <reference field="1" count="1" selected="0">
            <x v="10"/>
          </reference>
        </references>
      </pivotArea>
    </chartFormat>
    <chartFormat chart="0" format="975">
      <pivotArea type="data" outline="0" fieldPosition="0">
        <references count="3">
          <reference field="4294967294" count="1" selected="0">
            <x v="2"/>
          </reference>
          <reference field="0" count="1" selected="0">
            <x v="11"/>
          </reference>
          <reference field="1" count="1" selected="0">
            <x v="11"/>
          </reference>
        </references>
      </pivotArea>
    </chartFormat>
    <chartFormat chart="0" format="976">
      <pivotArea type="data" outline="0" fieldPosition="0">
        <references count="3">
          <reference field="4294967294" count="1" selected="0">
            <x v="2"/>
          </reference>
          <reference field="0" count="1" selected="0">
            <x v="11"/>
          </reference>
          <reference field="1" count="1" selected="0">
            <x v="12"/>
          </reference>
        </references>
      </pivotArea>
    </chartFormat>
    <chartFormat chart="0" format="977">
      <pivotArea type="data" outline="0" fieldPosition="0">
        <references count="3">
          <reference field="4294967294" count="1" selected="0">
            <x v="2"/>
          </reference>
          <reference field="0" count="1" selected="0">
            <x v="11"/>
          </reference>
          <reference field="1" count="1" selected="0">
            <x v="13"/>
          </reference>
        </references>
      </pivotArea>
    </chartFormat>
    <chartFormat chart="0" format="978">
      <pivotArea type="data" outline="0" fieldPosition="0">
        <references count="3">
          <reference field="4294967294" count="1" selected="0">
            <x v="2"/>
          </reference>
          <reference field="0" count="1" selected="0">
            <x v="11"/>
          </reference>
          <reference field="1" count="1" selected="0">
            <x v="14"/>
          </reference>
        </references>
      </pivotArea>
    </chartFormat>
    <chartFormat chart="0" format="979">
      <pivotArea type="data" outline="0" fieldPosition="0">
        <references count="3">
          <reference field="4294967294" count="1" selected="0">
            <x v="2"/>
          </reference>
          <reference field="0" count="1" selected="0">
            <x v="11"/>
          </reference>
          <reference field="1" count="1" selected="0">
            <x v="15"/>
          </reference>
        </references>
      </pivotArea>
    </chartFormat>
    <chartFormat chart="0" format="980">
      <pivotArea type="data" outline="0" fieldPosition="0">
        <references count="3">
          <reference field="4294967294" count="1" selected="0">
            <x v="2"/>
          </reference>
          <reference field="0" count="1" selected="0">
            <x v="11"/>
          </reference>
          <reference field="1" count="1" selected="0">
            <x v="16"/>
          </reference>
        </references>
      </pivotArea>
    </chartFormat>
    <chartFormat chart="0" format="981">
      <pivotArea type="data" outline="0" fieldPosition="0">
        <references count="3">
          <reference field="4294967294" count="1" selected="0">
            <x v="0"/>
          </reference>
          <reference field="0" count="1" selected="0">
            <x v="5"/>
          </reference>
          <reference field="1" count="1" selected="0">
            <x v="29"/>
          </reference>
        </references>
      </pivotArea>
    </chartFormat>
    <chartFormat chart="0" format="982">
      <pivotArea type="data" outline="0" fieldPosition="0">
        <references count="3">
          <reference field="4294967294" count="1" selected="0">
            <x v="0"/>
          </reference>
          <reference field="0" count="1" selected="0">
            <x v="11"/>
          </reference>
          <reference field="1" count="1" selected="0">
            <x v="21"/>
          </reference>
        </references>
      </pivotArea>
    </chartFormat>
    <chartFormat chart="0" format="983">
      <pivotArea type="data" outline="0" fieldPosition="0">
        <references count="3">
          <reference field="4294967294" count="1" selected="0">
            <x v="0"/>
          </reference>
          <reference field="0" count="1" selected="0">
            <x v="11"/>
          </reference>
          <reference field="1" count="1" selected="0">
            <x v="23"/>
          </reference>
        </references>
      </pivotArea>
    </chartFormat>
    <chartFormat chart="0" format="984">
      <pivotArea type="data" outline="0" fieldPosition="0">
        <references count="3">
          <reference field="4294967294" count="1" selected="0">
            <x v="0"/>
          </reference>
          <reference field="0" count="1" selected="0">
            <x v="11"/>
          </reference>
          <reference field="1" count="1" selected="0">
            <x v="25"/>
          </reference>
        </references>
      </pivotArea>
    </chartFormat>
    <chartFormat chart="0" format="985">
      <pivotArea type="data" outline="0" fieldPosition="0">
        <references count="3">
          <reference field="4294967294" count="1" selected="0">
            <x v="0"/>
          </reference>
          <reference field="0" count="1" selected="0">
            <x v="11"/>
          </reference>
          <reference field="1" count="1" selected="0">
            <x v="27"/>
          </reference>
        </references>
      </pivotArea>
    </chartFormat>
    <chartFormat chart="0" format="986">
      <pivotArea type="data" outline="0" fieldPosition="0">
        <references count="3">
          <reference field="4294967294" count="1" selected="0">
            <x v="0"/>
          </reference>
          <reference field="0" count="1" selected="0">
            <x v="11"/>
          </reference>
          <reference field="1" count="1" selected="0">
            <x v="29"/>
          </reference>
        </references>
      </pivotArea>
    </chartFormat>
    <chartFormat chart="0" format="987">
      <pivotArea type="data" outline="0" fieldPosition="0">
        <references count="3">
          <reference field="4294967294" count="1" selected="0">
            <x v="0"/>
          </reference>
          <reference field="0" count="1" selected="0">
            <x v="11"/>
          </reference>
          <reference field="1" count="1" selected="0">
            <x v="31"/>
          </reference>
        </references>
      </pivotArea>
    </chartFormat>
    <chartFormat chart="0" format="988">
      <pivotArea type="data" outline="0" fieldPosition="0">
        <references count="3">
          <reference field="4294967294" count="1" selected="0">
            <x v="0"/>
          </reference>
          <reference field="0" count="1" selected="0">
            <x v="11"/>
          </reference>
          <reference field="1" count="1" selected="0">
            <x v="33"/>
          </reference>
        </references>
      </pivotArea>
    </chartFormat>
    <chartFormat chart="0" format="989">
      <pivotArea type="data" outline="0" fieldPosition="0">
        <references count="3">
          <reference field="4294967294" count="1" selected="0">
            <x v="0"/>
          </reference>
          <reference field="0" count="1" selected="0">
            <x v="11"/>
          </reference>
          <reference field="1" count="1" selected="0">
            <x v="35"/>
          </reference>
        </references>
      </pivotArea>
    </chartFormat>
    <chartFormat chart="0" format="990">
      <pivotArea type="data" outline="0" fieldPosition="0">
        <references count="3">
          <reference field="4294967294" count="1" selected="0">
            <x v="0"/>
          </reference>
          <reference field="0" count="1" selected="0">
            <x v="11"/>
          </reference>
          <reference field="1" count="1" selected="0">
            <x v="37"/>
          </reference>
        </references>
      </pivotArea>
    </chartFormat>
    <chartFormat chart="0" format="991">
      <pivotArea type="data" outline="0" fieldPosition="0">
        <references count="3">
          <reference field="4294967294" count="1" selected="0">
            <x v="0"/>
          </reference>
          <reference field="0" count="1" selected="0">
            <x v="11"/>
          </reference>
          <reference field="1" count="1" selected="0">
            <x v="39"/>
          </reference>
        </references>
      </pivotArea>
    </chartFormat>
    <chartFormat chart="0" format="992">
      <pivotArea type="data" outline="0" fieldPosition="0">
        <references count="3">
          <reference field="4294967294" count="1" selected="0">
            <x v="0"/>
          </reference>
          <reference field="0" count="1" selected="0">
            <x v="11"/>
          </reference>
          <reference field="1" count="1" selected="0">
            <x v="41"/>
          </reference>
        </references>
      </pivotArea>
    </chartFormat>
    <chartFormat chart="0" format="993">
      <pivotArea type="data" outline="0" fieldPosition="0">
        <references count="3">
          <reference field="4294967294" count="1" selected="0">
            <x v="0"/>
          </reference>
          <reference field="0" count="1" selected="0">
            <x v="11"/>
          </reference>
          <reference field="1" count="1" selected="0">
            <x v="43"/>
          </reference>
        </references>
      </pivotArea>
    </chartFormat>
    <chartFormat chart="0" format="994">
      <pivotArea type="data" outline="0" fieldPosition="0">
        <references count="3">
          <reference field="4294967294" count="1" selected="0">
            <x v="0"/>
          </reference>
          <reference field="0" count="1" selected="0">
            <x v="11"/>
          </reference>
          <reference field="1" count="1" selected="0">
            <x v="45"/>
          </reference>
        </references>
      </pivotArea>
    </chartFormat>
    <chartFormat chart="0" format="995">
      <pivotArea type="data" outline="0" fieldPosition="0">
        <references count="3">
          <reference field="4294967294" count="1" selected="0">
            <x v="0"/>
          </reference>
          <reference field="0" count="1" selected="0">
            <x v="11"/>
          </reference>
          <reference field="1" count="1" selected="0">
            <x v="47"/>
          </reference>
        </references>
      </pivotArea>
    </chartFormat>
    <chartFormat chart="0" format="996">
      <pivotArea type="data" outline="0" fieldPosition="0">
        <references count="3">
          <reference field="4294967294" count="1" selected="0">
            <x v="0"/>
          </reference>
          <reference field="0" count="1" selected="0">
            <x v="11"/>
          </reference>
          <reference field="1" count="1" selected="0">
            <x v="49"/>
          </reference>
        </references>
      </pivotArea>
    </chartFormat>
    <chartFormat chart="0" format="997">
      <pivotArea type="data" outline="0" fieldPosition="0">
        <references count="3">
          <reference field="4294967294" count="1" selected="0">
            <x v="0"/>
          </reference>
          <reference field="0" count="1" selected="0">
            <x v="11"/>
          </reference>
          <reference field="1" count="1" selected="0">
            <x v="51"/>
          </reference>
        </references>
      </pivotArea>
    </chartFormat>
    <chartFormat chart="0" format="998">
      <pivotArea type="data" outline="0" fieldPosition="0">
        <references count="3">
          <reference field="4294967294" count="1" selected="0">
            <x v="0"/>
          </reference>
          <reference field="0" count="1" selected="0">
            <x v="11"/>
          </reference>
          <reference field="1" count="1" selected="0">
            <x v="53"/>
          </reference>
        </references>
      </pivotArea>
    </chartFormat>
    <chartFormat chart="0" format="999">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00">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01">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02">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03">
      <pivotArea type="data" outline="0" fieldPosition="0">
        <references count="3">
          <reference field="4294967294" count="1" selected="0">
            <x v="0"/>
          </reference>
          <reference field="0" count="1" selected="0">
            <x v="11"/>
          </reference>
          <reference field="1" count="1" selected="0">
            <x v="63"/>
          </reference>
        </references>
      </pivotArea>
    </chartFormat>
    <chartFormat chart="0" format="1004">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05">
      <pivotArea type="data" outline="0" fieldPosition="0">
        <references count="3">
          <reference field="4294967294" count="1" selected="0">
            <x v="0"/>
          </reference>
          <reference field="0" count="1" selected="0">
            <x v="11"/>
          </reference>
          <reference field="1" count="1" selected="0">
            <x v="67"/>
          </reference>
        </references>
      </pivotArea>
    </chartFormat>
    <chartFormat chart="0" format="1006">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07">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08">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09">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10">
      <pivotArea type="data" outline="0" fieldPosition="0">
        <references count="3">
          <reference field="4294967294" count="1" selected="0">
            <x v="0"/>
          </reference>
          <reference field="0" count="1" selected="0">
            <x v="12"/>
          </reference>
          <reference field="1" count="1" selected="0">
            <x v="1"/>
          </reference>
        </references>
      </pivotArea>
    </chartFormat>
    <chartFormat chart="0" format="1011">
      <pivotArea type="data" outline="0" fieldPosition="0">
        <references count="3">
          <reference field="4294967294" count="1" selected="0">
            <x v="0"/>
          </reference>
          <reference field="0" count="1" selected="0">
            <x v="12"/>
          </reference>
          <reference field="1" count="1" selected="0">
            <x v="2"/>
          </reference>
        </references>
      </pivotArea>
    </chartFormat>
    <chartFormat chart="0" format="1012">
      <pivotArea type="data" outline="0" fieldPosition="0">
        <references count="3">
          <reference field="4294967294" count="1" selected="0">
            <x v="0"/>
          </reference>
          <reference field="0" count="1" selected="0">
            <x v="12"/>
          </reference>
          <reference field="1" count="1" selected="0">
            <x v="3"/>
          </reference>
        </references>
      </pivotArea>
    </chartFormat>
    <chartFormat chart="0" format="1013">
      <pivotArea type="data" outline="0" fieldPosition="0">
        <references count="3">
          <reference field="4294967294" count="1" selected="0">
            <x v="0"/>
          </reference>
          <reference field="0" count="1" selected="0">
            <x v="12"/>
          </reference>
          <reference field="1" count="1" selected="0">
            <x v="4"/>
          </reference>
        </references>
      </pivotArea>
    </chartFormat>
    <chartFormat chart="0" format="1014">
      <pivotArea type="data" outline="0" fieldPosition="0">
        <references count="3">
          <reference field="4294967294" count="1" selected="0">
            <x v="0"/>
          </reference>
          <reference field="0" count="1" selected="0">
            <x v="12"/>
          </reference>
          <reference field="1" count="1" selected="0">
            <x v="5"/>
          </reference>
        </references>
      </pivotArea>
    </chartFormat>
    <chartFormat chart="0" format="1015">
      <pivotArea type="data" outline="0" fieldPosition="0">
        <references count="3">
          <reference field="4294967294" count="1" selected="0">
            <x v="0"/>
          </reference>
          <reference field="0" count="1" selected="0">
            <x v="12"/>
          </reference>
          <reference field="1" count="1" selected="0">
            <x v="6"/>
          </reference>
        </references>
      </pivotArea>
    </chartFormat>
    <chartFormat chart="0" format="1016">
      <pivotArea type="data" outline="0" fieldPosition="0">
        <references count="3">
          <reference field="4294967294" count="1" selected="0">
            <x v="0"/>
          </reference>
          <reference field="0" count="1" selected="0">
            <x v="12"/>
          </reference>
          <reference field="1" count="1" selected="0">
            <x v="7"/>
          </reference>
        </references>
      </pivotArea>
    </chartFormat>
    <chartFormat chart="0" format="1017">
      <pivotArea type="data" outline="0" fieldPosition="0">
        <references count="3">
          <reference field="4294967294" count="1" selected="0">
            <x v="0"/>
          </reference>
          <reference field="0" count="1" selected="0">
            <x v="12"/>
          </reference>
          <reference field="1" count="1" selected="0">
            <x v="8"/>
          </reference>
        </references>
      </pivotArea>
    </chartFormat>
    <chartFormat chart="0" format="1018">
      <pivotArea type="data" outline="0" fieldPosition="0">
        <references count="3">
          <reference field="4294967294" count="1" selected="0">
            <x v="0"/>
          </reference>
          <reference field="0" count="1" selected="0">
            <x v="12"/>
          </reference>
          <reference field="1" count="1" selected="0">
            <x v="9"/>
          </reference>
        </references>
      </pivotArea>
    </chartFormat>
    <chartFormat chart="0" format="1019">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20">
      <pivotArea type="data" outline="0" fieldPosition="0">
        <references count="3">
          <reference field="4294967294" count="1" selected="0">
            <x v="0"/>
          </reference>
          <reference field="0" count="1" selected="0">
            <x v="12"/>
          </reference>
          <reference field="1" count="1" selected="0">
            <x v="11"/>
          </reference>
        </references>
      </pivotArea>
    </chartFormat>
    <chartFormat chart="0" format="1021">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22">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23">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24">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25">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26">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27">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28">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29">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30">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31">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32">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33">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34">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35">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36">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37">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38">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39">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40">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41">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42">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43">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44">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45">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46">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47">
      <pivotArea type="data" outline="0" fieldPosition="0">
        <references count="3">
          <reference field="4294967294" count="1" selected="0">
            <x v="0"/>
          </reference>
          <reference field="0" count="1" selected="0">
            <x v="12"/>
          </reference>
          <reference field="1" count="1" selected="0">
            <x v="55"/>
          </reference>
        </references>
      </pivotArea>
    </chartFormat>
    <chartFormat chart="0" format="1048">
      <pivotArea type="data" outline="0" fieldPosition="0">
        <references count="3">
          <reference field="4294967294" count="1" selected="0">
            <x v="0"/>
          </reference>
          <reference field="0" count="1" selected="0">
            <x v="12"/>
          </reference>
          <reference field="1" count="1" selected="0">
            <x v="57"/>
          </reference>
        </references>
      </pivotArea>
    </chartFormat>
    <chartFormat chart="0" format="1049">
      <pivotArea type="data" outline="0" fieldPosition="0">
        <references count="3">
          <reference field="4294967294" count="1" selected="0">
            <x v="0"/>
          </reference>
          <reference field="0" count="1" selected="0">
            <x v="12"/>
          </reference>
          <reference field="1" count="1" selected="0">
            <x v="59"/>
          </reference>
        </references>
      </pivotArea>
    </chartFormat>
    <chartFormat chart="0" format="1050">
      <pivotArea type="data" outline="0" fieldPosition="0">
        <references count="3">
          <reference field="4294967294" count="1" selected="0">
            <x v="0"/>
          </reference>
          <reference field="0" count="1" selected="0">
            <x v="12"/>
          </reference>
          <reference field="1" count="1" selected="0">
            <x v="61"/>
          </reference>
        </references>
      </pivotArea>
    </chartFormat>
    <chartFormat chart="0" format="1051">
      <pivotArea type="data" outline="0" fieldPosition="0">
        <references count="3">
          <reference field="4294967294" count="1" selected="0">
            <x v="0"/>
          </reference>
          <reference field="0" count="1" selected="0">
            <x v="12"/>
          </reference>
          <reference field="1" count="1" selected="0">
            <x v="63"/>
          </reference>
        </references>
      </pivotArea>
    </chartFormat>
    <chartFormat chart="0" format="1052">
      <pivotArea type="data" outline="0" fieldPosition="0">
        <references count="3">
          <reference field="4294967294" count="1" selected="0">
            <x v="0"/>
          </reference>
          <reference field="0" count="1" selected="0">
            <x v="12"/>
          </reference>
          <reference field="1" count="1" selected="0">
            <x v="65"/>
          </reference>
        </references>
      </pivotArea>
    </chartFormat>
    <chartFormat chart="0" format="1053">
      <pivotArea type="data" outline="0" fieldPosition="0">
        <references count="3">
          <reference field="4294967294" count="1" selected="0">
            <x v="0"/>
          </reference>
          <reference field="0" count="1" selected="0">
            <x v="12"/>
          </reference>
          <reference field="1" count="1" selected="0">
            <x v="67"/>
          </reference>
        </references>
      </pivotArea>
    </chartFormat>
    <chartFormat chart="0" format="1054">
      <pivotArea type="data" outline="0" fieldPosition="0">
        <references count="3">
          <reference field="4294967294" count="1" selected="0">
            <x v="0"/>
          </reference>
          <reference field="0" count="1" selected="0">
            <x v="12"/>
          </reference>
          <reference field="1" count="1" selected="0">
            <x v="69"/>
          </reference>
        </references>
      </pivotArea>
    </chartFormat>
    <chartFormat chart="0" format="1055">
      <pivotArea type="data" outline="0" fieldPosition="0">
        <references count="3">
          <reference field="4294967294" count="1" selected="0">
            <x v="0"/>
          </reference>
          <reference field="0" count="1" selected="0">
            <x v="12"/>
          </reference>
          <reference field="1" count="1" selected="0">
            <x v="70"/>
          </reference>
        </references>
      </pivotArea>
    </chartFormat>
    <chartFormat chart="0" format="1056">
      <pivotArea type="data" outline="0" fieldPosition="0">
        <references count="3">
          <reference field="4294967294" count="1" selected="0">
            <x v="0"/>
          </reference>
          <reference field="0" count="1" selected="0">
            <x v="12"/>
          </reference>
          <reference field="1" count="1" selected="0">
            <x v="71"/>
          </reference>
        </references>
      </pivotArea>
    </chartFormat>
    <chartFormat chart="0" format="1057">
      <pivotArea type="data" outline="0" fieldPosition="0">
        <references count="3">
          <reference field="4294967294" count="1" selected="0">
            <x v="0"/>
          </reference>
          <reference field="0" count="1" selected="0">
            <x v="12"/>
          </reference>
          <reference field="1" count="1" selected="0">
            <x v="73"/>
          </reference>
        </references>
      </pivotArea>
    </chartFormat>
    <chartFormat chart="0" format="1058">
      <pivotArea type="data" outline="0" fieldPosition="0">
        <references count="3">
          <reference field="4294967294" count="1" selected="0">
            <x v="0"/>
          </reference>
          <reference field="0" count="1" selected="0">
            <x v="13"/>
          </reference>
          <reference field="1" count="1" selected="0">
            <x v="1"/>
          </reference>
        </references>
      </pivotArea>
    </chartFormat>
    <chartFormat chart="0" format="1059">
      <pivotArea type="data" outline="0" fieldPosition="0">
        <references count="3">
          <reference field="4294967294" count="1" selected="0">
            <x v="0"/>
          </reference>
          <reference field="0" count="1" selected="0">
            <x v="13"/>
          </reference>
          <reference field="1" count="1" selected="0">
            <x v="2"/>
          </reference>
        </references>
      </pivotArea>
    </chartFormat>
    <chartFormat chart="0" format="1060">
      <pivotArea type="data" outline="0" fieldPosition="0">
        <references count="3">
          <reference field="4294967294" count="1" selected="0">
            <x v="0"/>
          </reference>
          <reference field="0" count="1" selected="0">
            <x v="13"/>
          </reference>
          <reference field="1" count="1" selected="0">
            <x v="3"/>
          </reference>
        </references>
      </pivotArea>
    </chartFormat>
    <chartFormat chart="0" format="1061">
      <pivotArea type="data" outline="0" fieldPosition="0">
        <references count="3">
          <reference field="4294967294" count="1" selected="0">
            <x v="0"/>
          </reference>
          <reference field="0" count="1" selected="0">
            <x v="13"/>
          </reference>
          <reference field="1" count="1" selected="0">
            <x v="4"/>
          </reference>
        </references>
      </pivotArea>
    </chartFormat>
    <chartFormat chart="0" format="1062">
      <pivotArea type="data" outline="0" fieldPosition="0">
        <references count="3">
          <reference field="4294967294" count="1" selected="0">
            <x v="0"/>
          </reference>
          <reference field="0" count="1" selected="0">
            <x v="13"/>
          </reference>
          <reference field="1" count="1" selected="0">
            <x v="5"/>
          </reference>
        </references>
      </pivotArea>
    </chartFormat>
    <chartFormat chart="0" format="1063">
      <pivotArea type="data" outline="0" fieldPosition="0">
        <references count="3">
          <reference field="4294967294" count="1" selected="0">
            <x v="0"/>
          </reference>
          <reference field="0" count="1" selected="0">
            <x v="13"/>
          </reference>
          <reference field="1" count="1" selected="0">
            <x v="6"/>
          </reference>
        </references>
      </pivotArea>
    </chartFormat>
    <chartFormat chart="0" format="1064">
      <pivotArea type="data" outline="0" fieldPosition="0">
        <references count="3">
          <reference field="4294967294" count="1" selected="0">
            <x v="0"/>
          </reference>
          <reference field="0" count="1" selected="0">
            <x v="13"/>
          </reference>
          <reference field="1" count="1" selected="0">
            <x v="7"/>
          </reference>
        </references>
      </pivotArea>
    </chartFormat>
    <chartFormat chart="0" format="1065">
      <pivotArea type="data" outline="0" fieldPosition="0">
        <references count="3">
          <reference field="4294967294" count="1" selected="0">
            <x v="0"/>
          </reference>
          <reference field="0" count="1" selected="0">
            <x v="13"/>
          </reference>
          <reference field="1" count="1" selected="0">
            <x v="8"/>
          </reference>
        </references>
      </pivotArea>
    </chartFormat>
    <chartFormat chart="0" format="1066">
      <pivotArea type="data" outline="0" fieldPosition="0">
        <references count="3">
          <reference field="4294967294" count="1" selected="0">
            <x v="0"/>
          </reference>
          <reference field="0" count="1" selected="0">
            <x v="13"/>
          </reference>
          <reference field="1" count="1" selected="0">
            <x v="9"/>
          </reference>
        </references>
      </pivotArea>
    </chartFormat>
    <chartFormat chart="0" format="1067">
      <pivotArea type="data" outline="0" fieldPosition="0">
        <references count="3">
          <reference field="4294967294" count="1" selected="0">
            <x v="0"/>
          </reference>
          <reference field="0" count="1" selected="0">
            <x v="13"/>
          </reference>
          <reference field="1" count="1" selected="0">
            <x v="10"/>
          </reference>
        </references>
      </pivotArea>
    </chartFormat>
    <chartFormat chart="0" format="1068">
      <pivotArea type="data" outline="0" fieldPosition="0">
        <references count="3">
          <reference field="4294967294" count="1" selected="0">
            <x v="0"/>
          </reference>
          <reference field="0" count="1" selected="0">
            <x v="13"/>
          </reference>
          <reference field="1" count="1" selected="0">
            <x v="11"/>
          </reference>
        </references>
      </pivotArea>
    </chartFormat>
    <chartFormat chart="0" format="1069">
      <pivotArea type="data" outline="0" fieldPosition="0">
        <references count="3">
          <reference field="4294967294" count="1" selected="0">
            <x v="0"/>
          </reference>
          <reference field="0" count="1" selected="0">
            <x v="13"/>
          </reference>
          <reference field="1" count="1" selected="0">
            <x v="12"/>
          </reference>
        </references>
      </pivotArea>
    </chartFormat>
    <chartFormat chart="0" format="1070">
      <pivotArea type="data" outline="0" fieldPosition="0">
        <references count="3">
          <reference field="4294967294" count="1" selected="0">
            <x v="0"/>
          </reference>
          <reference field="0" count="1" selected="0">
            <x v="13"/>
          </reference>
          <reference field="1" count="1" selected="0">
            <x v="13"/>
          </reference>
        </references>
      </pivotArea>
    </chartFormat>
    <chartFormat chart="0" format="1071">
      <pivotArea type="data" outline="0" fieldPosition="0">
        <references count="3">
          <reference field="4294967294" count="1" selected="0">
            <x v="0"/>
          </reference>
          <reference field="0" count="1" selected="0">
            <x v="13"/>
          </reference>
          <reference field="1" count="1" selected="0">
            <x v="15"/>
          </reference>
        </references>
      </pivotArea>
    </chartFormat>
    <chartFormat chart="0" format="1072">
      <pivotArea type="data" outline="0" fieldPosition="0">
        <references count="3">
          <reference field="4294967294" count="1" selected="0">
            <x v="0"/>
          </reference>
          <reference field="0" count="1" selected="0">
            <x v="13"/>
          </reference>
          <reference field="1" count="1" selected="0">
            <x v="16"/>
          </reference>
        </references>
      </pivotArea>
    </chartFormat>
    <chartFormat chart="0" format="1073">
      <pivotArea type="data" outline="0" fieldPosition="0">
        <references count="3">
          <reference field="4294967294" count="1" selected="0">
            <x v="0"/>
          </reference>
          <reference field="0" count="1" selected="0">
            <x v="13"/>
          </reference>
          <reference field="1" count="1" selected="0">
            <x v="17"/>
          </reference>
        </references>
      </pivotArea>
    </chartFormat>
    <chartFormat chart="0" format="1074">
      <pivotArea type="data" outline="0" fieldPosition="0">
        <references count="3">
          <reference field="4294967294" count="1" selected="0">
            <x v="0"/>
          </reference>
          <reference field="0" count="1" selected="0">
            <x v="13"/>
          </reference>
          <reference field="1" count="1" selected="0">
            <x v="18"/>
          </reference>
        </references>
      </pivotArea>
    </chartFormat>
    <chartFormat chart="0" format="1075">
      <pivotArea type="data" outline="0" fieldPosition="0">
        <references count="3">
          <reference field="4294967294" count="1" selected="0">
            <x v="0"/>
          </reference>
          <reference field="0" count="1" selected="0">
            <x v="13"/>
          </reference>
          <reference field="1" count="1" selected="0">
            <x v="19"/>
          </reference>
        </references>
      </pivotArea>
    </chartFormat>
    <chartFormat chart="0" format="1076">
      <pivotArea type="data" outline="0" fieldPosition="0">
        <references count="3">
          <reference field="4294967294" count="1" selected="0">
            <x v="0"/>
          </reference>
          <reference field="0" count="1" selected="0">
            <x v="13"/>
          </reference>
          <reference field="1" count="1" selected="0">
            <x v="20"/>
          </reference>
        </references>
      </pivotArea>
    </chartFormat>
    <chartFormat chart="0" format="1077">
      <pivotArea type="data" outline="0" fieldPosition="0">
        <references count="3">
          <reference field="4294967294" count="1" selected="0">
            <x v="0"/>
          </reference>
          <reference field="0" count="1" selected="0">
            <x v="13"/>
          </reference>
          <reference field="1" count="1" selected="0">
            <x v="21"/>
          </reference>
        </references>
      </pivotArea>
    </chartFormat>
    <chartFormat chart="0" format="1078">
      <pivotArea type="data" outline="0" fieldPosition="0">
        <references count="3">
          <reference field="4294967294" count="1" selected="0">
            <x v="0"/>
          </reference>
          <reference field="0" count="1" selected="0">
            <x v="13"/>
          </reference>
          <reference field="1" count="1" selected="0">
            <x v="23"/>
          </reference>
        </references>
      </pivotArea>
    </chartFormat>
    <chartFormat chart="0" format="1079">
      <pivotArea type="data" outline="0" fieldPosition="0">
        <references count="3">
          <reference field="4294967294" count="1" selected="0">
            <x v="0"/>
          </reference>
          <reference field="0" count="1" selected="0">
            <x v="13"/>
          </reference>
          <reference field="1" count="1" selected="0">
            <x v="25"/>
          </reference>
        </references>
      </pivotArea>
    </chartFormat>
    <chartFormat chart="0" format="1080">
      <pivotArea type="data" outline="0" fieldPosition="0">
        <references count="3">
          <reference field="4294967294" count="1" selected="0">
            <x v="0"/>
          </reference>
          <reference field="0" count="1" selected="0">
            <x v="13"/>
          </reference>
          <reference field="1" count="1" selected="0">
            <x v="27"/>
          </reference>
        </references>
      </pivotArea>
    </chartFormat>
    <chartFormat chart="0" format="1081">
      <pivotArea type="data" outline="0" fieldPosition="0">
        <references count="3">
          <reference field="4294967294" count="1" selected="0">
            <x v="0"/>
          </reference>
          <reference field="0" count="1" selected="0">
            <x v="13"/>
          </reference>
          <reference field="1" count="1" selected="0">
            <x v="29"/>
          </reference>
        </references>
      </pivotArea>
    </chartFormat>
    <chartFormat chart="0" format="1082">
      <pivotArea type="data" outline="0" fieldPosition="0">
        <references count="3">
          <reference field="4294967294" count="1" selected="0">
            <x v="0"/>
          </reference>
          <reference field="0" count="1" selected="0">
            <x v="13"/>
          </reference>
          <reference field="1" count="1" selected="0">
            <x v="31"/>
          </reference>
        </references>
      </pivotArea>
    </chartFormat>
    <chartFormat chart="0" format="1083">
      <pivotArea type="data" outline="0" fieldPosition="0">
        <references count="3">
          <reference field="4294967294" count="1" selected="0">
            <x v="0"/>
          </reference>
          <reference field="0" count="1" selected="0">
            <x v="13"/>
          </reference>
          <reference field="1" count="1" selected="0">
            <x v="33"/>
          </reference>
        </references>
      </pivotArea>
    </chartFormat>
    <chartFormat chart="0" format="1084">
      <pivotArea type="data" outline="0" fieldPosition="0">
        <references count="3">
          <reference field="4294967294" count="1" selected="0">
            <x v="0"/>
          </reference>
          <reference field="0" count="1" selected="0">
            <x v="13"/>
          </reference>
          <reference field="1" count="1" selected="0">
            <x v="35"/>
          </reference>
        </references>
      </pivotArea>
    </chartFormat>
    <chartFormat chart="0" format="1085">
      <pivotArea type="data" outline="0" fieldPosition="0">
        <references count="3">
          <reference field="4294967294" count="1" selected="0">
            <x v="2"/>
          </reference>
          <reference field="0" count="1" selected="0">
            <x v="5"/>
          </reference>
          <reference field="1" count="1" selected="0">
            <x v="29"/>
          </reference>
        </references>
      </pivotArea>
    </chartFormat>
    <chartFormat chart="0" format="1086">
      <pivotArea type="data" outline="0" fieldPosition="0">
        <references count="3">
          <reference field="4294967294" count="1" selected="0">
            <x v="2"/>
          </reference>
          <reference field="0" count="1" selected="0">
            <x v="11"/>
          </reference>
          <reference field="1" count="1" selected="0">
            <x v="21"/>
          </reference>
        </references>
      </pivotArea>
    </chartFormat>
    <chartFormat chart="0" format="1087">
      <pivotArea type="data" outline="0" fieldPosition="0">
        <references count="3">
          <reference field="4294967294" count="1" selected="0">
            <x v="2"/>
          </reference>
          <reference field="0" count="1" selected="0">
            <x v="11"/>
          </reference>
          <reference field="1" count="1" selected="0">
            <x v="23"/>
          </reference>
        </references>
      </pivotArea>
    </chartFormat>
    <chartFormat chart="0" format="1088">
      <pivotArea type="data" outline="0" fieldPosition="0">
        <references count="3">
          <reference field="4294967294" count="1" selected="0">
            <x v="2"/>
          </reference>
          <reference field="0" count="1" selected="0">
            <x v="11"/>
          </reference>
          <reference field="1" count="1" selected="0">
            <x v="25"/>
          </reference>
        </references>
      </pivotArea>
    </chartFormat>
    <chartFormat chart="0" format="1089">
      <pivotArea type="data" outline="0" fieldPosition="0">
        <references count="3">
          <reference field="4294967294" count="1" selected="0">
            <x v="2"/>
          </reference>
          <reference field="0" count="1" selected="0">
            <x v="11"/>
          </reference>
          <reference field="1" count="1" selected="0">
            <x v="27"/>
          </reference>
        </references>
      </pivotArea>
    </chartFormat>
    <chartFormat chart="0" format="1090">
      <pivotArea type="data" outline="0" fieldPosition="0">
        <references count="3">
          <reference field="4294967294" count="1" selected="0">
            <x v="2"/>
          </reference>
          <reference field="0" count="1" selected="0">
            <x v="11"/>
          </reference>
          <reference field="1" count="1" selected="0">
            <x v="29"/>
          </reference>
        </references>
      </pivotArea>
    </chartFormat>
    <chartFormat chart="0" format="1091">
      <pivotArea type="data" outline="0" fieldPosition="0">
        <references count="3">
          <reference field="4294967294" count="1" selected="0">
            <x v="2"/>
          </reference>
          <reference field="0" count="1" selected="0">
            <x v="11"/>
          </reference>
          <reference field="1" count="1" selected="0">
            <x v="31"/>
          </reference>
        </references>
      </pivotArea>
    </chartFormat>
    <chartFormat chart="0" format="1092">
      <pivotArea type="data" outline="0" fieldPosition="0">
        <references count="3">
          <reference field="4294967294" count="1" selected="0">
            <x v="2"/>
          </reference>
          <reference field="0" count="1" selected="0">
            <x v="11"/>
          </reference>
          <reference field="1" count="1" selected="0">
            <x v="33"/>
          </reference>
        </references>
      </pivotArea>
    </chartFormat>
    <chartFormat chart="0" format="1093">
      <pivotArea type="data" outline="0" fieldPosition="0">
        <references count="3">
          <reference field="4294967294" count="1" selected="0">
            <x v="2"/>
          </reference>
          <reference field="0" count="1" selected="0">
            <x v="11"/>
          </reference>
          <reference field="1" count="1" selected="0">
            <x v="35"/>
          </reference>
        </references>
      </pivotArea>
    </chartFormat>
    <chartFormat chart="0" format="1094">
      <pivotArea type="data" outline="0" fieldPosition="0">
        <references count="3">
          <reference field="4294967294" count="1" selected="0">
            <x v="2"/>
          </reference>
          <reference field="0" count="1" selected="0">
            <x v="11"/>
          </reference>
          <reference field="1" count="1" selected="0">
            <x v="37"/>
          </reference>
        </references>
      </pivotArea>
    </chartFormat>
    <chartFormat chart="0" format="1095">
      <pivotArea type="data" outline="0" fieldPosition="0">
        <references count="3">
          <reference field="4294967294" count="1" selected="0">
            <x v="2"/>
          </reference>
          <reference field="0" count="1" selected="0">
            <x v="11"/>
          </reference>
          <reference field="1" count="1" selected="0">
            <x v="39"/>
          </reference>
        </references>
      </pivotArea>
    </chartFormat>
    <chartFormat chart="0" format="1096">
      <pivotArea type="data" outline="0" fieldPosition="0">
        <references count="3">
          <reference field="4294967294" count="1" selected="0">
            <x v="2"/>
          </reference>
          <reference field="0" count="1" selected="0">
            <x v="11"/>
          </reference>
          <reference field="1" count="1" selected="0">
            <x v="41"/>
          </reference>
        </references>
      </pivotArea>
    </chartFormat>
    <chartFormat chart="0" format="1097">
      <pivotArea type="data" outline="0" fieldPosition="0">
        <references count="3">
          <reference field="4294967294" count="1" selected="0">
            <x v="2"/>
          </reference>
          <reference field="0" count="1" selected="0">
            <x v="11"/>
          </reference>
          <reference field="1" count="1" selected="0">
            <x v="43"/>
          </reference>
        </references>
      </pivotArea>
    </chartFormat>
    <chartFormat chart="0" format="1098">
      <pivotArea type="data" outline="0" fieldPosition="0">
        <references count="3">
          <reference field="4294967294" count="1" selected="0">
            <x v="2"/>
          </reference>
          <reference field="0" count="1" selected="0">
            <x v="11"/>
          </reference>
          <reference field="1" count="1" selected="0">
            <x v="45"/>
          </reference>
        </references>
      </pivotArea>
    </chartFormat>
    <chartFormat chart="0" format="1099">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00">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01">
      <pivotArea type="data" outline="0" fieldPosition="0">
        <references count="3">
          <reference field="4294967294" count="1" selected="0">
            <x v="2"/>
          </reference>
          <reference field="0" count="1" selected="0">
            <x v="11"/>
          </reference>
          <reference field="1" count="1" selected="0">
            <x v="51"/>
          </reference>
        </references>
      </pivotArea>
    </chartFormat>
    <chartFormat chart="0" format="1102">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03">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04">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05">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06">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07">
      <pivotArea type="data" outline="0" fieldPosition="0">
        <references count="3">
          <reference field="4294967294" count="1" selected="0">
            <x v="2"/>
          </reference>
          <reference field="0" count="1" selected="0">
            <x v="11"/>
          </reference>
          <reference field="1" count="1" selected="0">
            <x v="63"/>
          </reference>
        </references>
      </pivotArea>
    </chartFormat>
    <chartFormat chart="0" format="1108">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09">
      <pivotArea type="data" outline="0" fieldPosition="0">
        <references count="3">
          <reference field="4294967294" count="1" selected="0">
            <x v="2"/>
          </reference>
          <reference field="0" count="1" selected="0">
            <x v="11"/>
          </reference>
          <reference field="1" count="1" selected="0">
            <x v="67"/>
          </reference>
        </references>
      </pivotArea>
    </chartFormat>
    <chartFormat chart="0" format="1110">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11">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12">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13">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14">
      <pivotArea type="data" outline="0" fieldPosition="0">
        <references count="3">
          <reference field="4294967294" count="1" selected="0">
            <x v="2"/>
          </reference>
          <reference field="0" count="1" selected="0">
            <x v="12"/>
          </reference>
          <reference field="1" count="1" selected="0">
            <x v="1"/>
          </reference>
        </references>
      </pivotArea>
    </chartFormat>
    <chartFormat chart="0" format="1115">
      <pivotArea type="data" outline="0" fieldPosition="0">
        <references count="3">
          <reference field="4294967294" count="1" selected="0">
            <x v="2"/>
          </reference>
          <reference field="0" count="1" selected="0">
            <x v="12"/>
          </reference>
          <reference field="1" count="1" selected="0">
            <x v="2"/>
          </reference>
        </references>
      </pivotArea>
    </chartFormat>
    <chartFormat chart="0" format="1116">
      <pivotArea type="data" outline="0" fieldPosition="0">
        <references count="3">
          <reference field="4294967294" count="1" selected="0">
            <x v="2"/>
          </reference>
          <reference field="0" count="1" selected="0">
            <x v="12"/>
          </reference>
          <reference field="1" count="1" selected="0">
            <x v="3"/>
          </reference>
        </references>
      </pivotArea>
    </chartFormat>
    <chartFormat chart="0" format="1117">
      <pivotArea type="data" outline="0" fieldPosition="0">
        <references count="3">
          <reference field="4294967294" count="1" selected="0">
            <x v="2"/>
          </reference>
          <reference field="0" count="1" selected="0">
            <x v="12"/>
          </reference>
          <reference field="1" count="1" selected="0">
            <x v="4"/>
          </reference>
        </references>
      </pivotArea>
    </chartFormat>
    <chartFormat chart="0" format="1118">
      <pivotArea type="data" outline="0" fieldPosition="0">
        <references count="3">
          <reference field="4294967294" count="1" selected="0">
            <x v="2"/>
          </reference>
          <reference field="0" count="1" selected="0">
            <x v="12"/>
          </reference>
          <reference field="1" count="1" selected="0">
            <x v="5"/>
          </reference>
        </references>
      </pivotArea>
    </chartFormat>
    <chartFormat chart="0" format="1119">
      <pivotArea type="data" outline="0" fieldPosition="0">
        <references count="3">
          <reference field="4294967294" count="1" selected="0">
            <x v="2"/>
          </reference>
          <reference field="0" count="1" selected="0">
            <x v="12"/>
          </reference>
          <reference field="1" count="1" selected="0">
            <x v="6"/>
          </reference>
        </references>
      </pivotArea>
    </chartFormat>
    <chartFormat chart="0" format="1120">
      <pivotArea type="data" outline="0" fieldPosition="0">
        <references count="3">
          <reference field="4294967294" count="1" selected="0">
            <x v="2"/>
          </reference>
          <reference field="0" count="1" selected="0">
            <x v="12"/>
          </reference>
          <reference field="1" count="1" selected="0">
            <x v="7"/>
          </reference>
        </references>
      </pivotArea>
    </chartFormat>
    <chartFormat chart="0" format="1121">
      <pivotArea type="data" outline="0" fieldPosition="0">
        <references count="3">
          <reference field="4294967294" count="1" selected="0">
            <x v="2"/>
          </reference>
          <reference field="0" count="1" selected="0">
            <x v="12"/>
          </reference>
          <reference field="1" count="1" selected="0">
            <x v="8"/>
          </reference>
        </references>
      </pivotArea>
    </chartFormat>
    <chartFormat chart="0" format="1122">
      <pivotArea type="data" outline="0" fieldPosition="0">
        <references count="3">
          <reference field="4294967294" count="1" selected="0">
            <x v="2"/>
          </reference>
          <reference field="0" count="1" selected="0">
            <x v="12"/>
          </reference>
          <reference field="1" count="1" selected="0">
            <x v="9"/>
          </reference>
        </references>
      </pivotArea>
    </chartFormat>
    <chartFormat chart="0" format="1123">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24">
      <pivotArea type="data" outline="0" fieldPosition="0">
        <references count="3">
          <reference field="4294967294" count="1" selected="0">
            <x v="2"/>
          </reference>
          <reference field="0" count="1" selected="0">
            <x v="12"/>
          </reference>
          <reference field="1" count="1" selected="0">
            <x v="11"/>
          </reference>
        </references>
      </pivotArea>
    </chartFormat>
    <chartFormat chart="0" format="1125">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26">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27">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28">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29">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30">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31">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32">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33">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34">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35">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36">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37">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38">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39">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40">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41">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42">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43">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44">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45">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46">
      <pivotArea type="data" outline="0" fieldPosition="0">
        <references count="3">
          <reference field="4294967294" count="1" selected="0">
            <x v="2"/>
          </reference>
          <reference field="0" count="1" selected="0">
            <x v="12"/>
          </reference>
          <reference field="1" count="1" selected="0">
            <x v="45"/>
          </reference>
        </references>
      </pivotArea>
    </chartFormat>
    <chartFormat chart="0" format="1147">
      <pivotArea type="data" outline="0" fieldPosition="0">
        <references count="3">
          <reference field="4294967294" count="1" selected="0">
            <x v="2"/>
          </reference>
          <reference field="0" count="1" selected="0">
            <x v="12"/>
          </reference>
          <reference field="1" count="1" selected="0">
            <x v="47"/>
          </reference>
        </references>
      </pivotArea>
    </chartFormat>
    <chartFormat chart="0" format="1148">
      <pivotArea type="data" outline="0" fieldPosition="0">
        <references count="3">
          <reference field="4294967294" count="1" selected="0">
            <x v="2"/>
          </reference>
          <reference field="0" count="1" selected="0">
            <x v="12"/>
          </reference>
          <reference field="1" count="1" selected="0">
            <x v="49"/>
          </reference>
        </references>
      </pivotArea>
    </chartFormat>
    <chartFormat chart="0" format="1149">
      <pivotArea type="data" outline="0" fieldPosition="0">
        <references count="3">
          <reference field="4294967294" count="1" selected="0">
            <x v="2"/>
          </reference>
          <reference field="0" count="1" selected="0">
            <x v="12"/>
          </reference>
          <reference field="1" count="1" selected="0">
            <x v="51"/>
          </reference>
        </references>
      </pivotArea>
    </chartFormat>
    <chartFormat chart="0" format="1150">
      <pivotArea type="data" outline="0" fieldPosition="0">
        <references count="3">
          <reference field="4294967294" count="1" selected="0">
            <x v="2"/>
          </reference>
          <reference field="0" count="1" selected="0">
            <x v="12"/>
          </reference>
          <reference field="1" count="1" selected="0">
            <x v="53"/>
          </reference>
        </references>
      </pivotArea>
    </chartFormat>
    <chartFormat chart="0" format="1151">
      <pivotArea type="data" outline="0" fieldPosition="0">
        <references count="3">
          <reference field="4294967294" count="1" selected="0">
            <x v="2"/>
          </reference>
          <reference field="0" count="1" selected="0">
            <x v="12"/>
          </reference>
          <reference field="1" count="1" selected="0">
            <x v="55"/>
          </reference>
        </references>
      </pivotArea>
    </chartFormat>
    <chartFormat chart="0" format="1152">
      <pivotArea type="data" outline="0" fieldPosition="0">
        <references count="3">
          <reference field="4294967294" count="1" selected="0">
            <x v="2"/>
          </reference>
          <reference field="0" count="1" selected="0">
            <x v="12"/>
          </reference>
          <reference field="1" count="1" selected="0">
            <x v="57"/>
          </reference>
        </references>
      </pivotArea>
    </chartFormat>
    <chartFormat chart="0" format="1153">
      <pivotArea type="data" outline="0" fieldPosition="0">
        <references count="3">
          <reference field="4294967294" count="1" selected="0">
            <x v="2"/>
          </reference>
          <reference field="0" count="1" selected="0">
            <x v="12"/>
          </reference>
          <reference field="1" count="1" selected="0">
            <x v="59"/>
          </reference>
        </references>
      </pivotArea>
    </chartFormat>
    <chartFormat chart="0" format="1154">
      <pivotArea type="data" outline="0" fieldPosition="0">
        <references count="3">
          <reference field="4294967294" count="1" selected="0">
            <x v="2"/>
          </reference>
          <reference field="0" count="1" selected="0">
            <x v="12"/>
          </reference>
          <reference field="1" count="1" selected="0">
            <x v="61"/>
          </reference>
        </references>
      </pivotArea>
    </chartFormat>
    <chartFormat chart="0" format="1155">
      <pivotArea type="data" outline="0" fieldPosition="0">
        <references count="3">
          <reference field="4294967294" count="1" selected="0">
            <x v="2"/>
          </reference>
          <reference field="0" count="1" selected="0">
            <x v="12"/>
          </reference>
          <reference field="1" count="1" selected="0">
            <x v="63"/>
          </reference>
        </references>
      </pivotArea>
    </chartFormat>
    <chartFormat chart="0" format="1156">
      <pivotArea type="data" outline="0" fieldPosition="0">
        <references count="3">
          <reference field="4294967294" count="1" selected="0">
            <x v="2"/>
          </reference>
          <reference field="0" count="1" selected="0">
            <x v="12"/>
          </reference>
          <reference field="1" count="1" selected="0">
            <x v="65"/>
          </reference>
        </references>
      </pivotArea>
    </chartFormat>
    <chartFormat chart="0" format="1157">
      <pivotArea type="data" outline="0" fieldPosition="0">
        <references count="3">
          <reference field="4294967294" count="1" selected="0">
            <x v="2"/>
          </reference>
          <reference field="0" count="1" selected="0">
            <x v="12"/>
          </reference>
          <reference field="1" count="1" selected="0">
            <x v="67"/>
          </reference>
        </references>
      </pivotArea>
    </chartFormat>
    <chartFormat chart="0" format="1158">
      <pivotArea type="data" outline="0" fieldPosition="0">
        <references count="3">
          <reference field="4294967294" count="1" selected="0">
            <x v="2"/>
          </reference>
          <reference field="0" count="1" selected="0">
            <x v="12"/>
          </reference>
          <reference field="1" count="1" selected="0">
            <x v="69"/>
          </reference>
        </references>
      </pivotArea>
    </chartFormat>
    <chartFormat chart="0" format="1159">
      <pivotArea type="data" outline="0" fieldPosition="0">
        <references count="3">
          <reference field="4294967294" count="1" selected="0">
            <x v="2"/>
          </reference>
          <reference field="0" count="1" selected="0">
            <x v="12"/>
          </reference>
          <reference field="1" count="1" selected="0">
            <x v="70"/>
          </reference>
        </references>
      </pivotArea>
    </chartFormat>
    <chartFormat chart="0" format="1160">
      <pivotArea type="data" outline="0" fieldPosition="0">
        <references count="3">
          <reference field="4294967294" count="1" selected="0">
            <x v="2"/>
          </reference>
          <reference field="0" count="1" selected="0">
            <x v="12"/>
          </reference>
          <reference field="1" count="1" selected="0">
            <x v="71"/>
          </reference>
        </references>
      </pivotArea>
    </chartFormat>
    <chartFormat chart="0" format="1161">
      <pivotArea type="data" outline="0" fieldPosition="0">
        <references count="3">
          <reference field="4294967294" count="1" selected="0">
            <x v="2"/>
          </reference>
          <reference field="0" count="1" selected="0">
            <x v="12"/>
          </reference>
          <reference field="1" count="1" selected="0">
            <x v="73"/>
          </reference>
        </references>
      </pivotArea>
    </chartFormat>
    <chartFormat chart="0" format="1162">
      <pivotArea type="data" outline="0" fieldPosition="0">
        <references count="3">
          <reference field="4294967294" count="1" selected="0">
            <x v="2"/>
          </reference>
          <reference field="0" count="1" selected="0">
            <x v="13"/>
          </reference>
          <reference field="1" count="1" selected="0">
            <x v="1"/>
          </reference>
        </references>
      </pivotArea>
    </chartFormat>
    <chartFormat chart="0" format="1163">
      <pivotArea type="data" outline="0" fieldPosition="0">
        <references count="3">
          <reference field="4294967294" count="1" selected="0">
            <x v="2"/>
          </reference>
          <reference field="0" count="1" selected="0">
            <x v="13"/>
          </reference>
          <reference field="1" count="1" selected="0">
            <x v="2"/>
          </reference>
        </references>
      </pivotArea>
    </chartFormat>
    <chartFormat chart="0" format="1164">
      <pivotArea type="data" outline="0" fieldPosition="0">
        <references count="3">
          <reference field="4294967294" count="1" selected="0">
            <x v="2"/>
          </reference>
          <reference field="0" count="1" selected="0">
            <x v="13"/>
          </reference>
          <reference field="1" count="1" selected="0">
            <x v="3"/>
          </reference>
        </references>
      </pivotArea>
    </chartFormat>
    <chartFormat chart="0" format="1165">
      <pivotArea type="data" outline="0" fieldPosition="0">
        <references count="3">
          <reference field="4294967294" count="1" selected="0">
            <x v="2"/>
          </reference>
          <reference field="0" count="1" selected="0">
            <x v="13"/>
          </reference>
          <reference field="1" count="1" selected="0">
            <x v="4"/>
          </reference>
        </references>
      </pivotArea>
    </chartFormat>
    <chartFormat chart="0" format="1166">
      <pivotArea type="data" outline="0" fieldPosition="0">
        <references count="3">
          <reference field="4294967294" count="1" selected="0">
            <x v="2"/>
          </reference>
          <reference field="0" count="1" selected="0">
            <x v="13"/>
          </reference>
          <reference field="1" count="1" selected="0">
            <x v="5"/>
          </reference>
        </references>
      </pivotArea>
    </chartFormat>
    <chartFormat chart="0" format="1167">
      <pivotArea type="data" outline="0" fieldPosition="0">
        <references count="3">
          <reference field="4294967294" count="1" selected="0">
            <x v="2"/>
          </reference>
          <reference field="0" count="1" selected="0">
            <x v="13"/>
          </reference>
          <reference field="1" count="1" selected="0">
            <x v="6"/>
          </reference>
        </references>
      </pivotArea>
    </chartFormat>
    <chartFormat chart="0" format="1168">
      <pivotArea type="data" outline="0" fieldPosition="0">
        <references count="3">
          <reference field="4294967294" count="1" selected="0">
            <x v="2"/>
          </reference>
          <reference field="0" count="1" selected="0">
            <x v="13"/>
          </reference>
          <reference field="1" count="1" selected="0">
            <x v="7"/>
          </reference>
        </references>
      </pivotArea>
    </chartFormat>
    <chartFormat chart="0" format="1169">
      <pivotArea type="data" outline="0" fieldPosition="0">
        <references count="3">
          <reference field="4294967294" count="1" selected="0">
            <x v="2"/>
          </reference>
          <reference field="0" count="1" selected="0">
            <x v="13"/>
          </reference>
          <reference field="1" count="1" selected="0">
            <x v="8"/>
          </reference>
        </references>
      </pivotArea>
    </chartFormat>
    <chartFormat chart="0" format="1170">
      <pivotArea type="data" outline="0" fieldPosition="0">
        <references count="3">
          <reference field="4294967294" count="1" selected="0">
            <x v="2"/>
          </reference>
          <reference field="0" count="1" selected="0">
            <x v="13"/>
          </reference>
          <reference field="1" count="1" selected="0">
            <x v="9"/>
          </reference>
        </references>
      </pivotArea>
    </chartFormat>
    <chartFormat chart="0" format="1171">
      <pivotArea type="data" outline="0" fieldPosition="0">
        <references count="3">
          <reference field="4294967294" count="1" selected="0">
            <x v="2"/>
          </reference>
          <reference field="0" count="1" selected="0">
            <x v="13"/>
          </reference>
          <reference field="1" count="1" selected="0">
            <x v="10"/>
          </reference>
        </references>
      </pivotArea>
    </chartFormat>
    <chartFormat chart="0" format="1172">
      <pivotArea type="data" outline="0" fieldPosition="0">
        <references count="3">
          <reference field="4294967294" count="1" selected="0">
            <x v="2"/>
          </reference>
          <reference field="0" count="1" selected="0">
            <x v="13"/>
          </reference>
          <reference field="1" count="1" selected="0">
            <x v="11"/>
          </reference>
        </references>
      </pivotArea>
    </chartFormat>
    <chartFormat chart="0" format="1173">
      <pivotArea type="data" outline="0" fieldPosition="0">
        <references count="3">
          <reference field="4294967294" count="1" selected="0">
            <x v="2"/>
          </reference>
          <reference field="0" count="1" selected="0">
            <x v="13"/>
          </reference>
          <reference field="1" count="1" selected="0">
            <x v="12"/>
          </reference>
        </references>
      </pivotArea>
    </chartFormat>
    <chartFormat chart="0" format="1174">
      <pivotArea type="data" outline="0" fieldPosition="0">
        <references count="3">
          <reference field="4294967294" count="1" selected="0">
            <x v="2"/>
          </reference>
          <reference field="0" count="1" selected="0">
            <x v="13"/>
          </reference>
          <reference field="1" count="1" selected="0">
            <x v="13"/>
          </reference>
        </references>
      </pivotArea>
    </chartFormat>
    <chartFormat chart="0" format="1175">
      <pivotArea type="data" outline="0" fieldPosition="0">
        <references count="3">
          <reference field="4294967294" count="1" selected="0">
            <x v="2"/>
          </reference>
          <reference field="0" count="1" selected="0">
            <x v="13"/>
          </reference>
          <reference field="1" count="1" selected="0">
            <x v="15"/>
          </reference>
        </references>
      </pivotArea>
    </chartFormat>
    <chartFormat chart="0" format="1176">
      <pivotArea type="data" outline="0" fieldPosition="0">
        <references count="3">
          <reference field="4294967294" count="1" selected="0">
            <x v="2"/>
          </reference>
          <reference field="0" count="1" selected="0">
            <x v="13"/>
          </reference>
          <reference field="1" count="1" selected="0">
            <x v="16"/>
          </reference>
        </references>
      </pivotArea>
    </chartFormat>
    <chartFormat chart="0" format="1177">
      <pivotArea type="data" outline="0" fieldPosition="0">
        <references count="3">
          <reference field="4294967294" count="1" selected="0">
            <x v="2"/>
          </reference>
          <reference field="0" count="1" selected="0">
            <x v="13"/>
          </reference>
          <reference field="1" count="1" selected="0">
            <x v="17"/>
          </reference>
        </references>
      </pivotArea>
    </chartFormat>
    <chartFormat chart="0" format="1178">
      <pivotArea type="data" outline="0" fieldPosition="0">
        <references count="3">
          <reference field="4294967294" count="1" selected="0">
            <x v="2"/>
          </reference>
          <reference field="0" count="1" selected="0">
            <x v="13"/>
          </reference>
          <reference field="1" count="1" selected="0">
            <x v="18"/>
          </reference>
        </references>
      </pivotArea>
    </chartFormat>
    <chartFormat chart="0" format="1179">
      <pivotArea type="data" outline="0" fieldPosition="0">
        <references count="3">
          <reference field="4294967294" count="1" selected="0">
            <x v="2"/>
          </reference>
          <reference field="0" count="1" selected="0">
            <x v="13"/>
          </reference>
          <reference field="1" count="1" selected="0">
            <x v="19"/>
          </reference>
        </references>
      </pivotArea>
    </chartFormat>
    <chartFormat chart="0" format="1180">
      <pivotArea type="data" outline="0" fieldPosition="0">
        <references count="3">
          <reference field="4294967294" count="1" selected="0">
            <x v="2"/>
          </reference>
          <reference field="0" count="1" selected="0">
            <x v="13"/>
          </reference>
          <reference field="1" count="1" selected="0">
            <x v="20"/>
          </reference>
        </references>
      </pivotArea>
    </chartFormat>
    <chartFormat chart="0" format="1181">
      <pivotArea type="data" outline="0" fieldPosition="0">
        <references count="3">
          <reference field="4294967294" count="1" selected="0">
            <x v="2"/>
          </reference>
          <reference field="0" count="1" selected="0">
            <x v="13"/>
          </reference>
          <reference field="1" count="1" selected="0">
            <x v="21"/>
          </reference>
        </references>
      </pivotArea>
    </chartFormat>
    <chartFormat chart="0" format="1182">
      <pivotArea type="data" outline="0" fieldPosition="0">
        <references count="3">
          <reference field="4294967294" count="1" selected="0">
            <x v="2"/>
          </reference>
          <reference field="0" count="1" selected="0">
            <x v="13"/>
          </reference>
          <reference field="1" count="1" selected="0">
            <x v="23"/>
          </reference>
        </references>
      </pivotArea>
    </chartFormat>
    <chartFormat chart="0" format="1183">
      <pivotArea type="data" outline="0" fieldPosition="0">
        <references count="3">
          <reference field="4294967294" count="1" selected="0">
            <x v="2"/>
          </reference>
          <reference field="0" count="1" selected="0">
            <x v="13"/>
          </reference>
          <reference field="1" count="1" selected="0">
            <x v="25"/>
          </reference>
        </references>
      </pivotArea>
    </chartFormat>
    <chartFormat chart="0" format="1184">
      <pivotArea type="data" outline="0" fieldPosition="0">
        <references count="3">
          <reference field="4294967294" count="1" selected="0">
            <x v="2"/>
          </reference>
          <reference field="0" count="1" selected="0">
            <x v="13"/>
          </reference>
          <reference field="1" count="1" selected="0">
            <x v="27"/>
          </reference>
        </references>
      </pivotArea>
    </chartFormat>
    <chartFormat chart="0" format="1185">
      <pivotArea type="data" outline="0" fieldPosition="0">
        <references count="3">
          <reference field="4294967294" count="1" selected="0">
            <x v="2"/>
          </reference>
          <reference field="0" count="1" selected="0">
            <x v="13"/>
          </reference>
          <reference field="1" count="1" selected="0">
            <x v="29"/>
          </reference>
        </references>
      </pivotArea>
    </chartFormat>
    <chartFormat chart="0" format="1186">
      <pivotArea type="data" outline="0" fieldPosition="0">
        <references count="3">
          <reference field="4294967294" count="1" selected="0">
            <x v="2"/>
          </reference>
          <reference field="0" count="1" selected="0">
            <x v="13"/>
          </reference>
          <reference field="1" count="1" selected="0">
            <x v="31"/>
          </reference>
        </references>
      </pivotArea>
    </chartFormat>
    <chartFormat chart="0" format="1187">
      <pivotArea type="data" outline="0" fieldPosition="0">
        <references count="3">
          <reference field="4294967294" count="1" selected="0">
            <x v="2"/>
          </reference>
          <reference field="0" count="1" selected="0">
            <x v="13"/>
          </reference>
          <reference field="1" count="1" selected="0">
            <x v="33"/>
          </reference>
        </references>
      </pivotArea>
    </chartFormat>
    <chartFormat chart="0" format="1188">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4"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499"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9">
        <item h="1" x="0"/>
        <item h="1" x="1"/>
        <item h="1" x="2"/>
        <item x="3"/>
        <item h="1" x="4"/>
        <item h="1" x="5"/>
        <item h="1" x="6"/>
        <item h="1" x="7"/>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2">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989">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 chart="0" format="26">
      <pivotArea type="data" outline="0" fieldPosition="0">
        <references count="3">
          <reference field="4294967294" count="1" selected="0">
            <x v="0"/>
          </reference>
          <reference field="0" count="1" selected="0">
            <x v="0"/>
          </reference>
          <reference field="1" count="1" selected="0">
            <x v="0"/>
          </reference>
        </references>
      </pivotArea>
    </chartFormat>
    <chartFormat chart="0" format="27">
      <pivotArea type="data" outline="0" fieldPosition="0">
        <references count="3">
          <reference field="4294967294" count="1" selected="0">
            <x v="2"/>
          </reference>
          <reference field="0" count="1" selected="0">
            <x v="0"/>
          </reference>
          <reference field="1" count="1" selected="0">
            <x v="0"/>
          </reference>
        </references>
      </pivotArea>
    </chartFormat>
    <chartFormat chart="0" format="28">
      <pivotArea type="data" outline="0" fieldPosition="0">
        <references count="3">
          <reference field="4294967294" count="1" selected="0">
            <x v="0"/>
          </reference>
          <reference field="0" count="1" selected="0">
            <x v="3"/>
          </reference>
          <reference field="1" count="1" selected="0">
            <x v="19"/>
          </reference>
        </references>
      </pivotArea>
    </chartFormat>
    <chartFormat chart="0" format="29">
      <pivotArea type="data" outline="0" fieldPosition="0">
        <references count="3">
          <reference field="4294967294" count="1" selected="0">
            <x v="0"/>
          </reference>
          <reference field="0" count="1" selected="0">
            <x v="3"/>
          </reference>
          <reference field="1" count="1" selected="0">
            <x v="20"/>
          </reference>
        </references>
      </pivotArea>
    </chartFormat>
    <chartFormat chart="0" format="30">
      <pivotArea type="data" outline="0" fieldPosition="0">
        <references count="3">
          <reference field="4294967294" count="1" selected="0">
            <x v="0"/>
          </reference>
          <reference field="0" count="1" selected="0">
            <x v="3"/>
          </reference>
          <reference field="1" count="1" selected="0">
            <x v="21"/>
          </reference>
        </references>
      </pivotArea>
    </chartFormat>
    <chartFormat chart="0" format="31">
      <pivotArea type="data" outline="0" fieldPosition="0">
        <references count="3">
          <reference field="4294967294" count="1" selected="0">
            <x v="0"/>
          </reference>
          <reference field="0" count="1" selected="0">
            <x v="3"/>
          </reference>
          <reference field="1" count="1" selected="0">
            <x v="23"/>
          </reference>
        </references>
      </pivotArea>
    </chartFormat>
    <chartFormat chart="0" format="32">
      <pivotArea type="data" outline="0" fieldPosition="0">
        <references count="3">
          <reference field="4294967294" count="1" selected="0">
            <x v="0"/>
          </reference>
          <reference field="0" count="1" selected="0">
            <x v="3"/>
          </reference>
          <reference field="1" count="1" selected="0">
            <x v="25"/>
          </reference>
        </references>
      </pivotArea>
    </chartFormat>
    <chartFormat chart="0" format="33">
      <pivotArea type="data" outline="0" fieldPosition="0">
        <references count="3">
          <reference field="4294967294" count="1" selected="0">
            <x v="0"/>
          </reference>
          <reference field="0" count="1" selected="0">
            <x v="3"/>
          </reference>
          <reference field="1" count="1" selected="0">
            <x v="27"/>
          </reference>
        </references>
      </pivotArea>
    </chartFormat>
    <chartFormat chart="0" format="34">
      <pivotArea type="data" outline="0" fieldPosition="0">
        <references count="3">
          <reference field="4294967294" count="1" selected="0">
            <x v="0"/>
          </reference>
          <reference field="0" count="1" selected="0">
            <x v="3"/>
          </reference>
          <reference field="1" count="1" selected="0">
            <x v="29"/>
          </reference>
        </references>
      </pivotArea>
    </chartFormat>
    <chartFormat chart="0" format="35">
      <pivotArea type="data" outline="0" fieldPosition="0">
        <references count="3">
          <reference field="4294967294" count="1" selected="0">
            <x v="0"/>
          </reference>
          <reference field="0" count="1" selected="0">
            <x v="3"/>
          </reference>
          <reference field="1" count="1" selected="0">
            <x v="31"/>
          </reference>
        </references>
      </pivotArea>
    </chartFormat>
    <chartFormat chart="0" format="36">
      <pivotArea type="data" outline="0" fieldPosition="0">
        <references count="3">
          <reference field="4294967294" count="1" selected="0">
            <x v="0"/>
          </reference>
          <reference field="0" count="1" selected="0">
            <x v="3"/>
          </reference>
          <reference field="1" count="1" selected="0">
            <x v="33"/>
          </reference>
        </references>
      </pivotArea>
    </chartFormat>
    <chartFormat chart="0" format="37">
      <pivotArea type="data" outline="0" fieldPosition="0">
        <references count="3">
          <reference field="4294967294" count="1" selected="0">
            <x v="0"/>
          </reference>
          <reference field="0" count="1" selected="0">
            <x v="3"/>
          </reference>
          <reference field="1" count="1" selected="0">
            <x v="35"/>
          </reference>
        </references>
      </pivotArea>
    </chartFormat>
    <chartFormat chart="0" format="38">
      <pivotArea type="data" outline="0" fieldPosition="0">
        <references count="3">
          <reference field="4294967294" count="1" selected="0">
            <x v="0"/>
          </reference>
          <reference field="0" count="1" selected="0">
            <x v="3"/>
          </reference>
          <reference field="1" count="1" selected="0">
            <x v="37"/>
          </reference>
        </references>
      </pivotArea>
    </chartFormat>
    <chartFormat chart="0" format="39">
      <pivotArea type="data" outline="0" fieldPosition="0">
        <references count="3">
          <reference field="4294967294" count="1" selected="0">
            <x v="0"/>
          </reference>
          <reference field="0" count="1" selected="0">
            <x v="3"/>
          </reference>
          <reference field="1" count="1" selected="0">
            <x v="39"/>
          </reference>
        </references>
      </pivotArea>
    </chartFormat>
    <chartFormat chart="0" format="40">
      <pivotArea type="data" outline="0" fieldPosition="0">
        <references count="3">
          <reference field="4294967294" count="1" selected="0">
            <x v="0"/>
          </reference>
          <reference field="0" count="1" selected="0">
            <x v="3"/>
          </reference>
          <reference field="1" count="1" selected="0">
            <x v="41"/>
          </reference>
        </references>
      </pivotArea>
    </chartFormat>
    <chartFormat chart="0" format="41">
      <pivotArea type="data" outline="0" fieldPosition="0">
        <references count="3">
          <reference field="4294967294" count="1" selected="0">
            <x v="0"/>
          </reference>
          <reference field="0" count="1" selected="0">
            <x v="3"/>
          </reference>
          <reference field="1" count="1" selected="0">
            <x v="43"/>
          </reference>
        </references>
      </pivotArea>
    </chartFormat>
    <chartFormat chart="0" format="42">
      <pivotArea type="data" outline="0" fieldPosition="0">
        <references count="3">
          <reference field="4294967294" count="1" selected="0">
            <x v="0"/>
          </reference>
          <reference field="0" count="1" selected="0">
            <x v="3"/>
          </reference>
          <reference field="1" count="1" selected="0">
            <x v="45"/>
          </reference>
        </references>
      </pivotArea>
    </chartFormat>
    <chartFormat chart="0" format="43">
      <pivotArea type="data" outline="0" fieldPosition="0">
        <references count="3">
          <reference field="4294967294" count="1" selected="0">
            <x v="0"/>
          </reference>
          <reference field="0" count="1" selected="0">
            <x v="3"/>
          </reference>
          <reference field="1" count="1" selected="0">
            <x v="47"/>
          </reference>
        </references>
      </pivotArea>
    </chartFormat>
    <chartFormat chart="0" format="44">
      <pivotArea type="data" outline="0" fieldPosition="0">
        <references count="3">
          <reference field="4294967294" count="1" selected="0">
            <x v="0"/>
          </reference>
          <reference field="0" count="1" selected="0">
            <x v="3"/>
          </reference>
          <reference field="1" count="1" selected="0">
            <x v="49"/>
          </reference>
        </references>
      </pivotArea>
    </chartFormat>
    <chartFormat chart="0" format="45">
      <pivotArea type="data" outline="0" fieldPosition="0">
        <references count="3">
          <reference field="4294967294" count="1" selected="0">
            <x v="0"/>
          </reference>
          <reference field="0" count="1" selected="0">
            <x v="3"/>
          </reference>
          <reference field="1" count="1" selected="0">
            <x v="51"/>
          </reference>
        </references>
      </pivotArea>
    </chartFormat>
    <chartFormat chart="0" format="46">
      <pivotArea type="data" outline="0" fieldPosition="0">
        <references count="3">
          <reference field="4294967294" count="1" selected="0">
            <x v="0"/>
          </reference>
          <reference field="0" count="1" selected="0">
            <x v="3"/>
          </reference>
          <reference field="1" count="1" selected="0">
            <x v="53"/>
          </reference>
        </references>
      </pivotArea>
    </chartFormat>
    <chartFormat chart="0" format="47">
      <pivotArea type="data" outline="0" fieldPosition="0">
        <references count="3">
          <reference field="4294967294" count="1" selected="0">
            <x v="0"/>
          </reference>
          <reference field="0" count="1" selected="0">
            <x v="3"/>
          </reference>
          <reference field="1" count="1" selected="0">
            <x v="55"/>
          </reference>
        </references>
      </pivotArea>
    </chartFormat>
    <chartFormat chart="0" format="48">
      <pivotArea type="data" outline="0" fieldPosition="0">
        <references count="3">
          <reference field="4294967294" count="1" selected="0">
            <x v="0"/>
          </reference>
          <reference field="0" count="1" selected="0">
            <x v="3"/>
          </reference>
          <reference field="1" count="1" selected="0">
            <x v="57"/>
          </reference>
        </references>
      </pivotArea>
    </chartFormat>
    <chartFormat chart="0" format="49">
      <pivotArea type="data" outline="0" fieldPosition="0">
        <references count="3">
          <reference field="4294967294" count="1" selected="0">
            <x v="0"/>
          </reference>
          <reference field="0" count="1" selected="0">
            <x v="3"/>
          </reference>
          <reference field="1" count="1" selected="0">
            <x v="59"/>
          </reference>
        </references>
      </pivotArea>
    </chartFormat>
    <chartFormat chart="0" format="50">
      <pivotArea type="data" outline="0" fieldPosition="0">
        <references count="3">
          <reference field="4294967294" count="1" selected="0">
            <x v="0"/>
          </reference>
          <reference field="0" count="1" selected="0">
            <x v="3"/>
          </reference>
          <reference field="1" count="1" selected="0">
            <x v="61"/>
          </reference>
        </references>
      </pivotArea>
    </chartFormat>
    <chartFormat chart="0" format="51">
      <pivotArea type="data" outline="0" fieldPosition="0">
        <references count="3">
          <reference field="4294967294" count="1" selected="0">
            <x v="0"/>
          </reference>
          <reference field="0" count="1" selected="0">
            <x v="3"/>
          </reference>
          <reference field="1" count="1" selected="0">
            <x v="63"/>
          </reference>
        </references>
      </pivotArea>
    </chartFormat>
    <chartFormat chart="0" format="52">
      <pivotArea type="data" outline="0" fieldPosition="0">
        <references count="3">
          <reference field="4294967294" count="1" selected="0">
            <x v="0"/>
          </reference>
          <reference field="0" count="1" selected="0">
            <x v="3"/>
          </reference>
          <reference field="1" count="1" selected="0">
            <x v="65"/>
          </reference>
        </references>
      </pivotArea>
    </chartFormat>
    <chartFormat chart="0" format="53">
      <pivotArea type="data" outline="0" fieldPosition="0">
        <references count="3">
          <reference field="4294967294" count="1" selected="0">
            <x v="0"/>
          </reference>
          <reference field="0" count="1" selected="0">
            <x v="3"/>
          </reference>
          <reference field="1" count="1" selected="0">
            <x v="67"/>
          </reference>
        </references>
      </pivotArea>
    </chartFormat>
    <chartFormat chart="0" format="54">
      <pivotArea type="data" outline="0" fieldPosition="0">
        <references count="3">
          <reference field="4294967294" count="1" selected="0">
            <x v="0"/>
          </reference>
          <reference field="0" count="1" selected="0">
            <x v="3"/>
          </reference>
          <reference field="1" count="1" selected="0">
            <x v="69"/>
          </reference>
        </references>
      </pivotArea>
    </chartFormat>
    <chartFormat chart="0" format="55">
      <pivotArea type="data" outline="0" fieldPosition="0">
        <references count="3">
          <reference field="4294967294" count="1" selected="0">
            <x v="0"/>
          </reference>
          <reference field="0" count="1" selected="0">
            <x v="3"/>
          </reference>
          <reference field="1" count="1" selected="0">
            <x v="70"/>
          </reference>
        </references>
      </pivotArea>
    </chartFormat>
    <chartFormat chart="0" format="56">
      <pivotArea type="data" outline="0" fieldPosition="0">
        <references count="3">
          <reference field="4294967294" count="1" selected="0">
            <x v="0"/>
          </reference>
          <reference field="0" count="1" selected="0">
            <x v="3"/>
          </reference>
          <reference field="1" count="1" selected="0">
            <x v="71"/>
          </reference>
        </references>
      </pivotArea>
    </chartFormat>
    <chartFormat chart="0" format="57">
      <pivotArea type="data" outline="0" fieldPosition="0">
        <references count="3">
          <reference field="4294967294" count="1" selected="0">
            <x v="0"/>
          </reference>
          <reference field="0" count="1" selected="0">
            <x v="3"/>
          </reference>
          <reference field="1" count="1" selected="0">
            <x v="73"/>
          </reference>
        </references>
      </pivotArea>
    </chartFormat>
    <chartFormat chart="0" format="58">
      <pivotArea type="data" outline="0" fieldPosition="0">
        <references count="3">
          <reference field="4294967294" count="1" selected="0">
            <x v="0"/>
          </reference>
          <reference field="0" count="1" selected="0">
            <x v="4"/>
          </reference>
          <reference field="1" count="1" selected="0">
            <x v="17"/>
          </reference>
        </references>
      </pivotArea>
    </chartFormat>
    <chartFormat chart="0" format="59">
      <pivotArea type="data" outline="0" fieldPosition="0">
        <references count="3">
          <reference field="4294967294" count="1" selected="0">
            <x v="0"/>
          </reference>
          <reference field="0" count="1" selected="0">
            <x v="4"/>
          </reference>
          <reference field="1" count="1" selected="0">
            <x v="18"/>
          </reference>
        </references>
      </pivotArea>
    </chartFormat>
    <chartFormat chart="0" format="60">
      <pivotArea type="data" outline="0" fieldPosition="0">
        <references count="3">
          <reference field="4294967294" count="1" selected="0">
            <x v="0"/>
          </reference>
          <reference field="0" count="1" selected="0">
            <x v="4"/>
          </reference>
          <reference field="1" count="1" selected="0">
            <x v="19"/>
          </reference>
        </references>
      </pivotArea>
    </chartFormat>
    <chartFormat chart="0" format="61">
      <pivotArea type="data" outline="0" fieldPosition="0">
        <references count="3">
          <reference field="4294967294" count="1" selected="0">
            <x v="0"/>
          </reference>
          <reference field="0" count="1" selected="0">
            <x v="4"/>
          </reference>
          <reference field="1" count="1" selected="0">
            <x v="20"/>
          </reference>
        </references>
      </pivotArea>
    </chartFormat>
    <chartFormat chart="0" format="62">
      <pivotArea type="data" outline="0" fieldPosition="0">
        <references count="3">
          <reference field="4294967294" count="1" selected="0">
            <x v="0"/>
          </reference>
          <reference field="0" count="1" selected="0">
            <x v="4"/>
          </reference>
          <reference field="1" count="1" selected="0">
            <x v="21"/>
          </reference>
        </references>
      </pivotArea>
    </chartFormat>
    <chartFormat chart="0" format="63">
      <pivotArea type="data" outline="0" fieldPosition="0">
        <references count="3">
          <reference field="4294967294" count="1" selected="0">
            <x v="0"/>
          </reference>
          <reference field="0" count="1" selected="0">
            <x v="4"/>
          </reference>
          <reference field="1" count="1" selected="0">
            <x v="23"/>
          </reference>
        </references>
      </pivotArea>
    </chartFormat>
    <chartFormat chart="0" format="64">
      <pivotArea type="data" outline="0" fieldPosition="0">
        <references count="3">
          <reference field="4294967294" count="1" selected="0">
            <x v="0"/>
          </reference>
          <reference field="0" count="1" selected="0">
            <x v="4"/>
          </reference>
          <reference field="1" count="1" selected="0">
            <x v="25"/>
          </reference>
        </references>
      </pivotArea>
    </chartFormat>
    <chartFormat chart="0" format="65">
      <pivotArea type="data" outline="0" fieldPosition="0">
        <references count="3">
          <reference field="4294967294" count="1" selected="0">
            <x v="0"/>
          </reference>
          <reference field="0" count="1" selected="0">
            <x v="4"/>
          </reference>
          <reference field="1" count="1" selected="0">
            <x v="27"/>
          </reference>
        </references>
      </pivotArea>
    </chartFormat>
    <chartFormat chart="0" format="66">
      <pivotArea type="data" outline="0" fieldPosition="0">
        <references count="3">
          <reference field="4294967294" count="1" selected="0">
            <x v="0"/>
          </reference>
          <reference field="0" count="1" selected="0">
            <x v="4"/>
          </reference>
          <reference field="1" count="1" selected="0">
            <x v="29"/>
          </reference>
        </references>
      </pivotArea>
    </chartFormat>
    <chartFormat chart="0" format="67">
      <pivotArea type="data" outline="0" fieldPosition="0">
        <references count="3">
          <reference field="4294967294" count="1" selected="0">
            <x v="0"/>
          </reference>
          <reference field="0" count="1" selected="0">
            <x v="4"/>
          </reference>
          <reference field="1" count="1" selected="0">
            <x v="31"/>
          </reference>
        </references>
      </pivotArea>
    </chartFormat>
    <chartFormat chart="0" format="68">
      <pivotArea type="data" outline="0" fieldPosition="0">
        <references count="3">
          <reference field="4294967294" count="1" selected="0">
            <x v="0"/>
          </reference>
          <reference field="0" count="1" selected="0">
            <x v="4"/>
          </reference>
          <reference field="1" count="1" selected="0">
            <x v="33"/>
          </reference>
        </references>
      </pivotArea>
    </chartFormat>
    <chartFormat chart="0" format="69">
      <pivotArea type="data" outline="0" fieldPosition="0">
        <references count="3">
          <reference field="4294967294" count="1" selected="0">
            <x v="0"/>
          </reference>
          <reference field="0" count="1" selected="0">
            <x v="4"/>
          </reference>
          <reference field="1" count="1" selected="0">
            <x v="35"/>
          </reference>
        </references>
      </pivotArea>
    </chartFormat>
    <chartFormat chart="0" format="70">
      <pivotArea type="data" outline="0" fieldPosition="0">
        <references count="3">
          <reference field="4294967294" count="1" selected="0">
            <x v="0"/>
          </reference>
          <reference field="0" count="1" selected="0">
            <x v="4"/>
          </reference>
          <reference field="1" count="1" selected="0">
            <x v="37"/>
          </reference>
        </references>
      </pivotArea>
    </chartFormat>
    <chartFormat chart="0" format="71">
      <pivotArea type="data" outline="0" fieldPosition="0">
        <references count="3">
          <reference field="4294967294" count="1" selected="0">
            <x v="0"/>
          </reference>
          <reference field="0" count="1" selected="0">
            <x v="4"/>
          </reference>
          <reference field="1" count="1" selected="0">
            <x v="39"/>
          </reference>
        </references>
      </pivotArea>
    </chartFormat>
    <chartFormat chart="0" format="72">
      <pivotArea type="data" outline="0" fieldPosition="0">
        <references count="3">
          <reference field="4294967294" count="1" selected="0">
            <x v="0"/>
          </reference>
          <reference field="0" count="1" selected="0">
            <x v="4"/>
          </reference>
          <reference field="1" count="1" selected="0">
            <x v="41"/>
          </reference>
        </references>
      </pivotArea>
    </chartFormat>
    <chartFormat chart="0" format="73">
      <pivotArea type="data" outline="0" fieldPosition="0">
        <references count="3">
          <reference field="4294967294" count="1" selected="0">
            <x v="0"/>
          </reference>
          <reference field="0" count="1" selected="0">
            <x v="4"/>
          </reference>
          <reference field="1" count="1" selected="0">
            <x v="43"/>
          </reference>
        </references>
      </pivotArea>
    </chartFormat>
    <chartFormat chart="0" format="74">
      <pivotArea type="data" outline="0" fieldPosition="0">
        <references count="3">
          <reference field="4294967294" count="1" selected="0">
            <x v="0"/>
          </reference>
          <reference field="0" count="1" selected="0">
            <x v="4"/>
          </reference>
          <reference field="1" count="1" selected="0">
            <x v="45"/>
          </reference>
        </references>
      </pivotArea>
    </chartFormat>
    <chartFormat chart="0" format="75">
      <pivotArea type="data" outline="0" fieldPosition="0">
        <references count="3">
          <reference field="4294967294" count="1" selected="0">
            <x v="0"/>
          </reference>
          <reference field="0" count="1" selected="0">
            <x v="4"/>
          </reference>
          <reference field="1" count="1" selected="0">
            <x v="47"/>
          </reference>
        </references>
      </pivotArea>
    </chartFormat>
    <chartFormat chart="0" format="76">
      <pivotArea type="data" outline="0" fieldPosition="0">
        <references count="3">
          <reference field="4294967294" count="1" selected="0">
            <x v="0"/>
          </reference>
          <reference field="0" count="1" selected="0">
            <x v="4"/>
          </reference>
          <reference field="1" count="1" selected="0">
            <x v="49"/>
          </reference>
        </references>
      </pivotArea>
    </chartFormat>
    <chartFormat chart="0" format="77">
      <pivotArea type="data" outline="0" fieldPosition="0">
        <references count="3">
          <reference field="4294967294" count="1" selected="0">
            <x v="0"/>
          </reference>
          <reference field="0" count="1" selected="0">
            <x v="4"/>
          </reference>
          <reference field="1" count="1" selected="0">
            <x v="51"/>
          </reference>
        </references>
      </pivotArea>
    </chartFormat>
    <chartFormat chart="0" format="78">
      <pivotArea type="data" outline="0" fieldPosition="0">
        <references count="3">
          <reference field="4294967294" count="1" selected="0">
            <x v="0"/>
          </reference>
          <reference field="0" count="1" selected="0">
            <x v="4"/>
          </reference>
          <reference field="1" count="1" selected="0">
            <x v="53"/>
          </reference>
        </references>
      </pivotArea>
    </chartFormat>
    <chartFormat chart="0" format="79">
      <pivotArea type="data" outline="0" fieldPosition="0">
        <references count="3">
          <reference field="4294967294" count="1" selected="0">
            <x v="0"/>
          </reference>
          <reference field="0" count="1" selected="0">
            <x v="4"/>
          </reference>
          <reference field="1" count="1" selected="0">
            <x v="55"/>
          </reference>
        </references>
      </pivotArea>
    </chartFormat>
    <chartFormat chart="0" format="80">
      <pivotArea type="data" outline="0" fieldPosition="0">
        <references count="3">
          <reference field="4294967294" count="1" selected="0">
            <x v="0"/>
          </reference>
          <reference field="0" count="1" selected="0">
            <x v="4"/>
          </reference>
          <reference field="1" count="1" selected="0">
            <x v="57"/>
          </reference>
        </references>
      </pivotArea>
    </chartFormat>
    <chartFormat chart="0" format="81">
      <pivotArea type="data" outline="0" fieldPosition="0">
        <references count="3">
          <reference field="4294967294" count="1" selected="0">
            <x v="0"/>
          </reference>
          <reference field="0" count="1" selected="0">
            <x v="4"/>
          </reference>
          <reference field="1" count="1" selected="0">
            <x v="59"/>
          </reference>
        </references>
      </pivotArea>
    </chartFormat>
    <chartFormat chart="0" format="82">
      <pivotArea type="data" outline="0" fieldPosition="0">
        <references count="3">
          <reference field="4294967294" count="1" selected="0">
            <x v="0"/>
          </reference>
          <reference field="0" count="1" selected="0">
            <x v="4"/>
          </reference>
          <reference field="1" count="1" selected="0">
            <x v="61"/>
          </reference>
        </references>
      </pivotArea>
    </chartFormat>
    <chartFormat chart="0" format="83">
      <pivotArea type="data" outline="0" fieldPosition="0">
        <references count="3">
          <reference field="4294967294" count="1" selected="0">
            <x v="0"/>
          </reference>
          <reference field="0" count="1" selected="0">
            <x v="4"/>
          </reference>
          <reference field="1" count="1" selected="0">
            <x v="63"/>
          </reference>
        </references>
      </pivotArea>
    </chartFormat>
    <chartFormat chart="0" format="84">
      <pivotArea type="data" outline="0" fieldPosition="0">
        <references count="3">
          <reference field="4294967294" count="1" selected="0">
            <x v="0"/>
          </reference>
          <reference field="0" count="1" selected="0">
            <x v="4"/>
          </reference>
          <reference field="1" count="1" selected="0">
            <x v="65"/>
          </reference>
        </references>
      </pivotArea>
    </chartFormat>
    <chartFormat chart="0" format="85">
      <pivotArea type="data" outline="0" fieldPosition="0">
        <references count="3">
          <reference field="4294967294" count="1" selected="0">
            <x v="0"/>
          </reference>
          <reference field="0" count="1" selected="0">
            <x v="4"/>
          </reference>
          <reference field="1" count="1" selected="0">
            <x v="67"/>
          </reference>
        </references>
      </pivotArea>
    </chartFormat>
    <chartFormat chart="0" format="86">
      <pivotArea type="data" outline="0" fieldPosition="0">
        <references count="3">
          <reference field="4294967294" count="1" selected="0">
            <x v="0"/>
          </reference>
          <reference field="0" count="1" selected="0">
            <x v="4"/>
          </reference>
          <reference field="1" count="1" selected="0">
            <x v="69"/>
          </reference>
        </references>
      </pivotArea>
    </chartFormat>
    <chartFormat chart="0" format="87">
      <pivotArea type="data" outline="0" fieldPosition="0">
        <references count="3">
          <reference field="4294967294" count="1" selected="0">
            <x v="0"/>
          </reference>
          <reference field="0" count="1" selected="0">
            <x v="4"/>
          </reference>
          <reference field="1" count="1" selected="0">
            <x v="70"/>
          </reference>
        </references>
      </pivotArea>
    </chartFormat>
    <chartFormat chart="0" format="88">
      <pivotArea type="data" outline="0" fieldPosition="0">
        <references count="3">
          <reference field="4294967294" count="1" selected="0">
            <x v="0"/>
          </reference>
          <reference field="0" count="1" selected="0">
            <x v="4"/>
          </reference>
          <reference field="1" count="1" selected="0">
            <x v="1"/>
          </reference>
        </references>
      </pivotArea>
    </chartFormat>
    <chartFormat chart="0" format="89">
      <pivotArea type="data" outline="0" fieldPosition="0">
        <references count="3">
          <reference field="4294967294" count="1" selected="0">
            <x v="0"/>
          </reference>
          <reference field="0" count="1" selected="0">
            <x v="4"/>
          </reference>
          <reference field="1" count="1" selected="0">
            <x v="2"/>
          </reference>
        </references>
      </pivotArea>
    </chartFormat>
    <chartFormat chart="0" format="90">
      <pivotArea type="data" outline="0" fieldPosition="0">
        <references count="3">
          <reference field="4294967294" count="1" selected="0">
            <x v="0"/>
          </reference>
          <reference field="0" count="1" selected="0">
            <x v="4"/>
          </reference>
          <reference field="1" count="1" selected="0">
            <x v="3"/>
          </reference>
        </references>
      </pivotArea>
    </chartFormat>
    <chartFormat chart="0" format="91">
      <pivotArea type="data" outline="0" fieldPosition="0">
        <references count="3">
          <reference field="4294967294" count="1" selected="0">
            <x v="0"/>
          </reference>
          <reference field="0" count="1" selected="0">
            <x v="4"/>
          </reference>
          <reference field="1" count="1" selected="0">
            <x v="4"/>
          </reference>
        </references>
      </pivotArea>
    </chartFormat>
    <chartFormat chart="0" format="92">
      <pivotArea type="data" outline="0" fieldPosition="0">
        <references count="3">
          <reference field="4294967294" count="1" selected="0">
            <x v="0"/>
          </reference>
          <reference field="0" count="1" selected="0">
            <x v="4"/>
          </reference>
          <reference field="1" count="1" selected="0">
            <x v="5"/>
          </reference>
        </references>
      </pivotArea>
    </chartFormat>
    <chartFormat chart="0" format="93">
      <pivotArea type="data" outline="0" fieldPosition="0">
        <references count="3">
          <reference field="4294967294" count="1" selected="0">
            <x v="0"/>
          </reference>
          <reference field="0" count="1" selected="0">
            <x v="4"/>
          </reference>
          <reference field="1" count="1" selected="0">
            <x v="6"/>
          </reference>
        </references>
      </pivotArea>
    </chartFormat>
    <chartFormat chart="0" format="94">
      <pivotArea type="data" outline="0" fieldPosition="0">
        <references count="3">
          <reference field="4294967294" count="1" selected="0">
            <x v="0"/>
          </reference>
          <reference field="0" count="1" selected="0">
            <x v="4"/>
          </reference>
          <reference field="1" count="1" selected="0">
            <x v="7"/>
          </reference>
        </references>
      </pivotArea>
    </chartFormat>
    <chartFormat chart="0" format="95">
      <pivotArea type="data" outline="0" fieldPosition="0">
        <references count="3">
          <reference field="4294967294" count="1" selected="0">
            <x v="0"/>
          </reference>
          <reference field="0" count="1" selected="0">
            <x v="4"/>
          </reference>
          <reference field="1" count="1" selected="0">
            <x v="8"/>
          </reference>
        </references>
      </pivotArea>
    </chartFormat>
    <chartFormat chart="0" format="96">
      <pivotArea type="data" outline="0" fieldPosition="0">
        <references count="3">
          <reference field="4294967294" count="1" selected="0">
            <x v="0"/>
          </reference>
          <reference field="0" count="1" selected="0">
            <x v="4"/>
          </reference>
          <reference field="1" count="1" selected="0">
            <x v="9"/>
          </reference>
        </references>
      </pivotArea>
    </chartFormat>
    <chartFormat chart="0" format="97">
      <pivotArea type="data" outline="0" fieldPosition="0">
        <references count="3">
          <reference field="4294967294" count="1" selected="0">
            <x v="0"/>
          </reference>
          <reference field="0" count="1" selected="0">
            <x v="4"/>
          </reference>
          <reference field="1" count="1" selected="0">
            <x v="10"/>
          </reference>
        </references>
      </pivotArea>
    </chartFormat>
    <chartFormat chart="0" format="98">
      <pivotArea type="data" outline="0" fieldPosition="0">
        <references count="3">
          <reference field="4294967294" count="1" selected="0">
            <x v="0"/>
          </reference>
          <reference field="0" count="1" selected="0">
            <x v="4"/>
          </reference>
          <reference field="1" count="1" selected="0">
            <x v="11"/>
          </reference>
        </references>
      </pivotArea>
    </chartFormat>
    <chartFormat chart="0" format="99">
      <pivotArea type="data" outline="0" fieldPosition="0">
        <references count="3">
          <reference field="4294967294" count="1" selected="0">
            <x v="0"/>
          </reference>
          <reference field="0" count="1" selected="0">
            <x v="4"/>
          </reference>
          <reference field="1" count="1" selected="0">
            <x v="12"/>
          </reference>
        </references>
      </pivotArea>
    </chartFormat>
    <chartFormat chart="0" format="100">
      <pivotArea type="data" outline="0" fieldPosition="0">
        <references count="3">
          <reference field="4294967294" count="1" selected="0">
            <x v="0"/>
          </reference>
          <reference field="0" count="1" selected="0">
            <x v="4"/>
          </reference>
          <reference field="1" count="1" selected="0">
            <x v="13"/>
          </reference>
        </references>
      </pivotArea>
    </chartFormat>
    <chartFormat chart="0" format="101">
      <pivotArea type="data" outline="0" fieldPosition="0">
        <references count="3">
          <reference field="4294967294" count="1" selected="0">
            <x v="0"/>
          </reference>
          <reference field="0" count="1" selected="0">
            <x v="4"/>
          </reference>
          <reference field="1" count="1" selected="0">
            <x v="14"/>
          </reference>
        </references>
      </pivotArea>
    </chartFormat>
    <chartFormat chart="0" format="102">
      <pivotArea type="data" outline="0" fieldPosition="0">
        <references count="3">
          <reference field="4294967294" count="1" selected="0">
            <x v="0"/>
          </reference>
          <reference field="0" count="1" selected="0">
            <x v="4"/>
          </reference>
          <reference field="1" count="1" selected="0">
            <x v="15"/>
          </reference>
        </references>
      </pivotArea>
    </chartFormat>
    <chartFormat chart="0" format="103">
      <pivotArea type="data" outline="0" fieldPosition="0">
        <references count="3">
          <reference field="4294967294" count="1" selected="0">
            <x v="0"/>
          </reference>
          <reference field="0" count="1" selected="0">
            <x v="4"/>
          </reference>
          <reference field="1" count="1" selected="0">
            <x v="16"/>
          </reference>
        </references>
      </pivotArea>
    </chartFormat>
    <chartFormat chart="0" format="104">
      <pivotArea type="data" outline="0" fieldPosition="0">
        <references count="3">
          <reference field="4294967294" count="1" selected="0">
            <x v="2"/>
          </reference>
          <reference field="0" count="1" selected="0">
            <x v="3"/>
          </reference>
          <reference field="1" count="1" selected="0">
            <x v="19"/>
          </reference>
        </references>
      </pivotArea>
    </chartFormat>
    <chartFormat chart="0" format="105">
      <pivotArea type="data" outline="0" fieldPosition="0">
        <references count="3">
          <reference field="4294967294" count="1" selected="0">
            <x v="2"/>
          </reference>
          <reference field="0" count="1" selected="0">
            <x v="3"/>
          </reference>
          <reference field="1" count="1" selected="0">
            <x v="20"/>
          </reference>
        </references>
      </pivotArea>
    </chartFormat>
    <chartFormat chart="0" format="106">
      <pivotArea type="data" outline="0" fieldPosition="0">
        <references count="3">
          <reference field="4294967294" count="1" selected="0">
            <x v="2"/>
          </reference>
          <reference field="0" count="1" selected="0">
            <x v="3"/>
          </reference>
          <reference field="1" count="1" selected="0">
            <x v="21"/>
          </reference>
        </references>
      </pivotArea>
    </chartFormat>
    <chartFormat chart="0" format="107">
      <pivotArea type="data" outline="0" fieldPosition="0">
        <references count="3">
          <reference field="4294967294" count="1" selected="0">
            <x v="2"/>
          </reference>
          <reference field="0" count="1" selected="0">
            <x v="3"/>
          </reference>
          <reference field="1" count="1" selected="0">
            <x v="23"/>
          </reference>
        </references>
      </pivotArea>
    </chartFormat>
    <chartFormat chart="0" format="108">
      <pivotArea type="data" outline="0" fieldPosition="0">
        <references count="3">
          <reference field="4294967294" count="1" selected="0">
            <x v="2"/>
          </reference>
          <reference field="0" count="1" selected="0">
            <x v="3"/>
          </reference>
          <reference field="1" count="1" selected="0">
            <x v="25"/>
          </reference>
        </references>
      </pivotArea>
    </chartFormat>
    <chartFormat chart="0" format="109">
      <pivotArea type="data" outline="0" fieldPosition="0">
        <references count="3">
          <reference field="4294967294" count="1" selected="0">
            <x v="2"/>
          </reference>
          <reference field="0" count="1" selected="0">
            <x v="3"/>
          </reference>
          <reference field="1" count="1" selected="0">
            <x v="27"/>
          </reference>
        </references>
      </pivotArea>
    </chartFormat>
    <chartFormat chart="0" format="110">
      <pivotArea type="data" outline="0" fieldPosition="0">
        <references count="3">
          <reference field="4294967294" count="1" selected="0">
            <x v="2"/>
          </reference>
          <reference field="0" count="1" selected="0">
            <x v="3"/>
          </reference>
          <reference field="1" count="1" selected="0">
            <x v="29"/>
          </reference>
        </references>
      </pivotArea>
    </chartFormat>
    <chartFormat chart="0" format="111">
      <pivotArea type="data" outline="0" fieldPosition="0">
        <references count="3">
          <reference field="4294967294" count="1" selected="0">
            <x v="2"/>
          </reference>
          <reference field="0" count="1" selected="0">
            <x v="3"/>
          </reference>
          <reference field="1" count="1" selected="0">
            <x v="31"/>
          </reference>
        </references>
      </pivotArea>
    </chartFormat>
    <chartFormat chart="0" format="112">
      <pivotArea type="data" outline="0" fieldPosition="0">
        <references count="3">
          <reference field="4294967294" count="1" selected="0">
            <x v="2"/>
          </reference>
          <reference field="0" count="1" selected="0">
            <x v="3"/>
          </reference>
          <reference field="1" count="1" selected="0">
            <x v="33"/>
          </reference>
        </references>
      </pivotArea>
    </chartFormat>
    <chartFormat chart="0" format="113">
      <pivotArea type="data" outline="0" fieldPosition="0">
        <references count="3">
          <reference field="4294967294" count="1" selected="0">
            <x v="2"/>
          </reference>
          <reference field="0" count="1" selected="0">
            <x v="3"/>
          </reference>
          <reference field="1" count="1" selected="0">
            <x v="35"/>
          </reference>
        </references>
      </pivotArea>
    </chartFormat>
    <chartFormat chart="0" format="114">
      <pivotArea type="data" outline="0" fieldPosition="0">
        <references count="3">
          <reference field="4294967294" count="1" selected="0">
            <x v="2"/>
          </reference>
          <reference field="0" count="1" selected="0">
            <x v="3"/>
          </reference>
          <reference field="1" count="1" selected="0">
            <x v="37"/>
          </reference>
        </references>
      </pivotArea>
    </chartFormat>
    <chartFormat chart="0" format="115">
      <pivotArea type="data" outline="0" fieldPosition="0">
        <references count="3">
          <reference field="4294967294" count="1" selected="0">
            <x v="2"/>
          </reference>
          <reference field="0" count="1" selected="0">
            <x v="3"/>
          </reference>
          <reference field="1" count="1" selected="0">
            <x v="39"/>
          </reference>
        </references>
      </pivotArea>
    </chartFormat>
    <chartFormat chart="0" format="116">
      <pivotArea type="data" outline="0" fieldPosition="0">
        <references count="3">
          <reference field="4294967294" count="1" selected="0">
            <x v="2"/>
          </reference>
          <reference field="0" count="1" selected="0">
            <x v="3"/>
          </reference>
          <reference field="1" count="1" selected="0">
            <x v="41"/>
          </reference>
        </references>
      </pivotArea>
    </chartFormat>
    <chartFormat chart="0" format="117">
      <pivotArea type="data" outline="0" fieldPosition="0">
        <references count="3">
          <reference field="4294967294" count="1" selected="0">
            <x v="2"/>
          </reference>
          <reference field="0" count="1" selected="0">
            <x v="3"/>
          </reference>
          <reference field="1" count="1" selected="0">
            <x v="43"/>
          </reference>
        </references>
      </pivotArea>
    </chartFormat>
    <chartFormat chart="0" format="118">
      <pivotArea type="data" outline="0" fieldPosition="0">
        <references count="3">
          <reference field="4294967294" count="1" selected="0">
            <x v="2"/>
          </reference>
          <reference field="0" count="1" selected="0">
            <x v="3"/>
          </reference>
          <reference field="1" count="1" selected="0">
            <x v="45"/>
          </reference>
        </references>
      </pivotArea>
    </chartFormat>
    <chartFormat chart="0" format="119">
      <pivotArea type="data" outline="0" fieldPosition="0">
        <references count="3">
          <reference field="4294967294" count="1" selected="0">
            <x v="2"/>
          </reference>
          <reference field="0" count="1" selected="0">
            <x v="3"/>
          </reference>
          <reference field="1" count="1" selected="0">
            <x v="47"/>
          </reference>
        </references>
      </pivotArea>
    </chartFormat>
    <chartFormat chart="0" format="120">
      <pivotArea type="data" outline="0" fieldPosition="0">
        <references count="3">
          <reference field="4294967294" count="1" selected="0">
            <x v="2"/>
          </reference>
          <reference field="0" count="1" selected="0">
            <x v="3"/>
          </reference>
          <reference field="1" count="1" selected="0">
            <x v="49"/>
          </reference>
        </references>
      </pivotArea>
    </chartFormat>
    <chartFormat chart="0" format="121">
      <pivotArea type="data" outline="0" fieldPosition="0">
        <references count="3">
          <reference field="4294967294" count="1" selected="0">
            <x v="2"/>
          </reference>
          <reference field="0" count="1" selected="0">
            <x v="3"/>
          </reference>
          <reference field="1" count="1" selected="0">
            <x v="51"/>
          </reference>
        </references>
      </pivotArea>
    </chartFormat>
    <chartFormat chart="0" format="122">
      <pivotArea type="data" outline="0" fieldPosition="0">
        <references count="3">
          <reference field="4294967294" count="1" selected="0">
            <x v="2"/>
          </reference>
          <reference field="0" count="1" selected="0">
            <x v="3"/>
          </reference>
          <reference field="1" count="1" selected="0">
            <x v="53"/>
          </reference>
        </references>
      </pivotArea>
    </chartFormat>
    <chartFormat chart="0" format="123">
      <pivotArea type="data" outline="0" fieldPosition="0">
        <references count="3">
          <reference field="4294967294" count="1" selected="0">
            <x v="2"/>
          </reference>
          <reference field="0" count="1" selected="0">
            <x v="3"/>
          </reference>
          <reference field="1" count="1" selected="0">
            <x v="55"/>
          </reference>
        </references>
      </pivotArea>
    </chartFormat>
    <chartFormat chart="0" format="124">
      <pivotArea type="data" outline="0" fieldPosition="0">
        <references count="3">
          <reference field="4294967294" count="1" selected="0">
            <x v="2"/>
          </reference>
          <reference field="0" count="1" selected="0">
            <x v="3"/>
          </reference>
          <reference field="1" count="1" selected="0">
            <x v="57"/>
          </reference>
        </references>
      </pivotArea>
    </chartFormat>
    <chartFormat chart="0" format="125">
      <pivotArea type="data" outline="0" fieldPosition="0">
        <references count="3">
          <reference field="4294967294" count="1" selected="0">
            <x v="2"/>
          </reference>
          <reference field="0" count="1" selected="0">
            <x v="3"/>
          </reference>
          <reference field="1" count="1" selected="0">
            <x v="59"/>
          </reference>
        </references>
      </pivotArea>
    </chartFormat>
    <chartFormat chart="0" format="126">
      <pivotArea type="data" outline="0" fieldPosition="0">
        <references count="3">
          <reference field="4294967294" count="1" selected="0">
            <x v="2"/>
          </reference>
          <reference field="0" count="1" selected="0">
            <x v="3"/>
          </reference>
          <reference field="1" count="1" selected="0">
            <x v="61"/>
          </reference>
        </references>
      </pivotArea>
    </chartFormat>
    <chartFormat chart="0" format="127">
      <pivotArea type="data" outline="0" fieldPosition="0">
        <references count="3">
          <reference field="4294967294" count="1" selected="0">
            <x v="2"/>
          </reference>
          <reference field="0" count="1" selected="0">
            <x v="3"/>
          </reference>
          <reference field="1" count="1" selected="0">
            <x v="63"/>
          </reference>
        </references>
      </pivotArea>
    </chartFormat>
    <chartFormat chart="0" format="128">
      <pivotArea type="data" outline="0" fieldPosition="0">
        <references count="3">
          <reference field="4294967294" count="1" selected="0">
            <x v="2"/>
          </reference>
          <reference field="0" count="1" selected="0">
            <x v="3"/>
          </reference>
          <reference field="1" count="1" selected="0">
            <x v="65"/>
          </reference>
        </references>
      </pivotArea>
    </chartFormat>
    <chartFormat chart="0" format="129">
      <pivotArea type="data" outline="0" fieldPosition="0">
        <references count="3">
          <reference field="4294967294" count="1" selected="0">
            <x v="2"/>
          </reference>
          <reference field="0" count="1" selected="0">
            <x v="3"/>
          </reference>
          <reference field="1" count="1" selected="0">
            <x v="67"/>
          </reference>
        </references>
      </pivotArea>
    </chartFormat>
    <chartFormat chart="0" format="130">
      <pivotArea type="data" outline="0" fieldPosition="0">
        <references count="3">
          <reference field="4294967294" count="1" selected="0">
            <x v="2"/>
          </reference>
          <reference field="0" count="1" selected="0">
            <x v="3"/>
          </reference>
          <reference field="1" count="1" selected="0">
            <x v="69"/>
          </reference>
        </references>
      </pivotArea>
    </chartFormat>
    <chartFormat chart="0" format="131">
      <pivotArea type="data" outline="0" fieldPosition="0">
        <references count="3">
          <reference field="4294967294" count="1" selected="0">
            <x v="2"/>
          </reference>
          <reference field="0" count="1" selected="0">
            <x v="3"/>
          </reference>
          <reference field="1" count="1" selected="0">
            <x v="70"/>
          </reference>
        </references>
      </pivotArea>
    </chartFormat>
    <chartFormat chart="0" format="132">
      <pivotArea type="data" outline="0" fieldPosition="0">
        <references count="3">
          <reference field="4294967294" count="1" selected="0">
            <x v="2"/>
          </reference>
          <reference field="0" count="1" selected="0">
            <x v="3"/>
          </reference>
          <reference field="1" count="1" selected="0">
            <x v="71"/>
          </reference>
        </references>
      </pivotArea>
    </chartFormat>
    <chartFormat chart="0" format="133">
      <pivotArea type="data" outline="0" fieldPosition="0">
        <references count="3">
          <reference field="4294967294" count="1" selected="0">
            <x v="2"/>
          </reference>
          <reference field="0" count="1" selected="0">
            <x v="3"/>
          </reference>
          <reference field="1" count="1" selected="0">
            <x v="73"/>
          </reference>
        </references>
      </pivotArea>
    </chartFormat>
    <chartFormat chart="0" format="134">
      <pivotArea type="data" outline="0" fieldPosition="0">
        <references count="3">
          <reference field="4294967294" count="1" selected="0">
            <x v="2"/>
          </reference>
          <reference field="0" count="1" selected="0">
            <x v="4"/>
          </reference>
          <reference field="1" count="1" selected="0">
            <x v="17"/>
          </reference>
        </references>
      </pivotArea>
    </chartFormat>
    <chartFormat chart="0" format="135">
      <pivotArea type="data" outline="0" fieldPosition="0">
        <references count="3">
          <reference field="4294967294" count="1" selected="0">
            <x v="2"/>
          </reference>
          <reference field="0" count="1" selected="0">
            <x v="4"/>
          </reference>
          <reference field="1" count="1" selected="0">
            <x v="18"/>
          </reference>
        </references>
      </pivotArea>
    </chartFormat>
    <chartFormat chart="0" format="136">
      <pivotArea type="data" outline="0" fieldPosition="0">
        <references count="3">
          <reference field="4294967294" count="1" selected="0">
            <x v="2"/>
          </reference>
          <reference field="0" count="1" selected="0">
            <x v="4"/>
          </reference>
          <reference field="1" count="1" selected="0">
            <x v="19"/>
          </reference>
        </references>
      </pivotArea>
    </chartFormat>
    <chartFormat chart="0" format="137">
      <pivotArea type="data" outline="0" fieldPosition="0">
        <references count="3">
          <reference field="4294967294" count="1" selected="0">
            <x v="2"/>
          </reference>
          <reference field="0" count="1" selected="0">
            <x v="4"/>
          </reference>
          <reference field="1" count="1" selected="0">
            <x v="20"/>
          </reference>
        </references>
      </pivotArea>
    </chartFormat>
    <chartFormat chart="0" format="138">
      <pivotArea type="data" outline="0" fieldPosition="0">
        <references count="3">
          <reference field="4294967294" count="1" selected="0">
            <x v="2"/>
          </reference>
          <reference field="0" count="1" selected="0">
            <x v="4"/>
          </reference>
          <reference field="1" count="1" selected="0">
            <x v="21"/>
          </reference>
        </references>
      </pivotArea>
    </chartFormat>
    <chartFormat chart="0" format="139">
      <pivotArea type="data" outline="0" fieldPosition="0">
        <references count="3">
          <reference field="4294967294" count="1" selected="0">
            <x v="2"/>
          </reference>
          <reference field="0" count="1" selected="0">
            <x v="4"/>
          </reference>
          <reference field="1" count="1" selected="0">
            <x v="23"/>
          </reference>
        </references>
      </pivotArea>
    </chartFormat>
    <chartFormat chart="0" format="140">
      <pivotArea type="data" outline="0" fieldPosition="0">
        <references count="3">
          <reference field="4294967294" count="1" selected="0">
            <x v="2"/>
          </reference>
          <reference field="0" count="1" selected="0">
            <x v="4"/>
          </reference>
          <reference field="1" count="1" selected="0">
            <x v="25"/>
          </reference>
        </references>
      </pivotArea>
    </chartFormat>
    <chartFormat chart="0" format="141">
      <pivotArea type="data" outline="0" fieldPosition="0">
        <references count="3">
          <reference field="4294967294" count="1" selected="0">
            <x v="2"/>
          </reference>
          <reference field="0" count="1" selected="0">
            <x v="4"/>
          </reference>
          <reference field="1" count="1" selected="0">
            <x v="27"/>
          </reference>
        </references>
      </pivotArea>
    </chartFormat>
    <chartFormat chart="0" format="142">
      <pivotArea type="data" outline="0" fieldPosition="0">
        <references count="3">
          <reference field="4294967294" count="1" selected="0">
            <x v="2"/>
          </reference>
          <reference field="0" count="1" selected="0">
            <x v="4"/>
          </reference>
          <reference field="1" count="1" selected="0">
            <x v="29"/>
          </reference>
        </references>
      </pivotArea>
    </chartFormat>
    <chartFormat chart="0" format="143">
      <pivotArea type="data" outline="0" fieldPosition="0">
        <references count="3">
          <reference field="4294967294" count="1" selected="0">
            <x v="2"/>
          </reference>
          <reference field="0" count="1" selected="0">
            <x v="4"/>
          </reference>
          <reference field="1" count="1" selected="0">
            <x v="31"/>
          </reference>
        </references>
      </pivotArea>
    </chartFormat>
    <chartFormat chart="0" format="144">
      <pivotArea type="data" outline="0" fieldPosition="0">
        <references count="3">
          <reference field="4294967294" count="1" selected="0">
            <x v="2"/>
          </reference>
          <reference field="0" count="1" selected="0">
            <x v="4"/>
          </reference>
          <reference field="1" count="1" selected="0">
            <x v="33"/>
          </reference>
        </references>
      </pivotArea>
    </chartFormat>
    <chartFormat chart="0" format="145">
      <pivotArea type="data" outline="0" fieldPosition="0">
        <references count="3">
          <reference field="4294967294" count="1" selected="0">
            <x v="2"/>
          </reference>
          <reference field="0" count="1" selected="0">
            <x v="4"/>
          </reference>
          <reference field="1" count="1" selected="0">
            <x v="35"/>
          </reference>
        </references>
      </pivotArea>
    </chartFormat>
    <chartFormat chart="0" format="146">
      <pivotArea type="data" outline="0" fieldPosition="0">
        <references count="3">
          <reference field="4294967294" count="1" selected="0">
            <x v="2"/>
          </reference>
          <reference field="0" count="1" selected="0">
            <x v="4"/>
          </reference>
          <reference field="1" count="1" selected="0">
            <x v="37"/>
          </reference>
        </references>
      </pivotArea>
    </chartFormat>
    <chartFormat chart="0" format="147">
      <pivotArea type="data" outline="0" fieldPosition="0">
        <references count="3">
          <reference field="4294967294" count="1" selected="0">
            <x v="2"/>
          </reference>
          <reference field="0" count="1" selected="0">
            <x v="4"/>
          </reference>
          <reference field="1" count="1" selected="0">
            <x v="39"/>
          </reference>
        </references>
      </pivotArea>
    </chartFormat>
    <chartFormat chart="0" format="148">
      <pivotArea type="data" outline="0" fieldPosition="0">
        <references count="3">
          <reference field="4294967294" count="1" selected="0">
            <x v="2"/>
          </reference>
          <reference field="0" count="1" selected="0">
            <x v="4"/>
          </reference>
          <reference field="1" count="1" selected="0">
            <x v="41"/>
          </reference>
        </references>
      </pivotArea>
    </chartFormat>
    <chartFormat chart="0" format="149">
      <pivotArea type="data" outline="0" fieldPosition="0">
        <references count="3">
          <reference field="4294967294" count="1" selected="0">
            <x v="2"/>
          </reference>
          <reference field="0" count="1" selected="0">
            <x v="4"/>
          </reference>
          <reference field="1" count="1" selected="0">
            <x v="43"/>
          </reference>
        </references>
      </pivotArea>
    </chartFormat>
    <chartFormat chart="0" format="150">
      <pivotArea type="data" outline="0" fieldPosition="0">
        <references count="3">
          <reference field="4294967294" count="1" selected="0">
            <x v="2"/>
          </reference>
          <reference field="0" count="1" selected="0">
            <x v="4"/>
          </reference>
          <reference field="1" count="1" selected="0">
            <x v="45"/>
          </reference>
        </references>
      </pivotArea>
    </chartFormat>
    <chartFormat chart="0" format="151">
      <pivotArea type="data" outline="0" fieldPosition="0">
        <references count="3">
          <reference field="4294967294" count="1" selected="0">
            <x v="2"/>
          </reference>
          <reference field="0" count="1" selected="0">
            <x v="4"/>
          </reference>
          <reference field="1" count="1" selected="0">
            <x v="47"/>
          </reference>
        </references>
      </pivotArea>
    </chartFormat>
    <chartFormat chart="0" format="152">
      <pivotArea type="data" outline="0" fieldPosition="0">
        <references count="3">
          <reference field="4294967294" count="1" selected="0">
            <x v="2"/>
          </reference>
          <reference field="0" count="1" selected="0">
            <x v="4"/>
          </reference>
          <reference field="1" count="1" selected="0">
            <x v="49"/>
          </reference>
        </references>
      </pivotArea>
    </chartFormat>
    <chartFormat chart="0" format="153">
      <pivotArea type="data" outline="0" fieldPosition="0">
        <references count="3">
          <reference field="4294967294" count="1" selected="0">
            <x v="2"/>
          </reference>
          <reference field="0" count="1" selected="0">
            <x v="4"/>
          </reference>
          <reference field="1" count="1" selected="0">
            <x v="51"/>
          </reference>
        </references>
      </pivotArea>
    </chartFormat>
    <chartFormat chart="0" format="154">
      <pivotArea type="data" outline="0" fieldPosition="0">
        <references count="3">
          <reference field="4294967294" count="1" selected="0">
            <x v="2"/>
          </reference>
          <reference field="0" count="1" selected="0">
            <x v="4"/>
          </reference>
          <reference field="1" count="1" selected="0">
            <x v="53"/>
          </reference>
        </references>
      </pivotArea>
    </chartFormat>
    <chartFormat chart="0" format="155">
      <pivotArea type="data" outline="0" fieldPosition="0">
        <references count="3">
          <reference field="4294967294" count="1" selected="0">
            <x v="2"/>
          </reference>
          <reference field="0" count="1" selected="0">
            <x v="4"/>
          </reference>
          <reference field="1" count="1" selected="0">
            <x v="55"/>
          </reference>
        </references>
      </pivotArea>
    </chartFormat>
    <chartFormat chart="0" format="156">
      <pivotArea type="data" outline="0" fieldPosition="0">
        <references count="3">
          <reference field="4294967294" count="1" selected="0">
            <x v="2"/>
          </reference>
          <reference field="0" count="1" selected="0">
            <x v="4"/>
          </reference>
          <reference field="1" count="1" selected="0">
            <x v="57"/>
          </reference>
        </references>
      </pivotArea>
    </chartFormat>
    <chartFormat chart="0" format="157">
      <pivotArea type="data" outline="0" fieldPosition="0">
        <references count="3">
          <reference field="4294967294" count="1" selected="0">
            <x v="2"/>
          </reference>
          <reference field="0" count="1" selected="0">
            <x v="4"/>
          </reference>
          <reference field="1" count="1" selected="0">
            <x v="59"/>
          </reference>
        </references>
      </pivotArea>
    </chartFormat>
    <chartFormat chart="0" format="158">
      <pivotArea type="data" outline="0" fieldPosition="0">
        <references count="3">
          <reference field="4294967294" count="1" selected="0">
            <x v="2"/>
          </reference>
          <reference field="0" count="1" selected="0">
            <x v="4"/>
          </reference>
          <reference field="1" count="1" selected="0">
            <x v="61"/>
          </reference>
        </references>
      </pivotArea>
    </chartFormat>
    <chartFormat chart="0" format="159">
      <pivotArea type="data" outline="0" fieldPosition="0">
        <references count="3">
          <reference field="4294967294" count="1" selected="0">
            <x v="2"/>
          </reference>
          <reference field="0" count="1" selected="0">
            <x v="4"/>
          </reference>
          <reference field="1" count="1" selected="0">
            <x v="63"/>
          </reference>
        </references>
      </pivotArea>
    </chartFormat>
    <chartFormat chart="0" format="160">
      <pivotArea type="data" outline="0" fieldPosition="0">
        <references count="3">
          <reference field="4294967294" count="1" selected="0">
            <x v="2"/>
          </reference>
          <reference field="0" count="1" selected="0">
            <x v="4"/>
          </reference>
          <reference field="1" count="1" selected="0">
            <x v="65"/>
          </reference>
        </references>
      </pivotArea>
    </chartFormat>
    <chartFormat chart="0" format="161">
      <pivotArea type="data" outline="0" fieldPosition="0">
        <references count="3">
          <reference field="4294967294" count="1" selected="0">
            <x v="2"/>
          </reference>
          <reference field="0" count="1" selected="0">
            <x v="4"/>
          </reference>
          <reference field="1" count="1" selected="0">
            <x v="67"/>
          </reference>
        </references>
      </pivotArea>
    </chartFormat>
    <chartFormat chart="0" format="162">
      <pivotArea type="data" outline="0" fieldPosition="0">
        <references count="3">
          <reference field="4294967294" count="1" selected="0">
            <x v="2"/>
          </reference>
          <reference field="0" count="1" selected="0">
            <x v="4"/>
          </reference>
          <reference field="1" count="1" selected="0">
            <x v="69"/>
          </reference>
        </references>
      </pivotArea>
    </chartFormat>
    <chartFormat chart="0" format="163">
      <pivotArea type="data" outline="0" fieldPosition="0">
        <references count="3">
          <reference field="4294967294" count="1" selected="0">
            <x v="2"/>
          </reference>
          <reference field="0" count="1" selected="0">
            <x v="4"/>
          </reference>
          <reference field="1" count="1" selected="0">
            <x v="70"/>
          </reference>
        </references>
      </pivotArea>
    </chartFormat>
    <chartFormat chart="0" format="164">
      <pivotArea type="data" outline="0" fieldPosition="0">
        <references count="3">
          <reference field="4294967294" count="1" selected="0">
            <x v="2"/>
          </reference>
          <reference field="0" count="1" selected="0">
            <x v="4"/>
          </reference>
          <reference field="1" count="1" selected="0">
            <x v="1"/>
          </reference>
        </references>
      </pivotArea>
    </chartFormat>
    <chartFormat chart="0" format="165">
      <pivotArea type="data" outline="0" fieldPosition="0">
        <references count="3">
          <reference field="4294967294" count="1" selected="0">
            <x v="2"/>
          </reference>
          <reference field="0" count="1" selected="0">
            <x v="4"/>
          </reference>
          <reference field="1" count="1" selected="0">
            <x v="2"/>
          </reference>
        </references>
      </pivotArea>
    </chartFormat>
    <chartFormat chart="0" format="166">
      <pivotArea type="data" outline="0" fieldPosition="0">
        <references count="3">
          <reference field="4294967294" count="1" selected="0">
            <x v="2"/>
          </reference>
          <reference field="0" count="1" selected="0">
            <x v="4"/>
          </reference>
          <reference field="1" count="1" selected="0">
            <x v="3"/>
          </reference>
        </references>
      </pivotArea>
    </chartFormat>
    <chartFormat chart="0" format="167">
      <pivotArea type="data" outline="0" fieldPosition="0">
        <references count="3">
          <reference field="4294967294" count="1" selected="0">
            <x v="2"/>
          </reference>
          <reference field="0" count="1" selected="0">
            <x v="4"/>
          </reference>
          <reference field="1" count="1" selected="0">
            <x v="4"/>
          </reference>
        </references>
      </pivotArea>
    </chartFormat>
    <chartFormat chart="0" format="168">
      <pivotArea type="data" outline="0" fieldPosition="0">
        <references count="3">
          <reference field="4294967294" count="1" selected="0">
            <x v="2"/>
          </reference>
          <reference field="0" count="1" selected="0">
            <x v="4"/>
          </reference>
          <reference field="1" count="1" selected="0">
            <x v="5"/>
          </reference>
        </references>
      </pivotArea>
    </chartFormat>
    <chartFormat chart="0" format="169">
      <pivotArea type="data" outline="0" fieldPosition="0">
        <references count="3">
          <reference field="4294967294" count="1" selected="0">
            <x v="2"/>
          </reference>
          <reference field="0" count="1" selected="0">
            <x v="4"/>
          </reference>
          <reference field="1" count="1" selected="0">
            <x v="6"/>
          </reference>
        </references>
      </pivotArea>
    </chartFormat>
    <chartFormat chart="0" format="170">
      <pivotArea type="data" outline="0" fieldPosition="0">
        <references count="3">
          <reference field="4294967294" count="1" selected="0">
            <x v="2"/>
          </reference>
          <reference field="0" count="1" selected="0">
            <x v="4"/>
          </reference>
          <reference field="1" count="1" selected="0">
            <x v="7"/>
          </reference>
        </references>
      </pivotArea>
    </chartFormat>
    <chartFormat chart="0" format="171">
      <pivotArea type="data" outline="0" fieldPosition="0">
        <references count="3">
          <reference field="4294967294" count="1" selected="0">
            <x v="2"/>
          </reference>
          <reference field="0" count="1" selected="0">
            <x v="4"/>
          </reference>
          <reference field="1" count="1" selected="0">
            <x v="8"/>
          </reference>
        </references>
      </pivotArea>
    </chartFormat>
    <chartFormat chart="0" format="172">
      <pivotArea type="data" outline="0" fieldPosition="0">
        <references count="3">
          <reference field="4294967294" count="1" selected="0">
            <x v="2"/>
          </reference>
          <reference field="0" count="1" selected="0">
            <x v="4"/>
          </reference>
          <reference field="1" count="1" selected="0">
            <x v="9"/>
          </reference>
        </references>
      </pivotArea>
    </chartFormat>
    <chartFormat chart="0" format="173">
      <pivotArea type="data" outline="0" fieldPosition="0">
        <references count="3">
          <reference field="4294967294" count="1" selected="0">
            <x v="2"/>
          </reference>
          <reference field="0" count="1" selected="0">
            <x v="4"/>
          </reference>
          <reference field="1" count="1" selected="0">
            <x v="10"/>
          </reference>
        </references>
      </pivotArea>
    </chartFormat>
    <chartFormat chart="0" format="174">
      <pivotArea type="data" outline="0" fieldPosition="0">
        <references count="3">
          <reference field="4294967294" count="1" selected="0">
            <x v="2"/>
          </reference>
          <reference field="0" count="1" selected="0">
            <x v="4"/>
          </reference>
          <reference field="1" count="1" selected="0">
            <x v="11"/>
          </reference>
        </references>
      </pivotArea>
    </chartFormat>
    <chartFormat chart="0" format="175">
      <pivotArea type="data" outline="0" fieldPosition="0">
        <references count="3">
          <reference field="4294967294" count="1" selected="0">
            <x v="2"/>
          </reference>
          <reference field="0" count="1" selected="0">
            <x v="4"/>
          </reference>
          <reference field="1" count="1" selected="0">
            <x v="12"/>
          </reference>
        </references>
      </pivotArea>
    </chartFormat>
    <chartFormat chart="0" format="176">
      <pivotArea type="data" outline="0" fieldPosition="0">
        <references count="3">
          <reference field="4294967294" count="1" selected="0">
            <x v="2"/>
          </reference>
          <reference field="0" count="1" selected="0">
            <x v="4"/>
          </reference>
          <reference field="1" count="1" selected="0">
            <x v="13"/>
          </reference>
        </references>
      </pivotArea>
    </chartFormat>
    <chartFormat chart="0" format="177">
      <pivotArea type="data" outline="0" fieldPosition="0">
        <references count="3">
          <reference field="4294967294" count="1" selected="0">
            <x v="2"/>
          </reference>
          <reference field="0" count="1" selected="0">
            <x v="4"/>
          </reference>
          <reference field="1" count="1" selected="0">
            <x v="14"/>
          </reference>
        </references>
      </pivotArea>
    </chartFormat>
    <chartFormat chart="0" format="178">
      <pivotArea type="data" outline="0" fieldPosition="0">
        <references count="3">
          <reference field="4294967294" count="1" selected="0">
            <x v="2"/>
          </reference>
          <reference field="0" count="1" selected="0">
            <x v="4"/>
          </reference>
          <reference field="1" count="1" selected="0">
            <x v="15"/>
          </reference>
        </references>
      </pivotArea>
    </chartFormat>
    <chartFormat chart="0" format="179">
      <pivotArea type="data" outline="0" fieldPosition="0">
        <references count="3">
          <reference field="4294967294" count="1" selected="0">
            <x v="2"/>
          </reference>
          <reference field="0" count="1" selected="0">
            <x v="4"/>
          </reference>
          <reference field="1" count="1" selected="0">
            <x v="16"/>
          </reference>
        </references>
      </pivotArea>
    </chartFormat>
    <chartFormat chart="0" format="180">
      <pivotArea type="data" outline="0" fieldPosition="0">
        <references count="3">
          <reference field="4294967294" count="1" selected="0">
            <x v="0"/>
          </reference>
          <reference field="0" count="1" selected="0">
            <x v="3"/>
          </reference>
          <reference field="1" count="1" selected="0">
            <x v="17"/>
          </reference>
        </references>
      </pivotArea>
    </chartFormat>
    <chartFormat chart="0" format="181">
      <pivotArea type="data" outline="0" fieldPosition="0">
        <references count="3">
          <reference field="4294967294" count="1" selected="0">
            <x v="0"/>
          </reference>
          <reference field="0" count="1" selected="0">
            <x v="3"/>
          </reference>
          <reference field="1" count="1" selected="0">
            <x v="18"/>
          </reference>
        </references>
      </pivotArea>
    </chartFormat>
    <chartFormat chart="0" format="182">
      <pivotArea type="data" outline="0" fieldPosition="0">
        <references count="3">
          <reference field="4294967294" count="1" selected="0">
            <x v="2"/>
          </reference>
          <reference field="0" count="1" selected="0">
            <x v="3"/>
          </reference>
          <reference field="1" count="1" selected="0">
            <x v="17"/>
          </reference>
        </references>
      </pivotArea>
    </chartFormat>
    <chartFormat chart="0" format="183">
      <pivotArea type="data" outline="0" fieldPosition="0">
        <references count="3">
          <reference field="4294967294" count="1" selected="0">
            <x v="2"/>
          </reference>
          <reference field="0" count="1" selected="0">
            <x v="3"/>
          </reference>
          <reference field="1" count="1" selected="0">
            <x v="18"/>
          </reference>
        </references>
      </pivotArea>
    </chartFormat>
    <chartFormat chart="0" format="184">
      <pivotArea type="data" outline="0" fieldPosition="0">
        <references count="3">
          <reference field="4294967294" count="1" selected="0">
            <x v="0"/>
          </reference>
          <reference field="0" count="1" selected="0">
            <x v="4"/>
          </reference>
          <reference field="1" count="1" selected="0">
            <x v="71"/>
          </reference>
        </references>
      </pivotArea>
    </chartFormat>
    <chartFormat chart="0" format="185">
      <pivotArea type="data" outline="0" fieldPosition="0">
        <references count="3">
          <reference field="4294967294" count="1" selected="0">
            <x v="0"/>
          </reference>
          <reference field="0" count="1" selected="0">
            <x v="4"/>
          </reference>
          <reference field="1" count="1" selected="0">
            <x v="73"/>
          </reference>
        </references>
      </pivotArea>
    </chartFormat>
    <chartFormat chart="0" format="186">
      <pivotArea type="data" outline="0" fieldPosition="0">
        <references count="3">
          <reference field="4294967294" count="1" selected="0">
            <x v="0"/>
          </reference>
          <reference field="0" count="1" selected="0">
            <x v="5"/>
          </reference>
          <reference field="1" count="1" selected="0">
            <x v="17"/>
          </reference>
        </references>
      </pivotArea>
    </chartFormat>
    <chartFormat chart="0" format="187">
      <pivotArea type="data" outline="0" fieldPosition="0">
        <references count="3">
          <reference field="4294967294" count="1" selected="0">
            <x v="0"/>
          </reference>
          <reference field="0" count="1" selected="0">
            <x v="5"/>
          </reference>
          <reference field="1" count="1" selected="0">
            <x v="18"/>
          </reference>
        </references>
      </pivotArea>
    </chartFormat>
    <chartFormat chart="0" format="188">
      <pivotArea type="data" outline="0" fieldPosition="0">
        <references count="3">
          <reference field="4294967294" count="1" selected="0">
            <x v="0"/>
          </reference>
          <reference field="0" count="1" selected="0">
            <x v="5"/>
          </reference>
          <reference field="1" count="1" selected="0">
            <x v="19"/>
          </reference>
        </references>
      </pivotArea>
    </chartFormat>
    <chartFormat chart="0" format="189">
      <pivotArea type="data" outline="0" fieldPosition="0">
        <references count="3">
          <reference field="4294967294" count="1" selected="0">
            <x v="0"/>
          </reference>
          <reference field="0" count="1" selected="0">
            <x v="5"/>
          </reference>
          <reference field="1" count="1" selected="0">
            <x v="20"/>
          </reference>
        </references>
      </pivotArea>
    </chartFormat>
    <chartFormat chart="0" format="190">
      <pivotArea type="data" outline="0" fieldPosition="0">
        <references count="3">
          <reference field="4294967294" count="1" selected="0">
            <x v="0"/>
          </reference>
          <reference field="0" count="1" selected="0">
            <x v="5"/>
          </reference>
          <reference field="1" count="1" selected="0">
            <x v="21"/>
          </reference>
        </references>
      </pivotArea>
    </chartFormat>
    <chartFormat chart="0" format="191">
      <pivotArea type="data" outline="0" fieldPosition="0">
        <references count="3">
          <reference field="4294967294" count="1" selected="0">
            <x v="0"/>
          </reference>
          <reference field="0" count="1" selected="0">
            <x v="5"/>
          </reference>
          <reference field="1" count="1" selected="0">
            <x v="23"/>
          </reference>
        </references>
      </pivotArea>
    </chartFormat>
    <chartFormat chart="0" format="192">
      <pivotArea type="data" outline="0" fieldPosition="0">
        <references count="3">
          <reference field="4294967294" count="1" selected="0">
            <x v="0"/>
          </reference>
          <reference field="0" count="1" selected="0">
            <x v="5"/>
          </reference>
          <reference field="1" count="1" selected="0">
            <x v="25"/>
          </reference>
        </references>
      </pivotArea>
    </chartFormat>
    <chartFormat chart="0" format="193">
      <pivotArea type="data" outline="0" fieldPosition="0">
        <references count="3">
          <reference field="4294967294" count="1" selected="0">
            <x v="0"/>
          </reference>
          <reference field="0" count="1" selected="0">
            <x v="5"/>
          </reference>
          <reference field="1" count="1" selected="0">
            <x v="27"/>
          </reference>
        </references>
      </pivotArea>
    </chartFormat>
    <chartFormat chart="0" format="194">
      <pivotArea type="data" outline="0" fieldPosition="0">
        <references count="3">
          <reference field="4294967294" count="1" selected="0">
            <x v="0"/>
          </reference>
          <reference field="0" count="1" selected="0">
            <x v="5"/>
          </reference>
          <reference field="1" count="1" selected="0">
            <x v="31"/>
          </reference>
        </references>
      </pivotArea>
    </chartFormat>
    <chartFormat chart="0" format="195">
      <pivotArea type="data" outline="0" fieldPosition="0">
        <references count="3">
          <reference field="4294967294" count="1" selected="0">
            <x v="0"/>
          </reference>
          <reference field="0" count="1" selected="0">
            <x v="5"/>
          </reference>
          <reference field="1" count="1" selected="0">
            <x v="1"/>
          </reference>
        </references>
      </pivotArea>
    </chartFormat>
    <chartFormat chart="0" format="196">
      <pivotArea type="data" outline="0" fieldPosition="0">
        <references count="3">
          <reference field="4294967294" count="1" selected="0">
            <x v="0"/>
          </reference>
          <reference field="0" count="1" selected="0">
            <x v="5"/>
          </reference>
          <reference field="1" count="1" selected="0">
            <x v="2"/>
          </reference>
        </references>
      </pivotArea>
    </chartFormat>
    <chartFormat chart="0" format="197">
      <pivotArea type="data" outline="0" fieldPosition="0">
        <references count="3">
          <reference field="4294967294" count="1" selected="0">
            <x v="0"/>
          </reference>
          <reference field="0" count="1" selected="0">
            <x v="5"/>
          </reference>
          <reference field="1" count="1" selected="0">
            <x v="3"/>
          </reference>
        </references>
      </pivotArea>
    </chartFormat>
    <chartFormat chart="0" format="198">
      <pivotArea type="data" outline="0" fieldPosition="0">
        <references count="3">
          <reference field="4294967294" count="1" selected="0">
            <x v="0"/>
          </reference>
          <reference field="0" count="1" selected="0">
            <x v="5"/>
          </reference>
          <reference field="1" count="1" selected="0">
            <x v="4"/>
          </reference>
        </references>
      </pivotArea>
    </chartFormat>
    <chartFormat chart="0" format="199">
      <pivotArea type="data" outline="0" fieldPosition="0">
        <references count="3">
          <reference field="4294967294" count="1" selected="0">
            <x v="0"/>
          </reference>
          <reference field="0" count="1" selected="0">
            <x v="5"/>
          </reference>
          <reference field="1" count="1" selected="0">
            <x v="5"/>
          </reference>
        </references>
      </pivotArea>
    </chartFormat>
    <chartFormat chart="0" format="200">
      <pivotArea type="data" outline="0" fieldPosition="0">
        <references count="3">
          <reference field="4294967294" count="1" selected="0">
            <x v="0"/>
          </reference>
          <reference field="0" count="1" selected="0">
            <x v="5"/>
          </reference>
          <reference field="1" count="1" selected="0">
            <x v="6"/>
          </reference>
        </references>
      </pivotArea>
    </chartFormat>
    <chartFormat chart="0" format="201">
      <pivotArea type="data" outline="0" fieldPosition="0">
        <references count="3">
          <reference field="4294967294" count="1" selected="0">
            <x v="0"/>
          </reference>
          <reference field="0" count="1" selected="0">
            <x v="5"/>
          </reference>
          <reference field="1" count="1" selected="0">
            <x v="7"/>
          </reference>
        </references>
      </pivotArea>
    </chartFormat>
    <chartFormat chart="0" format="202">
      <pivotArea type="data" outline="0" fieldPosition="0">
        <references count="3">
          <reference field="4294967294" count="1" selected="0">
            <x v="0"/>
          </reference>
          <reference field="0" count="1" selected="0">
            <x v="5"/>
          </reference>
          <reference field="1" count="1" selected="0">
            <x v="8"/>
          </reference>
        </references>
      </pivotArea>
    </chartFormat>
    <chartFormat chart="0" format="203">
      <pivotArea type="data" outline="0" fieldPosition="0">
        <references count="3">
          <reference field="4294967294" count="1" selected="0">
            <x v="0"/>
          </reference>
          <reference field="0" count="1" selected="0">
            <x v="5"/>
          </reference>
          <reference field="1" count="1" selected="0">
            <x v="9"/>
          </reference>
        </references>
      </pivotArea>
    </chartFormat>
    <chartFormat chart="0" format="204">
      <pivotArea type="data" outline="0" fieldPosition="0">
        <references count="3">
          <reference field="4294967294" count="1" selected="0">
            <x v="0"/>
          </reference>
          <reference field="0" count="1" selected="0">
            <x v="5"/>
          </reference>
          <reference field="1" count="1" selected="0">
            <x v="10"/>
          </reference>
        </references>
      </pivotArea>
    </chartFormat>
    <chartFormat chart="0" format="205">
      <pivotArea type="data" outline="0" fieldPosition="0">
        <references count="3">
          <reference field="4294967294" count="1" selected="0">
            <x v="0"/>
          </reference>
          <reference field="0" count="1" selected="0">
            <x v="5"/>
          </reference>
          <reference field="1" count="1" selected="0">
            <x v="11"/>
          </reference>
        </references>
      </pivotArea>
    </chartFormat>
    <chartFormat chart="0" format="206">
      <pivotArea type="data" outline="0" fieldPosition="0">
        <references count="3">
          <reference field="4294967294" count="1" selected="0">
            <x v="0"/>
          </reference>
          <reference field="0" count="1" selected="0">
            <x v="5"/>
          </reference>
          <reference field="1" count="1" selected="0">
            <x v="12"/>
          </reference>
        </references>
      </pivotArea>
    </chartFormat>
    <chartFormat chart="0" format="207">
      <pivotArea type="data" outline="0" fieldPosition="0">
        <references count="3">
          <reference field="4294967294" count="1" selected="0">
            <x v="0"/>
          </reference>
          <reference field="0" count="1" selected="0">
            <x v="5"/>
          </reference>
          <reference field="1" count="1" selected="0">
            <x v="13"/>
          </reference>
        </references>
      </pivotArea>
    </chartFormat>
    <chartFormat chart="0" format="208">
      <pivotArea type="data" outline="0" fieldPosition="0">
        <references count="3">
          <reference field="4294967294" count="1" selected="0">
            <x v="0"/>
          </reference>
          <reference field="0" count="1" selected="0">
            <x v="5"/>
          </reference>
          <reference field="1" count="1" selected="0">
            <x v="14"/>
          </reference>
        </references>
      </pivotArea>
    </chartFormat>
    <chartFormat chart="0" format="209">
      <pivotArea type="data" outline="0" fieldPosition="0">
        <references count="3">
          <reference field="4294967294" count="1" selected="0">
            <x v="0"/>
          </reference>
          <reference field="0" count="1" selected="0">
            <x v="5"/>
          </reference>
          <reference field="1" count="1" selected="0">
            <x v="15"/>
          </reference>
        </references>
      </pivotArea>
    </chartFormat>
    <chartFormat chart="0" format="210">
      <pivotArea type="data" outline="0" fieldPosition="0">
        <references count="3">
          <reference field="4294967294" count="1" selected="0">
            <x v="0"/>
          </reference>
          <reference field="0" count="1" selected="0">
            <x v="5"/>
          </reference>
          <reference field="1" count="1" selected="0">
            <x v="16"/>
          </reference>
        </references>
      </pivotArea>
    </chartFormat>
    <chartFormat chart="0" format="211">
      <pivotArea type="data" outline="0" fieldPosition="0">
        <references count="3">
          <reference field="4294967294" count="1" selected="0">
            <x v="2"/>
          </reference>
          <reference field="0" count="1" selected="0">
            <x v="4"/>
          </reference>
          <reference field="1" count="1" selected="0">
            <x v="71"/>
          </reference>
        </references>
      </pivotArea>
    </chartFormat>
    <chartFormat chart="0" format="212">
      <pivotArea type="data" outline="0" fieldPosition="0">
        <references count="3">
          <reference field="4294967294" count="1" selected="0">
            <x v="2"/>
          </reference>
          <reference field="0" count="1" selected="0">
            <x v="4"/>
          </reference>
          <reference field="1" count="1" selected="0">
            <x v="73"/>
          </reference>
        </references>
      </pivotArea>
    </chartFormat>
    <chartFormat chart="0" format="213">
      <pivotArea type="data" outline="0" fieldPosition="0">
        <references count="3">
          <reference field="4294967294" count="1" selected="0">
            <x v="2"/>
          </reference>
          <reference field="0" count="1" selected="0">
            <x v="5"/>
          </reference>
          <reference field="1" count="1" selected="0">
            <x v="17"/>
          </reference>
        </references>
      </pivotArea>
    </chartFormat>
    <chartFormat chart="0" format="214">
      <pivotArea type="data" outline="0" fieldPosition="0">
        <references count="3">
          <reference field="4294967294" count="1" selected="0">
            <x v="2"/>
          </reference>
          <reference field="0" count="1" selected="0">
            <x v="5"/>
          </reference>
          <reference field="1" count="1" selected="0">
            <x v="18"/>
          </reference>
        </references>
      </pivotArea>
    </chartFormat>
    <chartFormat chart="0" format="215">
      <pivotArea type="data" outline="0" fieldPosition="0">
        <references count="3">
          <reference field="4294967294" count="1" selected="0">
            <x v="2"/>
          </reference>
          <reference field="0" count="1" selected="0">
            <x v="5"/>
          </reference>
          <reference field="1" count="1" selected="0">
            <x v="19"/>
          </reference>
        </references>
      </pivotArea>
    </chartFormat>
    <chartFormat chart="0" format="216">
      <pivotArea type="data" outline="0" fieldPosition="0">
        <references count="3">
          <reference field="4294967294" count="1" selected="0">
            <x v="2"/>
          </reference>
          <reference field="0" count="1" selected="0">
            <x v="5"/>
          </reference>
          <reference field="1" count="1" selected="0">
            <x v="20"/>
          </reference>
        </references>
      </pivotArea>
    </chartFormat>
    <chartFormat chart="0" format="217">
      <pivotArea type="data" outline="0" fieldPosition="0">
        <references count="3">
          <reference field="4294967294" count="1" selected="0">
            <x v="2"/>
          </reference>
          <reference field="0" count="1" selected="0">
            <x v="5"/>
          </reference>
          <reference field="1" count="1" selected="0">
            <x v="21"/>
          </reference>
        </references>
      </pivotArea>
    </chartFormat>
    <chartFormat chart="0" format="218">
      <pivotArea type="data" outline="0" fieldPosition="0">
        <references count="3">
          <reference field="4294967294" count="1" selected="0">
            <x v="2"/>
          </reference>
          <reference field="0" count="1" selected="0">
            <x v="5"/>
          </reference>
          <reference field="1" count="1" selected="0">
            <x v="23"/>
          </reference>
        </references>
      </pivotArea>
    </chartFormat>
    <chartFormat chart="0" format="219">
      <pivotArea type="data" outline="0" fieldPosition="0">
        <references count="3">
          <reference field="4294967294" count="1" selected="0">
            <x v="2"/>
          </reference>
          <reference field="0" count="1" selected="0">
            <x v="5"/>
          </reference>
          <reference field="1" count="1" selected="0">
            <x v="25"/>
          </reference>
        </references>
      </pivotArea>
    </chartFormat>
    <chartFormat chart="0" format="220">
      <pivotArea type="data" outline="0" fieldPosition="0">
        <references count="3">
          <reference field="4294967294" count="1" selected="0">
            <x v="2"/>
          </reference>
          <reference field="0" count="1" selected="0">
            <x v="5"/>
          </reference>
          <reference field="1" count="1" selected="0">
            <x v="27"/>
          </reference>
        </references>
      </pivotArea>
    </chartFormat>
    <chartFormat chart="0" format="221">
      <pivotArea type="data" outline="0" fieldPosition="0">
        <references count="3">
          <reference field="4294967294" count="1" selected="0">
            <x v="2"/>
          </reference>
          <reference field="0" count="1" selected="0">
            <x v="5"/>
          </reference>
          <reference field="1" count="1" selected="0">
            <x v="31"/>
          </reference>
        </references>
      </pivotArea>
    </chartFormat>
    <chartFormat chart="0" format="222">
      <pivotArea type="data" outline="0" fieldPosition="0">
        <references count="3">
          <reference field="4294967294" count="1" selected="0">
            <x v="2"/>
          </reference>
          <reference field="0" count="1" selected="0">
            <x v="5"/>
          </reference>
          <reference field="1" count="1" selected="0">
            <x v="1"/>
          </reference>
        </references>
      </pivotArea>
    </chartFormat>
    <chartFormat chart="0" format="223">
      <pivotArea type="data" outline="0" fieldPosition="0">
        <references count="3">
          <reference field="4294967294" count="1" selected="0">
            <x v="2"/>
          </reference>
          <reference field="0" count="1" selected="0">
            <x v="5"/>
          </reference>
          <reference field="1" count="1" selected="0">
            <x v="2"/>
          </reference>
        </references>
      </pivotArea>
    </chartFormat>
    <chartFormat chart="0" format="224">
      <pivotArea type="data" outline="0" fieldPosition="0">
        <references count="3">
          <reference field="4294967294" count="1" selected="0">
            <x v="2"/>
          </reference>
          <reference field="0" count="1" selected="0">
            <x v="5"/>
          </reference>
          <reference field="1" count="1" selected="0">
            <x v="3"/>
          </reference>
        </references>
      </pivotArea>
    </chartFormat>
    <chartFormat chart="0" format="225">
      <pivotArea type="data" outline="0" fieldPosition="0">
        <references count="3">
          <reference field="4294967294" count="1" selected="0">
            <x v="2"/>
          </reference>
          <reference field="0" count="1" selected="0">
            <x v="5"/>
          </reference>
          <reference field="1" count="1" selected="0">
            <x v="4"/>
          </reference>
        </references>
      </pivotArea>
    </chartFormat>
    <chartFormat chart="0" format="226">
      <pivotArea type="data" outline="0" fieldPosition="0">
        <references count="3">
          <reference field="4294967294" count="1" selected="0">
            <x v="2"/>
          </reference>
          <reference field="0" count="1" selected="0">
            <x v="5"/>
          </reference>
          <reference field="1" count="1" selected="0">
            <x v="5"/>
          </reference>
        </references>
      </pivotArea>
    </chartFormat>
    <chartFormat chart="0" format="227">
      <pivotArea type="data" outline="0" fieldPosition="0">
        <references count="3">
          <reference field="4294967294" count="1" selected="0">
            <x v="2"/>
          </reference>
          <reference field="0" count="1" selected="0">
            <x v="5"/>
          </reference>
          <reference field="1" count="1" selected="0">
            <x v="6"/>
          </reference>
        </references>
      </pivotArea>
    </chartFormat>
    <chartFormat chart="0" format="228">
      <pivotArea type="data" outline="0" fieldPosition="0">
        <references count="3">
          <reference field="4294967294" count="1" selected="0">
            <x v="2"/>
          </reference>
          <reference field="0" count="1" selected="0">
            <x v="5"/>
          </reference>
          <reference field="1" count="1" selected="0">
            <x v="7"/>
          </reference>
        </references>
      </pivotArea>
    </chartFormat>
    <chartFormat chart="0" format="229">
      <pivotArea type="data" outline="0" fieldPosition="0">
        <references count="3">
          <reference field="4294967294" count="1" selected="0">
            <x v="2"/>
          </reference>
          <reference field="0" count="1" selected="0">
            <x v="5"/>
          </reference>
          <reference field="1" count="1" selected="0">
            <x v="8"/>
          </reference>
        </references>
      </pivotArea>
    </chartFormat>
    <chartFormat chart="0" format="230">
      <pivotArea type="data" outline="0" fieldPosition="0">
        <references count="3">
          <reference field="4294967294" count="1" selected="0">
            <x v="2"/>
          </reference>
          <reference field="0" count="1" selected="0">
            <x v="5"/>
          </reference>
          <reference field="1" count="1" selected="0">
            <x v="9"/>
          </reference>
        </references>
      </pivotArea>
    </chartFormat>
    <chartFormat chart="0" format="231">
      <pivotArea type="data" outline="0" fieldPosition="0">
        <references count="3">
          <reference field="4294967294" count="1" selected="0">
            <x v="2"/>
          </reference>
          <reference field="0" count="1" selected="0">
            <x v="5"/>
          </reference>
          <reference field="1" count="1" selected="0">
            <x v="10"/>
          </reference>
        </references>
      </pivotArea>
    </chartFormat>
    <chartFormat chart="0" format="232">
      <pivotArea type="data" outline="0" fieldPosition="0">
        <references count="3">
          <reference field="4294967294" count="1" selected="0">
            <x v="2"/>
          </reference>
          <reference field="0" count="1" selected="0">
            <x v="5"/>
          </reference>
          <reference field="1" count="1" selected="0">
            <x v="11"/>
          </reference>
        </references>
      </pivotArea>
    </chartFormat>
    <chartFormat chart="0" format="233">
      <pivotArea type="data" outline="0" fieldPosition="0">
        <references count="3">
          <reference field="4294967294" count="1" selected="0">
            <x v="2"/>
          </reference>
          <reference field="0" count="1" selected="0">
            <x v="5"/>
          </reference>
          <reference field="1" count="1" selected="0">
            <x v="12"/>
          </reference>
        </references>
      </pivotArea>
    </chartFormat>
    <chartFormat chart="0" format="234">
      <pivotArea type="data" outline="0" fieldPosition="0">
        <references count="3">
          <reference field="4294967294" count="1" selected="0">
            <x v="2"/>
          </reference>
          <reference field="0" count="1" selected="0">
            <x v="5"/>
          </reference>
          <reference field="1" count="1" selected="0">
            <x v="13"/>
          </reference>
        </references>
      </pivotArea>
    </chartFormat>
    <chartFormat chart="0" format="235">
      <pivotArea type="data" outline="0" fieldPosition="0">
        <references count="3">
          <reference field="4294967294" count="1" selected="0">
            <x v="2"/>
          </reference>
          <reference field="0" count="1" selected="0">
            <x v="5"/>
          </reference>
          <reference field="1" count="1" selected="0">
            <x v="14"/>
          </reference>
        </references>
      </pivotArea>
    </chartFormat>
    <chartFormat chart="0" format="236">
      <pivotArea type="data" outline="0" fieldPosition="0">
        <references count="3">
          <reference field="4294967294" count="1" selected="0">
            <x v="2"/>
          </reference>
          <reference field="0" count="1" selected="0">
            <x v="5"/>
          </reference>
          <reference field="1" count="1" selected="0">
            <x v="15"/>
          </reference>
        </references>
      </pivotArea>
    </chartFormat>
    <chartFormat chart="0" format="237">
      <pivotArea type="data" outline="0" fieldPosition="0">
        <references count="3">
          <reference field="4294967294" count="1" selected="0">
            <x v="2"/>
          </reference>
          <reference field="0" count="1" selected="0">
            <x v="5"/>
          </reference>
          <reference field="1" count="1" selected="0">
            <x v="16"/>
          </reference>
        </references>
      </pivotArea>
    </chartFormat>
    <chartFormat chart="0" format="238">
      <pivotArea type="data" outline="0" fieldPosition="0">
        <references count="3">
          <reference field="4294967294" count="1" selected="0">
            <x v="0"/>
          </reference>
          <reference field="0" count="1" selected="0">
            <x v="5"/>
          </reference>
          <reference field="1" count="1" selected="0">
            <x v="33"/>
          </reference>
        </references>
      </pivotArea>
    </chartFormat>
    <chartFormat chart="0" format="239">
      <pivotArea type="data" outline="0" fieldPosition="0">
        <references count="3">
          <reference field="4294967294" count="1" selected="0">
            <x v="0"/>
          </reference>
          <reference field="0" count="1" selected="0">
            <x v="5"/>
          </reference>
          <reference field="1" count="1" selected="0">
            <x v="35"/>
          </reference>
        </references>
      </pivotArea>
    </chartFormat>
    <chartFormat chart="0" format="240">
      <pivotArea type="data" outline="0" fieldPosition="0">
        <references count="3">
          <reference field="4294967294" count="1" selected="0">
            <x v="2"/>
          </reference>
          <reference field="0" count="1" selected="0">
            <x v="5"/>
          </reference>
          <reference field="1" count="1" selected="0">
            <x v="33"/>
          </reference>
        </references>
      </pivotArea>
    </chartFormat>
    <chartFormat chart="0" format="241">
      <pivotArea type="data" outline="0" fieldPosition="0">
        <references count="3">
          <reference field="4294967294" count="1" selected="0">
            <x v="2"/>
          </reference>
          <reference field="0" count="1" selected="0">
            <x v="5"/>
          </reference>
          <reference field="1" count="1" selected="0">
            <x v="35"/>
          </reference>
        </references>
      </pivotArea>
    </chartFormat>
    <chartFormat chart="0" format="242">
      <pivotArea type="data" outline="0" fieldPosition="0">
        <references count="3">
          <reference field="4294967294" count="1" selected="0">
            <x v="0"/>
          </reference>
          <reference field="0" count="1" selected="0">
            <x v="5"/>
          </reference>
          <reference field="1" count="1" selected="0">
            <x v="37"/>
          </reference>
        </references>
      </pivotArea>
    </chartFormat>
    <chartFormat chart="0" format="243">
      <pivotArea type="data" outline="0" fieldPosition="0">
        <references count="3">
          <reference field="4294967294" count="1" selected="0">
            <x v="0"/>
          </reference>
          <reference field="0" count="1" selected="0">
            <x v="5"/>
          </reference>
          <reference field="1" count="1" selected="0">
            <x v="39"/>
          </reference>
        </references>
      </pivotArea>
    </chartFormat>
    <chartFormat chart="0" format="244">
      <pivotArea type="data" outline="0" fieldPosition="0">
        <references count="3">
          <reference field="4294967294" count="1" selected="0">
            <x v="0"/>
          </reference>
          <reference field="0" count="1" selected="0">
            <x v="5"/>
          </reference>
          <reference field="1" count="1" selected="0">
            <x v="41"/>
          </reference>
        </references>
      </pivotArea>
    </chartFormat>
    <chartFormat chart="0" format="245">
      <pivotArea type="data" outline="0" fieldPosition="0">
        <references count="3">
          <reference field="4294967294" count="1" selected="0">
            <x v="0"/>
          </reference>
          <reference field="0" count="1" selected="0">
            <x v="5"/>
          </reference>
          <reference field="1" count="1" selected="0">
            <x v="43"/>
          </reference>
        </references>
      </pivotArea>
    </chartFormat>
    <chartFormat chart="0" format="246">
      <pivotArea type="data" outline="0" fieldPosition="0">
        <references count="3">
          <reference field="4294967294" count="1" selected="0">
            <x v="0"/>
          </reference>
          <reference field="0" count="1" selected="0">
            <x v="5"/>
          </reference>
          <reference field="1" count="1" selected="0">
            <x v="45"/>
          </reference>
        </references>
      </pivotArea>
    </chartFormat>
    <chartFormat chart="0" format="247">
      <pivotArea type="data" outline="0" fieldPosition="0">
        <references count="3">
          <reference field="4294967294" count="1" selected="0">
            <x v="0"/>
          </reference>
          <reference field="0" count="1" selected="0">
            <x v="5"/>
          </reference>
          <reference field="1" count="1" selected="0">
            <x v="47"/>
          </reference>
        </references>
      </pivotArea>
    </chartFormat>
    <chartFormat chart="0" format="248">
      <pivotArea type="data" outline="0" fieldPosition="0">
        <references count="3">
          <reference field="4294967294" count="1" selected="0">
            <x v="0"/>
          </reference>
          <reference field="0" count="1" selected="0">
            <x v="5"/>
          </reference>
          <reference field="1" count="1" selected="0">
            <x v="49"/>
          </reference>
        </references>
      </pivotArea>
    </chartFormat>
    <chartFormat chart="0" format="249">
      <pivotArea type="data" outline="0" fieldPosition="0">
        <references count="3">
          <reference field="4294967294" count="1" selected="0">
            <x v="0"/>
          </reference>
          <reference field="0" count="1" selected="0">
            <x v="5"/>
          </reference>
          <reference field="1" count="1" selected="0">
            <x v="51"/>
          </reference>
        </references>
      </pivotArea>
    </chartFormat>
    <chartFormat chart="0" format="250">
      <pivotArea type="data" outline="0" fieldPosition="0">
        <references count="3">
          <reference field="4294967294" count="1" selected="0">
            <x v="0"/>
          </reference>
          <reference field="0" count="1" selected="0">
            <x v="5"/>
          </reference>
          <reference field="1" count="1" selected="0">
            <x v="53"/>
          </reference>
        </references>
      </pivotArea>
    </chartFormat>
    <chartFormat chart="0" format="251">
      <pivotArea type="data" outline="0" fieldPosition="0">
        <references count="3">
          <reference field="4294967294" count="1" selected="0">
            <x v="0"/>
          </reference>
          <reference field="0" count="1" selected="0">
            <x v="5"/>
          </reference>
          <reference field="1" count="1" selected="0">
            <x v="55"/>
          </reference>
        </references>
      </pivotArea>
    </chartFormat>
    <chartFormat chart="0" format="252">
      <pivotArea type="data" outline="0" fieldPosition="0">
        <references count="3">
          <reference field="4294967294" count="1" selected="0">
            <x v="0"/>
          </reference>
          <reference field="0" count="1" selected="0">
            <x v="5"/>
          </reference>
          <reference field="1" count="1" selected="0">
            <x v="57"/>
          </reference>
        </references>
      </pivotArea>
    </chartFormat>
    <chartFormat chart="0" format="253">
      <pivotArea type="data" outline="0" fieldPosition="0">
        <references count="3">
          <reference field="4294967294" count="1" selected="0">
            <x v="0"/>
          </reference>
          <reference field="0" count="1" selected="0">
            <x v="5"/>
          </reference>
          <reference field="1" count="1" selected="0">
            <x v="59"/>
          </reference>
        </references>
      </pivotArea>
    </chartFormat>
    <chartFormat chart="0" format="254">
      <pivotArea type="data" outline="0" fieldPosition="0">
        <references count="3">
          <reference field="4294967294" count="1" selected="0">
            <x v="0"/>
          </reference>
          <reference field="0" count="1" selected="0">
            <x v="5"/>
          </reference>
          <reference field="1" count="1" selected="0">
            <x v="61"/>
          </reference>
        </references>
      </pivotArea>
    </chartFormat>
    <chartFormat chart="0" format="255">
      <pivotArea type="data" outline="0" fieldPosition="0">
        <references count="3">
          <reference field="4294967294" count="1" selected="0">
            <x v="0"/>
          </reference>
          <reference field="0" count="1" selected="0">
            <x v="5"/>
          </reference>
          <reference field="1" count="1" selected="0">
            <x v="63"/>
          </reference>
        </references>
      </pivotArea>
    </chartFormat>
    <chartFormat chart="0" format="256">
      <pivotArea type="data" outline="0" fieldPosition="0">
        <references count="3">
          <reference field="4294967294" count="1" selected="0">
            <x v="2"/>
          </reference>
          <reference field="0" count="1" selected="0">
            <x v="5"/>
          </reference>
          <reference field="1" count="1" selected="0">
            <x v="37"/>
          </reference>
        </references>
      </pivotArea>
    </chartFormat>
    <chartFormat chart="0" format="257">
      <pivotArea type="data" outline="0" fieldPosition="0">
        <references count="3">
          <reference field="4294967294" count="1" selected="0">
            <x v="2"/>
          </reference>
          <reference field="0" count="1" selected="0">
            <x v="5"/>
          </reference>
          <reference field="1" count="1" selected="0">
            <x v="39"/>
          </reference>
        </references>
      </pivotArea>
    </chartFormat>
    <chartFormat chart="0" format="258">
      <pivotArea type="data" outline="0" fieldPosition="0">
        <references count="3">
          <reference field="4294967294" count="1" selected="0">
            <x v="2"/>
          </reference>
          <reference field="0" count="1" selected="0">
            <x v="5"/>
          </reference>
          <reference field="1" count="1" selected="0">
            <x v="41"/>
          </reference>
        </references>
      </pivotArea>
    </chartFormat>
    <chartFormat chart="0" format="259">
      <pivotArea type="data" outline="0" fieldPosition="0">
        <references count="3">
          <reference field="4294967294" count="1" selected="0">
            <x v="2"/>
          </reference>
          <reference field="0" count="1" selected="0">
            <x v="5"/>
          </reference>
          <reference field="1" count="1" selected="0">
            <x v="43"/>
          </reference>
        </references>
      </pivotArea>
    </chartFormat>
    <chartFormat chart="0" format="260">
      <pivotArea type="data" outline="0" fieldPosition="0">
        <references count="3">
          <reference field="4294967294" count="1" selected="0">
            <x v="2"/>
          </reference>
          <reference field="0" count="1" selected="0">
            <x v="5"/>
          </reference>
          <reference field="1" count="1" selected="0">
            <x v="45"/>
          </reference>
        </references>
      </pivotArea>
    </chartFormat>
    <chartFormat chart="0" format="261">
      <pivotArea type="data" outline="0" fieldPosition="0">
        <references count="3">
          <reference field="4294967294" count="1" selected="0">
            <x v="2"/>
          </reference>
          <reference field="0" count="1" selected="0">
            <x v="5"/>
          </reference>
          <reference field="1" count="1" selected="0">
            <x v="47"/>
          </reference>
        </references>
      </pivotArea>
    </chartFormat>
    <chartFormat chart="0" format="262">
      <pivotArea type="data" outline="0" fieldPosition="0">
        <references count="3">
          <reference field="4294967294" count="1" selected="0">
            <x v="2"/>
          </reference>
          <reference field="0" count="1" selected="0">
            <x v="5"/>
          </reference>
          <reference field="1" count="1" selected="0">
            <x v="49"/>
          </reference>
        </references>
      </pivotArea>
    </chartFormat>
    <chartFormat chart="0" format="263">
      <pivotArea type="data" outline="0" fieldPosition="0">
        <references count="3">
          <reference field="4294967294" count="1" selected="0">
            <x v="2"/>
          </reference>
          <reference field="0" count="1" selected="0">
            <x v="5"/>
          </reference>
          <reference field="1" count="1" selected="0">
            <x v="51"/>
          </reference>
        </references>
      </pivotArea>
    </chartFormat>
    <chartFormat chart="0" format="264">
      <pivotArea type="data" outline="0" fieldPosition="0">
        <references count="3">
          <reference field="4294967294" count="1" selected="0">
            <x v="2"/>
          </reference>
          <reference field="0" count="1" selected="0">
            <x v="5"/>
          </reference>
          <reference field="1" count="1" selected="0">
            <x v="53"/>
          </reference>
        </references>
      </pivotArea>
    </chartFormat>
    <chartFormat chart="0" format="265">
      <pivotArea type="data" outline="0" fieldPosition="0">
        <references count="3">
          <reference field="4294967294" count="1" selected="0">
            <x v="2"/>
          </reference>
          <reference field="0" count="1" selected="0">
            <x v="5"/>
          </reference>
          <reference field="1" count="1" selected="0">
            <x v="55"/>
          </reference>
        </references>
      </pivotArea>
    </chartFormat>
    <chartFormat chart="0" format="266">
      <pivotArea type="data" outline="0" fieldPosition="0">
        <references count="3">
          <reference field="4294967294" count="1" selected="0">
            <x v="2"/>
          </reference>
          <reference field="0" count="1" selected="0">
            <x v="5"/>
          </reference>
          <reference field="1" count="1" selected="0">
            <x v="57"/>
          </reference>
        </references>
      </pivotArea>
    </chartFormat>
    <chartFormat chart="0" format="267">
      <pivotArea type="data" outline="0" fieldPosition="0">
        <references count="3">
          <reference field="4294967294" count="1" selected="0">
            <x v="2"/>
          </reference>
          <reference field="0" count="1" selected="0">
            <x v="5"/>
          </reference>
          <reference field="1" count="1" selected="0">
            <x v="59"/>
          </reference>
        </references>
      </pivotArea>
    </chartFormat>
    <chartFormat chart="0" format="268">
      <pivotArea type="data" outline="0" fieldPosition="0">
        <references count="3">
          <reference field="4294967294" count="1" selected="0">
            <x v="2"/>
          </reference>
          <reference field="0" count="1" selected="0">
            <x v="5"/>
          </reference>
          <reference field="1" count="1" selected="0">
            <x v="61"/>
          </reference>
        </references>
      </pivotArea>
    </chartFormat>
    <chartFormat chart="0" format="269">
      <pivotArea type="data" outline="0" fieldPosition="0">
        <references count="3">
          <reference field="4294967294" count="1" selected="0">
            <x v="2"/>
          </reference>
          <reference field="0" count="1" selected="0">
            <x v="5"/>
          </reference>
          <reference field="1" count="1" selected="0">
            <x v="63"/>
          </reference>
        </references>
      </pivotArea>
    </chartFormat>
    <chartFormat chart="0" format="270">
      <pivotArea type="data" outline="0" fieldPosition="0">
        <references count="3">
          <reference field="4294967294" count="1" selected="0">
            <x v="0"/>
          </reference>
          <reference field="0" count="1" selected="0">
            <x v="5"/>
          </reference>
          <reference field="1" count="1" selected="0">
            <x v="65"/>
          </reference>
        </references>
      </pivotArea>
    </chartFormat>
    <chartFormat chart="0" format="271">
      <pivotArea type="data" outline="0" fieldPosition="0">
        <references count="3">
          <reference field="4294967294" count="1" selected="0">
            <x v="0"/>
          </reference>
          <reference field="0" count="1" selected="0">
            <x v="5"/>
          </reference>
          <reference field="1" count="1" selected="0">
            <x v="67"/>
          </reference>
        </references>
      </pivotArea>
    </chartFormat>
    <chartFormat chart="0" format="272">
      <pivotArea type="data" outline="0" fieldPosition="0">
        <references count="3">
          <reference field="4294967294" count="1" selected="0">
            <x v="0"/>
          </reference>
          <reference field="0" count="1" selected="0">
            <x v="5"/>
          </reference>
          <reference field="1" count="1" selected="0">
            <x v="69"/>
          </reference>
        </references>
      </pivotArea>
    </chartFormat>
    <chartFormat chart="0" format="273">
      <pivotArea type="data" outline="0" fieldPosition="0">
        <references count="3">
          <reference field="4294967294" count="1" selected="0">
            <x v="0"/>
          </reference>
          <reference field="0" count="1" selected="0">
            <x v="5"/>
          </reference>
          <reference field="1" count="1" selected="0">
            <x v="70"/>
          </reference>
        </references>
      </pivotArea>
    </chartFormat>
    <chartFormat chart="0" format="274">
      <pivotArea type="data" outline="0" fieldPosition="0">
        <references count="3">
          <reference field="4294967294" count="1" selected="0">
            <x v="0"/>
          </reference>
          <reference field="0" count="1" selected="0">
            <x v="5"/>
          </reference>
          <reference field="1" count="1" selected="0">
            <x v="71"/>
          </reference>
        </references>
      </pivotArea>
    </chartFormat>
    <chartFormat chart="0" format="275">
      <pivotArea type="data" outline="0" fieldPosition="0">
        <references count="3">
          <reference field="4294967294" count="1" selected="0">
            <x v="0"/>
          </reference>
          <reference field="0" count="1" selected="0">
            <x v="5"/>
          </reference>
          <reference field="1" count="1" selected="0">
            <x v="73"/>
          </reference>
        </references>
      </pivotArea>
    </chartFormat>
    <chartFormat chart="0" format="276">
      <pivotArea type="data" outline="0" fieldPosition="0">
        <references count="3">
          <reference field="4294967294" count="1" selected="0">
            <x v="0"/>
          </reference>
          <reference field="0" count="1" selected="0">
            <x v="6"/>
          </reference>
          <reference field="1" count="1" selected="0">
            <x v="1"/>
          </reference>
        </references>
      </pivotArea>
    </chartFormat>
    <chartFormat chart="0" format="277">
      <pivotArea type="data" outline="0" fieldPosition="0">
        <references count="3">
          <reference field="4294967294" count="1" selected="0">
            <x v="0"/>
          </reference>
          <reference field="0" count="1" selected="0">
            <x v="6"/>
          </reference>
          <reference field="1" count="1" selected="0">
            <x v="2"/>
          </reference>
        </references>
      </pivotArea>
    </chartFormat>
    <chartFormat chart="0" format="278">
      <pivotArea type="data" outline="0" fieldPosition="0">
        <references count="3">
          <reference field="4294967294" count="1" selected="0">
            <x v="2"/>
          </reference>
          <reference field="0" count="1" selected="0">
            <x v="5"/>
          </reference>
          <reference field="1" count="1" selected="0">
            <x v="65"/>
          </reference>
        </references>
      </pivotArea>
    </chartFormat>
    <chartFormat chart="0" format="279">
      <pivotArea type="data" outline="0" fieldPosition="0">
        <references count="3">
          <reference field="4294967294" count="1" selected="0">
            <x v="2"/>
          </reference>
          <reference field="0" count="1" selected="0">
            <x v="5"/>
          </reference>
          <reference field="1" count="1" selected="0">
            <x v="67"/>
          </reference>
        </references>
      </pivotArea>
    </chartFormat>
    <chartFormat chart="0" format="280">
      <pivotArea type="data" outline="0" fieldPosition="0">
        <references count="3">
          <reference field="4294967294" count="1" selected="0">
            <x v="2"/>
          </reference>
          <reference field="0" count="1" selected="0">
            <x v="5"/>
          </reference>
          <reference field="1" count="1" selected="0">
            <x v="69"/>
          </reference>
        </references>
      </pivotArea>
    </chartFormat>
    <chartFormat chart="0" format="281">
      <pivotArea type="data" outline="0" fieldPosition="0">
        <references count="3">
          <reference field="4294967294" count="1" selected="0">
            <x v="2"/>
          </reference>
          <reference field="0" count="1" selected="0">
            <x v="5"/>
          </reference>
          <reference field="1" count="1" selected="0">
            <x v="70"/>
          </reference>
        </references>
      </pivotArea>
    </chartFormat>
    <chartFormat chart="0" format="282">
      <pivotArea type="data" outline="0" fieldPosition="0">
        <references count="3">
          <reference field="4294967294" count="1" selected="0">
            <x v="2"/>
          </reference>
          <reference field="0" count="1" selected="0">
            <x v="5"/>
          </reference>
          <reference field="1" count="1" selected="0">
            <x v="71"/>
          </reference>
        </references>
      </pivotArea>
    </chartFormat>
    <chartFormat chart="0" format="283">
      <pivotArea type="data" outline="0" fieldPosition="0">
        <references count="3">
          <reference field="4294967294" count="1" selected="0">
            <x v="2"/>
          </reference>
          <reference field="0" count="1" selected="0">
            <x v="5"/>
          </reference>
          <reference field="1" count="1" selected="0">
            <x v="73"/>
          </reference>
        </references>
      </pivotArea>
    </chartFormat>
    <chartFormat chart="0" format="284">
      <pivotArea type="data" outline="0" fieldPosition="0">
        <references count="3">
          <reference field="4294967294" count="1" selected="0">
            <x v="2"/>
          </reference>
          <reference field="0" count="1" selected="0">
            <x v="6"/>
          </reference>
          <reference field="1" count="1" selected="0">
            <x v="1"/>
          </reference>
        </references>
      </pivotArea>
    </chartFormat>
    <chartFormat chart="0" format="285">
      <pivotArea type="data" outline="0" fieldPosition="0">
        <references count="3">
          <reference field="4294967294" count="1" selected="0">
            <x v="2"/>
          </reference>
          <reference field="0" count="1" selected="0">
            <x v="6"/>
          </reference>
          <reference field="1" count="1" selected="0">
            <x v="2"/>
          </reference>
        </references>
      </pivotArea>
    </chartFormat>
    <chartFormat chart="0" format="286">
      <pivotArea type="data" outline="0" fieldPosition="0">
        <references count="3">
          <reference field="4294967294" count="1" selected="0">
            <x v="0"/>
          </reference>
          <reference field="0" count="1" selected="0">
            <x v="6"/>
          </reference>
          <reference field="1" count="1" selected="0">
            <x v="3"/>
          </reference>
        </references>
      </pivotArea>
    </chartFormat>
    <chartFormat chart="0" format="287">
      <pivotArea type="data" outline="0" fieldPosition="0">
        <references count="3">
          <reference field="4294967294" count="1" selected="0">
            <x v="0"/>
          </reference>
          <reference field="0" count="1" selected="0">
            <x v="6"/>
          </reference>
          <reference field="1" count="1" selected="0">
            <x v="4"/>
          </reference>
        </references>
      </pivotArea>
    </chartFormat>
    <chartFormat chart="0" format="288">
      <pivotArea type="data" outline="0" fieldPosition="0">
        <references count="3">
          <reference field="4294967294" count="1" selected="0">
            <x v="0"/>
          </reference>
          <reference field="0" count="1" selected="0">
            <x v="6"/>
          </reference>
          <reference field="1" count="1" selected="0">
            <x v="5"/>
          </reference>
        </references>
      </pivotArea>
    </chartFormat>
    <chartFormat chart="0" format="289">
      <pivotArea type="data" outline="0" fieldPosition="0">
        <references count="3">
          <reference field="4294967294" count="1" selected="0">
            <x v="0"/>
          </reference>
          <reference field="0" count="1" selected="0">
            <x v="6"/>
          </reference>
          <reference field="1" count="1" selected="0">
            <x v="6"/>
          </reference>
        </references>
      </pivotArea>
    </chartFormat>
    <chartFormat chart="0" format="290">
      <pivotArea type="data" outline="0" fieldPosition="0">
        <references count="3">
          <reference field="4294967294" count="1" selected="0">
            <x v="2"/>
          </reference>
          <reference field="0" count="1" selected="0">
            <x v="6"/>
          </reference>
          <reference field="1" count="1" selected="0">
            <x v="3"/>
          </reference>
        </references>
      </pivotArea>
    </chartFormat>
    <chartFormat chart="0" format="291">
      <pivotArea type="data" outline="0" fieldPosition="0">
        <references count="3">
          <reference field="4294967294" count="1" selected="0">
            <x v="2"/>
          </reference>
          <reference field="0" count="1" selected="0">
            <x v="6"/>
          </reference>
          <reference field="1" count="1" selected="0">
            <x v="4"/>
          </reference>
        </references>
      </pivotArea>
    </chartFormat>
    <chartFormat chart="0" format="292">
      <pivotArea type="data" outline="0" fieldPosition="0">
        <references count="3">
          <reference field="4294967294" count="1" selected="0">
            <x v="2"/>
          </reference>
          <reference field="0" count="1" selected="0">
            <x v="6"/>
          </reference>
          <reference field="1" count="1" selected="0">
            <x v="5"/>
          </reference>
        </references>
      </pivotArea>
    </chartFormat>
    <chartFormat chart="0" format="293">
      <pivotArea type="data" outline="0" fieldPosition="0">
        <references count="3">
          <reference field="4294967294" count="1" selected="0">
            <x v="2"/>
          </reference>
          <reference field="0" count="1" selected="0">
            <x v="6"/>
          </reference>
          <reference field="1" count="1" selected="0">
            <x v="6"/>
          </reference>
        </references>
      </pivotArea>
    </chartFormat>
    <chartFormat chart="0" format="294">
      <pivotArea type="data" outline="0" fieldPosition="0">
        <references count="3">
          <reference field="4294967294" count="1" selected="0">
            <x v="0"/>
          </reference>
          <reference field="0" count="1" selected="0">
            <x v="6"/>
          </reference>
          <reference field="1" count="1" selected="0">
            <x v="7"/>
          </reference>
        </references>
      </pivotArea>
    </chartFormat>
    <chartFormat chart="0" format="295">
      <pivotArea type="data" outline="0" fieldPosition="0">
        <references count="3">
          <reference field="4294967294" count="1" selected="0">
            <x v="0"/>
          </reference>
          <reference field="0" count="1" selected="0">
            <x v="6"/>
          </reference>
          <reference field="1" count="1" selected="0">
            <x v="8"/>
          </reference>
        </references>
      </pivotArea>
    </chartFormat>
    <chartFormat chart="0" format="296">
      <pivotArea type="data" outline="0" fieldPosition="0">
        <references count="3">
          <reference field="4294967294" count="1" selected="0">
            <x v="2"/>
          </reference>
          <reference field="0" count="1" selected="0">
            <x v="6"/>
          </reference>
          <reference field="1" count="1" selected="0">
            <x v="7"/>
          </reference>
        </references>
      </pivotArea>
    </chartFormat>
    <chartFormat chart="0" format="297">
      <pivotArea type="data" outline="0" fieldPosition="0">
        <references count="3">
          <reference field="4294967294" count="1" selected="0">
            <x v="2"/>
          </reference>
          <reference field="0" count="1" selected="0">
            <x v="6"/>
          </reference>
          <reference field="1" count="1" selected="0">
            <x v="8"/>
          </reference>
        </references>
      </pivotArea>
    </chartFormat>
    <chartFormat chart="0" format="298">
      <pivotArea type="data" outline="0" fieldPosition="0">
        <references count="3">
          <reference field="4294967294" count="1" selected="0">
            <x v="0"/>
          </reference>
          <reference field="0" count="1" selected="0">
            <x v="6"/>
          </reference>
          <reference field="1" count="1" selected="0">
            <x v="9"/>
          </reference>
        </references>
      </pivotArea>
    </chartFormat>
    <chartFormat chart="0" format="299">
      <pivotArea type="data" outline="0" fieldPosition="0">
        <references count="3">
          <reference field="4294967294" count="1" selected="0">
            <x v="0"/>
          </reference>
          <reference field="0" count="1" selected="0">
            <x v="6"/>
          </reference>
          <reference field="1" count="1" selected="0">
            <x v="10"/>
          </reference>
        </references>
      </pivotArea>
    </chartFormat>
    <chartFormat chart="0" format="300">
      <pivotArea type="data" outline="0" fieldPosition="0">
        <references count="3">
          <reference field="4294967294" count="1" selected="0">
            <x v="2"/>
          </reference>
          <reference field="0" count="1" selected="0">
            <x v="6"/>
          </reference>
          <reference field="1" count="1" selected="0">
            <x v="9"/>
          </reference>
        </references>
      </pivotArea>
    </chartFormat>
    <chartFormat chart="0" format="301">
      <pivotArea type="data" outline="0" fieldPosition="0">
        <references count="3">
          <reference field="4294967294" count="1" selected="0">
            <x v="2"/>
          </reference>
          <reference field="0" count="1" selected="0">
            <x v="6"/>
          </reference>
          <reference field="1" count="1" selected="0">
            <x v="10"/>
          </reference>
        </references>
      </pivotArea>
    </chartFormat>
    <chartFormat chart="0" format="302">
      <pivotArea type="data" outline="0" fieldPosition="0">
        <references count="3">
          <reference field="4294967294" count="1" selected="0">
            <x v="0"/>
          </reference>
          <reference field="0" count="1" selected="0">
            <x v="6"/>
          </reference>
          <reference field="1" count="1" selected="0">
            <x v="17"/>
          </reference>
        </references>
      </pivotArea>
    </chartFormat>
    <chartFormat chart="0" format="303">
      <pivotArea type="data" outline="0" fieldPosition="0">
        <references count="3">
          <reference field="4294967294" count="1" selected="0">
            <x v="0"/>
          </reference>
          <reference field="0" count="1" selected="0">
            <x v="6"/>
          </reference>
          <reference field="1" count="1" selected="0">
            <x v="18"/>
          </reference>
        </references>
      </pivotArea>
    </chartFormat>
    <chartFormat chart="0" format="304">
      <pivotArea type="data" outline="0" fieldPosition="0">
        <references count="3">
          <reference field="4294967294" count="1" selected="0">
            <x v="0"/>
          </reference>
          <reference field="0" count="1" selected="0">
            <x v="6"/>
          </reference>
          <reference field="1" count="1" selected="0">
            <x v="19"/>
          </reference>
        </references>
      </pivotArea>
    </chartFormat>
    <chartFormat chart="0" format="305">
      <pivotArea type="data" outline="0" fieldPosition="0">
        <references count="3">
          <reference field="4294967294" count="1" selected="0">
            <x v="0"/>
          </reference>
          <reference field="0" count="1" selected="0">
            <x v="6"/>
          </reference>
          <reference field="1" count="1" selected="0">
            <x v="20"/>
          </reference>
        </references>
      </pivotArea>
    </chartFormat>
    <chartFormat chart="0" format="306">
      <pivotArea type="data" outline="0" fieldPosition="0">
        <references count="3">
          <reference field="4294967294" count="1" selected="0">
            <x v="0"/>
          </reference>
          <reference field="0" count="1" selected="0">
            <x v="6"/>
          </reference>
          <reference field="1" count="1" selected="0">
            <x v="21"/>
          </reference>
        </references>
      </pivotArea>
    </chartFormat>
    <chartFormat chart="0" format="307">
      <pivotArea type="data" outline="0" fieldPosition="0">
        <references count="3">
          <reference field="4294967294" count="1" selected="0">
            <x v="0"/>
          </reference>
          <reference field="0" count="1" selected="0">
            <x v="6"/>
          </reference>
          <reference field="1" count="1" selected="0">
            <x v="23"/>
          </reference>
        </references>
      </pivotArea>
    </chartFormat>
    <chartFormat chart="0" format="308">
      <pivotArea type="data" outline="0" fieldPosition="0">
        <references count="3">
          <reference field="4294967294" count="1" selected="0">
            <x v="0"/>
          </reference>
          <reference field="0" count="1" selected="0">
            <x v="6"/>
          </reference>
          <reference field="1" count="1" selected="0">
            <x v="25"/>
          </reference>
        </references>
      </pivotArea>
    </chartFormat>
    <chartFormat chart="0" format="309">
      <pivotArea type="data" outline="0" fieldPosition="0">
        <references count="3">
          <reference field="4294967294" count="1" selected="0">
            <x v="0"/>
          </reference>
          <reference field="0" count="1" selected="0">
            <x v="6"/>
          </reference>
          <reference field="1" count="1" selected="0">
            <x v="27"/>
          </reference>
        </references>
      </pivotArea>
    </chartFormat>
    <chartFormat chart="0" format="310">
      <pivotArea type="data" outline="0" fieldPosition="0">
        <references count="3">
          <reference field="4294967294" count="1" selected="0">
            <x v="0"/>
          </reference>
          <reference field="0" count="1" selected="0">
            <x v="6"/>
          </reference>
          <reference field="1" count="1" selected="0">
            <x v="29"/>
          </reference>
        </references>
      </pivotArea>
    </chartFormat>
    <chartFormat chart="0" format="311">
      <pivotArea type="data" outline="0" fieldPosition="0">
        <references count="3">
          <reference field="4294967294" count="1" selected="0">
            <x v="0"/>
          </reference>
          <reference field="0" count="1" selected="0">
            <x v="6"/>
          </reference>
          <reference field="1" count="1" selected="0">
            <x v="31"/>
          </reference>
        </references>
      </pivotArea>
    </chartFormat>
    <chartFormat chart="0" format="312">
      <pivotArea type="data" outline="0" fieldPosition="0">
        <references count="3">
          <reference field="4294967294" count="1" selected="0">
            <x v="0"/>
          </reference>
          <reference field="0" count="1" selected="0">
            <x v="6"/>
          </reference>
          <reference field="1" count="1" selected="0">
            <x v="33"/>
          </reference>
        </references>
      </pivotArea>
    </chartFormat>
    <chartFormat chart="0" format="313">
      <pivotArea type="data" outline="0" fieldPosition="0">
        <references count="3">
          <reference field="4294967294" count="1" selected="0">
            <x v="0"/>
          </reference>
          <reference field="0" count="1" selected="0">
            <x v="6"/>
          </reference>
          <reference field="1" count="1" selected="0">
            <x v="35"/>
          </reference>
        </references>
      </pivotArea>
    </chartFormat>
    <chartFormat chart="0" format="314">
      <pivotArea type="data" outline="0" fieldPosition="0">
        <references count="3">
          <reference field="4294967294" count="1" selected="0">
            <x v="0"/>
          </reference>
          <reference field="0" count="1" selected="0">
            <x v="6"/>
          </reference>
          <reference field="1" count="1" selected="0">
            <x v="37"/>
          </reference>
        </references>
      </pivotArea>
    </chartFormat>
    <chartFormat chart="0" format="315">
      <pivotArea type="data" outline="0" fieldPosition="0">
        <references count="3">
          <reference field="4294967294" count="1" selected="0">
            <x v="0"/>
          </reference>
          <reference field="0" count="1" selected="0">
            <x v="6"/>
          </reference>
          <reference field="1" count="1" selected="0">
            <x v="39"/>
          </reference>
        </references>
      </pivotArea>
    </chartFormat>
    <chartFormat chart="0" format="316">
      <pivotArea type="data" outline="0" fieldPosition="0">
        <references count="3">
          <reference field="4294967294" count="1" selected="0">
            <x v="0"/>
          </reference>
          <reference field="0" count="1" selected="0">
            <x v="6"/>
          </reference>
          <reference field="1" count="1" selected="0">
            <x v="41"/>
          </reference>
        </references>
      </pivotArea>
    </chartFormat>
    <chartFormat chart="0" format="317">
      <pivotArea type="data" outline="0" fieldPosition="0">
        <references count="3">
          <reference field="4294967294" count="1" selected="0">
            <x v="0"/>
          </reference>
          <reference field="0" count="1" selected="0">
            <x v="6"/>
          </reference>
          <reference field="1" count="1" selected="0">
            <x v="43"/>
          </reference>
        </references>
      </pivotArea>
    </chartFormat>
    <chartFormat chart="0" format="318">
      <pivotArea type="data" outline="0" fieldPosition="0">
        <references count="3">
          <reference field="4294967294" count="1" selected="0">
            <x v="0"/>
          </reference>
          <reference field="0" count="1" selected="0">
            <x v="6"/>
          </reference>
          <reference field="1" count="1" selected="0">
            <x v="45"/>
          </reference>
        </references>
      </pivotArea>
    </chartFormat>
    <chartFormat chart="0" format="319">
      <pivotArea type="data" outline="0" fieldPosition="0">
        <references count="3">
          <reference field="4294967294" count="1" selected="0">
            <x v="0"/>
          </reference>
          <reference field="0" count="1" selected="0">
            <x v="6"/>
          </reference>
          <reference field="1" count="1" selected="0">
            <x v="47"/>
          </reference>
        </references>
      </pivotArea>
    </chartFormat>
    <chartFormat chart="0" format="320">
      <pivotArea type="data" outline="0" fieldPosition="0">
        <references count="3">
          <reference field="4294967294" count="1" selected="0">
            <x v="0"/>
          </reference>
          <reference field="0" count="1" selected="0">
            <x v="6"/>
          </reference>
          <reference field="1" count="1" selected="0">
            <x v="49"/>
          </reference>
        </references>
      </pivotArea>
    </chartFormat>
    <chartFormat chart="0" format="321">
      <pivotArea type="data" outline="0" fieldPosition="0">
        <references count="3">
          <reference field="4294967294" count="1" selected="0">
            <x v="0"/>
          </reference>
          <reference field="0" count="1" selected="0">
            <x v="6"/>
          </reference>
          <reference field="1" count="1" selected="0">
            <x v="51"/>
          </reference>
        </references>
      </pivotArea>
    </chartFormat>
    <chartFormat chart="0" format="322">
      <pivotArea type="data" outline="0" fieldPosition="0">
        <references count="3">
          <reference field="4294967294" count="1" selected="0">
            <x v="0"/>
          </reference>
          <reference field="0" count="1" selected="0">
            <x v="6"/>
          </reference>
          <reference field="1" count="1" selected="0">
            <x v="53"/>
          </reference>
        </references>
      </pivotArea>
    </chartFormat>
    <chartFormat chart="0" format="323">
      <pivotArea type="data" outline="0" fieldPosition="0">
        <references count="3">
          <reference field="4294967294" count="1" selected="0">
            <x v="0"/>
          </reference>
          <reference field="0" count="1" selected="0">
            <x v="6"/>
          </reference>
          <reference field="1" count="1" selected="0">
            <x v="55"/>
          </reference>
        </references>
      </pivotArea>
    </chartFormat>
    <chartFormat chart="0" format="324">
      <pivotArea type="data" outline="0" fieldPosition="0">
        <references count="3">
          <reference field="4294967294" count="1" selected="0">
            <x v="0"/>
          </reference>
          <reference field="0" count="1" selected="0">
            <x v="6"/>
          </reference>
          <reference field="1" count="1" selected="0">
            <x v="57"/>
          </reference>
        </references>
      </pivotArea>
    </chartFormat>
    <chartFormat chart="0" format="325">
      <pivotArea type="data" outline="0" fieldPosition="0">
        <references count="3">
          <reference field="4294967294" count="1" selected="0">
            <x v="0"/>
          </reference>
          <reference field="0" count="1" selected="0">
            <x v="6"/>
          </reference>
          <reference field="1" count="1" selected="0">
            <x v="59"/>
          </reference>
        </references>
      </pivotArea>
    </chartFormat>
    <chartFormat chart="0" format="326">
      <pivotArea type="data" outline="0" fieldPosition="0">
        <references count="3">
          <reference field="4294967294" count="1" selected="0">
            <x v="0"/>
          </reference>
          <reference field="0" count="1" selected="0">
            <x v="6"/>
          </reference>
          <reference field="1" count="1" selected="0">
            <x v="61"/>
          </reference>
        </references>
      </pivotArea>
    </chartFormat>
    <chartFormat chart="0" format="327">
      <pivotArea type="data" outline="0" fieldPosition="0">
        <references count="3">
          <reference field="4294967294" count="1" selected="0">
            <x v="0"/>
          </reference>
          <reference field="0" count="1" selected="0">
            <x v="6"/>
          </reference>
          <reference field="1" count="1" selected="0">
            <x v="63"/>
          </reference>
        </references>
      </pivotArea>
    </chartFormat>
    <chartFormat chart="0" format="328">
      <pivotArea type="data" outline="0" fieldPosition="0">
        <references count="3">
          <reference field="4294967294" count="1" selected="0">
            <x v="0"/>
          </reference>
          <reference field="0" count="1" selected="0">
            <x v="6"/>
          </reference>
          <reference field="1" count="1" selected="0">
            <x v="65"/>
          </reference>
        </references>
      </pivotArea>
    </chartFormat>
    <chartFormat chart="0" format="329">
      <pivotArea type="data" outline="0" fieldPosition="0">
        <references count="3">
          <reference field="4294967294" count="1" selected="0">
            <x v="0"/>
          </reference>
          <reference field="0" count="1" selected="0">
            <x v="6"/>
          </reference>
          <reference field="1" count="1" selected="0">
            <x v="67"/>
          </reference>
        </references>
      </pivotArea>
    </chartFormat>
    <chartFormat chart="0" format="330">
      <pivotArea type="data" outline="0" fieldPosition="0">
        <references count="3">
          <reference field="4294967294" count="1" selected="0">
            <x v="0"/>
          </reference>
          <reference field="0" count="1" selected="0">
            <x v="6"/>
          </reference>
          <reference field="1" count="1" selected="0">
            <x v="69"/>
          </reference>
        </references>
      </pivotArea>
    </chartFormat>
    <chartFormat chart="0" format="331">
      <pivotArea type="data" outline="0" fieldPosition="0">
        <references count="3">
          <reference field="4294967294" count="1" selected="0">
            <x v="0"/>
          </reference>
          <reference field="0" count="1" selected="0">
            <x v="6"/>
          </reference>
          <reference field="1" count="1" selected="0">
            <x v="70"/>
          </reference>
        </references>
      </pivotArea>
    </chartFormat>
    <chartFormat chart="0" format="332">
      <pivotArea type="data" outline="0" fieldPosition="0">
        <references count="3">
          <reference field="4294967294" count="1" selected="0">
            <x v="0"/>
          </reference>
          <reference field="0" count="1" selected="0">
            <x v="6"/>
          </reference>
          <reference field="1" count="1" selected="0">
            <x v="71"/>
          </reference>
        </references>
      </pivotArea>
    </chartFormat>
    <chartFormat chart="0" format="333">
      <pivotArea type="data" outline="0" fieldPosition="0">
        <references count="3">
          <reference field="4294967294" count="1" selected="0">
            <x v="0"/>
          </reference>
          <reference field="0" count="1" selected="0">
            <x v="6"/>
          </reference>
          <reference field="1" count="1" selected="0">
            <x v="73"/>
          </reference>
        </references>
      </pivotArea>
    </chartFormat>
    <chartFormat chart="0" format="334">
      <pivotArea type="data" outline="0" fieldPosition="0">
        <references count="3">
          <reference field="4294967294" count="1" selected="0">
            <x v="0"/>
          </reference>
          <reference field="0" count="1" selected="0">
            <x v="6"/>
          </reference>
          <reference field="1" count="1" selected="0">
            <x v="11"/>
          </reference>
        </references>
      </pivotArea>
    </chartFormat>
    <chartFormat chart="0" format="335">
      <pivotArea type="data" outline="0" fieldPosition="0">
        <references count="3">
          <reference field="4294967294" count="1" selected="0">
            <x v="0"/>
          </reference>
          <reference field="0" count="1" selected="0">
            <x v="6"/>
          </reference>
          <reference field="1" count="1" selected="0">
            <x v="12"/>
          </reference>
        </references>
      </pivotArea>
    </chartFormat>
    <chartFormat chart="0" format="336">
      <pivotArea type="data" outline="0" fieldPosition="0">
        <references count="3">
          <reference field="4294967294" count="1" selected="0">
            <x v="0"/>
          </reference>
          <reference field="0" count="1" selected="0">
            <x v="6"/>
          </reference>
          <reference field="1" count="1" selected="0">
            <x v="13"/>
          </reference>
        </references>
      </pivotArea>
    </chartFormat>
    <chartFormat chart="0" format="337">
      <pivotArea type="data" outline="0" fieldPosition="0">
        <references count="3">
          <reference field="4294967294" count="1" selected="0">
            <x v="0"/>
          </reference>
          <reference field="0" count="1" selected="0">
            <x v="6"/>
          </reference>
          <reference field="1" count="1" selected="0">
            <x v="14"/>
          </reference>
        </references>
      </pivotArea>
    </chartFormat>
    <chartFormat chart="0" format="338">
      <pivotArea type="data" outline="0" fieldPosition="0">
        <references count="3">
          <reference field="4294967294" count="1" selected="0">
            <x v="0"/>
          </reference>
          <reference field="0" count="1" selected="0">
            <x v="6"/>
          </reference>
          <reference field="1" count="1" selected="0">
            <x v="15"/>
          </reference>
        </references>
      </pivotArea>
    </chartFormat>
    <chartFormat chart="0" format="339">
      <pivotArea type="data" outline="0" fieldPosition="0">
        <references count="3">
          <reference field="4294967294" count="1" selected="0">
            <x v="0"/>
          </reference>
          <reference field="0" count="1" selected="0">
            <x v="6"/>
          </reference>
          <reference field="1" count="1" selected="0">
            <x v="16"/>
          </reference>
        </references>
      </pivotArea>
    </chartFormat>
    <chartFormat chart="0" format="340">
      <pivotArea type="data" outline="0" fieldPosition="0">
        <references count="3">
          <reference field="4294967294" count="1" selected="0">
            <x v="0"/>
          </reference>
          <reference field="0" count="1" selected="0">
            <x v="7"/>
          </reference>
          <reference field="1" count="1" selected="0">
            <x v="17"/>
          </reference>
        </references>
      </pivotArea>
    </chartFormat>
    <chartFormat chart="0" format="341">
      <pivotArea type="data" outline="0" fieldPosition="0">
        <references count="3">
          <reference field="4294967294" count="1" selected="0">
            <x v="0"/>
          </reference>
          <reference field="0" count="1" selected="0">
            <x v="7"/>
          </reference>
          <reference field="1" count="1" selected="0">
            <x v="18"/>
          </reference>
        </references>
      </pivotArea>
    </chartFormat>
    <chartFormat chart="0" format="342">
      <pivotArea type="data" outline="0" fieldPosition="0">
        <references count="3">
          <reference field="4294967294" count="1" selected="0">
            <x v="0"/>
          </reference>
          <reference field="0" count="1" selected="0">
            <x v="7"/>
          </reference>
          <reference field="1" count="1" selected="0">
            <x v="19"/>
          </reference>
        </references>
      </pivotArea>
    </chartFormat>
    <chartFormat chart="0" format="343">
      <pivotArea type="data" outline="0" fieldPosition="0">
        <references count="3">
          <reference field="4294967294" count="1" selected="0">
            <x v="0"/>
          </reference>
          <reference field="0" count="1" selected="0">
            <x v="7"/>
          </reference>
          <reference field="1" count="1" selected="0">
            <x v="20"/>
          </reference>
        </references>
      </pivotArea>
    </chartFormat>
    <chartFormat chart="0" format="344">
      <pivotArea type="data" outline="0" fieldPosition="0">
        <references count="3">
          <reference field="4294967294" count="1" selected="0">
            <x v="0"/>
          </reference>
          <reference field="0" count="1" selected="0">
            <x v="7"/>
          </reference>
          <reference field="1" count="1" selected="0">
            <x v="21"/>
          </reference>
        </references>
      </pivotArea>
    </chartFormat>
    <chartFormat chart="0" format="345">
      <pivotArea type="data" outline="0" fieldPosition="0">
        <references count="3">
          <reference field="4294967294" count="1" selected="0">
            <x v="0"/>
          </reference>
          <reference field="0" count="1" selected="0">
            <x v="7"/>
          </reference>
          <reference field="1" count="1" selected="0">
            <x v="23"/>
          </reference>
        </references>
      </pivotArea>
    </chartFormat>
    <chartFormat chart="0" format="346">
      <pivotArea type="data" outline="0" fieldPosition="0">
        <references count="3">
          <reference field="4294967294" count="1" selected="0">
            <x v="0"/>
          </reference>
          <reference field="0" count="1" selected="0">
            <x v="7"/>
          </reference>
          <reference field="1" count="1" selected="0">
            <x v="25"/>
          </reference>
        </references>
      </pivotArea>
    </chartFormat>
    <chartFormat chart="0" format="347">
      <pivotArea type="data" outline="0" fieldPosition="0">
        <references count="3">
          <reference field="4294967294" count="1" selected="0">
            <x v="0"/>
          </reference>
          <reference field="0" count="1" selected="0">
            <x v="7"/>
          </reference>
          <reference field="1" count="1" selected="0">
            <x v="27"/>
          </reference>
        </references>
      </pivotArea>
    </chartFormat>
    <chartFormat chart="0" format="348">
      <pivotArea type="data" outline="0" fieldPosition="0">
        <references count="3">
          <reference field="4294967294" count="1" selected="0">
            <x v="0"/>
          </reference>
          <reference field="0" count="1" selected="0">
            <x v="7"/>
          </reference>
          <reference field="1" count="1" selected="0">
            <x v="29"/>
          </reference>
        </references>
      </pivotArea>
    </chartFormat>
    <chartFormat chart="0" format="349">
      <pivotArea type="data" outline="0" fieldPosition="0">
        <references count="3">
          <reference field="4294967294" count="1" selected="0">
            <x v="0"/>
          </reference>
          <reference field="0" count="1" selected="0">
            <x v="7"/>
          </reference>
          <reference field="1" count="1" selected="0">
            <x v="31"/>
          </reference>
        </references>
      </pivotArea>
    </chartFormat>
    <chartFormat chart="0" format="350">
      <pivotArea type="data" outline="0" fieldPosition="0">
        <references count="3">
          <reference field="4294967294" count="1" selected="0">
            <x v="0"/>
          </reference>
          <reference field="0" count="1" selected="0">
            <x v="7"/>
          </reference>
          <reference field="1" count="1" selected="0">
            <x v="33"/>
          </reference>
        </references>
      </pivotArea>
    </chartFormat>
    <chartFormat chart="0" format="351">
      <pivotArea type="data" outline="0" fieldPosition="0">
        <references count="3">
          <reference field="4294967294" count="1" selected="0">
            <x v="0"/>
          </reference>
          <reference field="0" count="1" selected="0">
            <x v="7"/>
          </reference>
          <reference field="1" count="1" selected="0">
            <x v="35"/>
          </reference>
        </references>
      </pivotArea>
    </chartFormat>
    <chartFormat chart="0" format="352">
      <pivotArea type="data" outline="0" fieldPosition="0">
        <references count="3">
          <reference field="4294967294" count="1" selected="0">
            <x v="0"/>
          </reference>
          <reference field="0" count="1" selected="0">
            <x v="7"/>
          </reference>
          <reference field="1" count="1" selected="0">
            <x v="37"/>
          </reference>
        </references>
      </pivotArea>
    </chartFormat>
    <chartFormat chart="0" format="353">
      <pivotArea type="data" outline="0" fieldPosition="0">
        <references count="3">
          <reference field="4294967294" count="1" selected="0">
            <x v="0"/>
          </reference>
          <reference field="0" count="1" selected="0">
            <x v="7"/>
          </reference>
          <reference field="1" count="1" selected="0">
            <x v="39"/>
          </reference>
        </references>
      </pivotArea>
    </chartFormat>
    <chartFormat chart="0" format="354">
      <pivotArea type="data" outline="0" fieldPosition="0">
        <references count="3">
          <reference field="4294967294" count="1" selected="0">
            <x v="0"/>
          </reference>
          <reference field="0" count="1" selected="0">
            <x v="7"/>
          </reference>
          <reference field="1" count="1" selected="0">
            <x v="41"/>
          </reference>
        </references>
      </pivotArea>
    </chartFormat>
    <chartFormat chart="0" format="355">
      <pivotArea type="data" outline="0" fieldPosition="0">
        <references count="3">
          <reference field="4294967294" count="1" selected="0">
            <x v="0"/>
          </reference>
          <reference field="0" count="1" selected="0">
            <x v="7"/>
          </reference>
          <reference field="1" count="1" selected="0">
            <x v="43"/>
          </reference>
        </references>
      </pivotArea>
    </chartFormat>
    <chartFormat chart="0" format="356">
      <pivotArea type="data" outline="0" fieldPosition="0">
        <references count="3">
          <reference field="4294967294" count="1" selected="0">
            <x v="0"/>
          </reference>
          <reference field="0" count="1" selected="0">
            <x v="7"/>
          </reference>
          <reference field="1" count="1" selected="0">
            <x v="45"/>
          </reference>
        </references>
      </pivotArea>
    </chartFormat>
    <chartFormat chart="0" format="357">
      <pivotArea type="data" outline="0" fieldPosition="0">
        <references count="3">
          <reference field="4294967294" count="1" selected="0">
            <x v="0"/>
          </reference>
          <reference field="0" count="1" selected="0">
            <x v="7"/>
          </reference>
          <reference field="1" count="1" selected="0">
            <x v="47"/>
          </reference>
        </references>
      </pivotArea>
    </chartFormat>
    <chartFormat chart="0" format="358">
      <pivotArea type="data" outline="0" fieldPosition="0">
        <references count="3">
          <reference field="4294967294" count="1" selected="0">
            <x v="0"/>
          </reference>
          <reference field="0" count="1" selected="0">
            <x v="7"/>
          </reference>
          <reference field="1" count="1" selected="0">
            <x v="49"/>
          </reference>
        </references>
      </pivotArea>
    </chartFormat>
    <chartFormat chart="0" format="359">
      <pivotArea type="data" outline="0" fieldPosition="0">
        <references count="3">
          <reference field="4294967294" count="1" selected="0">
            <x v="0"/>
          </reference>
          <reference field="0" count="1" selected="0">
            <x v="7"/>
          </reference>
          <reference field="1" count="1" selected="0">
            <x v="51"/>
          </reference>
        </references>
      </pivotArea>
    </chartFormat>
    <chartFormat chart="0" format="360">
      <pivotArea type="data" outline="0" fieldPosition="0">
        <references count="3">
          <reference field="4294967294" count="1" selected="0">
            <x v="0"/>
          </reference>
          <reference field="0" count="1" selected="0">
            <x v="7"/>
          </reference>
          <reference field="1" count="1" selected="0">
            <x v="53"/>
          </reference>
        </references>
      </pivotArea>
    </chartFormat>
    <chartFormat chart="0" format="361">
      <pivotArea type="data" outline="0" fieldPosition="0">
        <references count="3">
          <reference field="4294967294" count="1" selected="0">
            <x v="0"/>
          </reference>
          <reference field="0" count="1" selected="0">
            <x v="7"/>
          </reference>
          <reference field="1" count="1" selected="0">
            <x v="55"/>
          </reference>
        </references>
      </pivotArea>
    </chartFormat>
    <chartFormat chart="0" format="362">
      <pivotArea type="data" outline="0" fieldPosition="0">
        <references count="3">
          <reference field="4294967294" count="1" selected="0">
            <x v="0"/>
          </reference>
          <reference field="0" count="1" selected="0">
            <x v="7"/>
          </reference>
          <reference field="1" count="1" selected="0">
            <x v="57"/>
          </reference>
        </references>
      </pivotArea>
    </chartFormat>
    <chartFormat chart="0" format="363">
      <pivotArea type="data" outline="0" fieldPosition="0">
        <references count="3">
          <reference field="4294967294" count="1" selected="0">
            <x v="0"/>
          </reference>
          <reference field="0" count="1" selected="0">
            <x v="7"/>
          </reference>
          <reference field="1" count="1" selected="0">
            <x v="59"/>
          </reference>
        </references>
      </pivotArea>
    </chartFormat>
    <chartFormat chart="0" format="364">
      <pivotArea type="data" outline="0" fieldPosition="0">
        <references count="3">
          <reference field="4294967294" count="1" selected="0">
            <x v="0"/>
          </reference>
          <reference field="0" count="1" selected="0">
            <x v="7"/>
          </reference>
          <reference field="1" count="1" selected="0">
            <x v="61"/>
          </reference>
        </references>
      </pivotArea>
    </chartFormat>
    <chartFormat chart="0" format="365">
      <pivotArea type="data" outline="0" fieldPosition="0">
        <references count="3">
          <reference field="4294967294" count="1" selected="0">
            <x v="0"/>
          </reference>
          <reference field="0" count="1" selected="0">
            <x v="7"/>
          </reference>
          <reference field="1" count="1" selected="0">
            <x v="63"/>
          </reference>
        </references>
      </pivotArea>
    </chartFormat>
    <chartFormat chart="0" format="366">
      <pivotArea type="data" outline="0" fieldPosition="0">
        <references count="3">
          <reference field="4294967294" count="1" selected="0">
            <x v="0"/>
          </reference>
          <reference field="0" count="1" selected="0">
            <x v="7"/>
          </reference>
          <reference field="1" count="1" selected="0">
            <x v="65"/>
          </reference>
        </references>
      </pivotArea>
    </chartFormat>
    <chartFormat chart="0" format="367">
      <pivotArea type="data" outline="0" fieldPosition="0">
        <references count="3">
          <reference field="4294967294" count="1" selected="0">
            <x v="0"/>
          </reference>
          <reference field="0" count="1" selected="0">
            <x v="7"/>
          </reference>
          <reference field="1" count="1" selected="0">
            <x v="67"/>
          </reference>
        </references>
      </pivotArea>
    </chartFormat>
    <chartFormat chart="0" format="368">
      <pivotArea type="data" outline="0" fieldPosition="0">
        <references count="3">
          <reference field="4294967294" count="1" selected="0">
            <x v="0"/>
          </reference>
          <reference field="0" count="1" selected="0">
            <x v="7"/>
          </reference>
          <reference field="1" count="1" selected="0">
            <x v="69"/>
          </reference>
        </references>
      </pivotArea>
    </chartFormat>
    <chartFormat chart="0" format="369">
      <pivotArea type="data" outline="0" fieldPosition="0">
        <references count="3">
          <reference field="4294967294" count="1" selected="0">
            <x v="0"/>
          </reference>
          <reference field="0" count="1" selected="0">
            <x v="7"/>
          </reference>
          <reference field="1" count="1" selected="0">
            <x v="70"/>
          </reference>
        </references>
      </pivotArea>
    </chartFormat>
    <chartFormat chart="0" format="370">
      <pivotArea type="data" outline="0" fieldPosition="0">
        <references count="3">
          <reference field="4294967294" count="1" selected="0">
            <x v="0"/>
          </reference>
          <reference field="0" count="1" selected="0">
            <x v="7"/>
          </reference>
          <reference field="1" count="1" selected="0">
            <x v="71"/>
          </reference>
        </references>
      </pivotArea>
    </chartFormat>
    <chartFormat chart="0" format="371">
      <pivotArea type="data" outline="0" fieldPosition="0">
        <references count="3">
          <reference field="4294967294" count="1" selected="0">
            <x v="0"/>
          </reference>
          <reference field="0" count="1" selected="0">
            <x v="7"/>
          </reference>
          <reference field="1" count="1" selected="0">
            <x v="73"/>
          </reference>
        </references>
      </pivotArea>
    </chartFormat>
    <chartFormat chart="0" format="372">
      <pivotArea type="data" outline="0" fieldPosition="0">
        <references count="3">
          <reference field="4294967294" count="1" selected="0">
            <x v="0"/>
          </reference>
          <reference field="0" count="1" selected="0">
            <x v="7"/>
          </reference>
          <reference field="1" count="1" selected="0">
            <x v="1"/>
          </reference>
        </references>
      </pivotArea>
    </chartFormat>
    <chartFormat chart="0" format="373">
      <pivotArea type="data" outline="0" fieldPosition="0">
        <references count="3">
          <reference field="4294967294" count="1" selected="0">
            <x v="0"/>
          </reference>
          <reference field="0" count="1" selected="0">
            <x v="7"/>
          </reference>
          <reference field="1" count="1" selected="0">
            <x v="2"/>
          </reference>
        </references>
      </pivotArea>
    </chartFormat>
    <chartFormat chart="0" format="374">
      <pivotArea type="data" outline="0" fieldPosition="0">
        <references count="3">
          <reference field="4294967294" count="1" selected="0">
            <x v="0"/>
          </reference>
          <reference field="0" count="1" selected="0">
            <x v="7"/>
          </reference>
          <reference field="1" count="1" selected="0">
            <x v="3"/>
          </reference>
        </references>
      </pivotArea>
    </chartFormat>
    <chartFormat chart="0" format="375">
      <pivotArea type="data" outline="0" fieldPosition="0">
        <references count="3">
          <reference field="4294967294" count="1" selected="0">
            <x v="0"/>
          </reference>
          <reference field="0" count="1" selected="0">
            <x v="7"/>
          </reference>
          <reference field="1" count="1" selected="0">
            <x v="4"/>
          </reference>
        </references>
      </pivotArea>
    </chartFormat>
    <chartFormat chart="0" format="376">
      <pivotArea type="data" outline="0" fieldPosition="0">
        <references count="3">
          <reference field="4294967294" count="1" selected="0">
            <x v="0"/>
          </reference>
          <reference field="0" count="1" selected="0">
            <x v="7"/>
          </reference>
          <reference field="1" count="1" selected="0">
            <x v="5"/>
          </reference>
        </references>
      </pivotArea>
    </chartFormat>
    <chartFormat chart="0" format="377">
      <pivotArea type="data" outline="0" fieldPosition="0">
        <references count="3">
          <reference field="4294967294" count="1" selected="0">
            <x v="0"/>
          </reference>
          <reference field="0" count="1" selected="0">
            <x v="7"/>
          </reference>
          <reference field="1" count="1" selected="0">
            <x v="6"/>
          </reference>
        </references>
      </pivotArea>
    </chartFormat>
    <chartFormat chart="0" format="378">
      <pivotArea type="data" outline="0" fieldPosition="0">
        <references count="3">
          <reference field="4294967294" count="1" selected="0">
            <x v="0"/>
          </reference>
          <reference field="0" count="1" selected="0">
            <x v="7"/>
          </reference>
          <reference field="1" count="1" selected="0">
            <x v="7"/>
          </reference>
        </references>
      </pivotArea>
    </chartFormat>
    <chartFormat chart="0" format="379">
      <pivotArea type="data" outline="0" fieldPosition="0">
        <references count="3">
          <reference field="4294967294" count="1" selected="0">
            <x v="0"/>
          </reference>
          <reference field="0" count="1" selected="0">
            <x v="7"/>
          </reference>
          <reference field="1" count="1" selected="0">
            <x v="8"/>
          </reference>
        </references>
      </pivotArea>
    </chartFormat>
    <chartFormat chart="0" format="380">
      <pivotArea type="data" outline="0" fieldPosition="0">
        <references count="3">
          <reference field="4294967294" count="1" selected="0">
            <x v="0"/>
          </reference>
          <reference field="0" count="1" selected="0">
            <x v="7"/>
          </reference>
          <reference field="1" count="1" selected="0">
            <x v="9"/>
          </reference>
        </references>
      </pivotArea>
    </chartFormat>
    <chartFormat chart="0" format="381">
      <pivotArea type="data" outline="0" fieldPosition="0">
        <references count="3">
          <reference field="4294967294" count="1" selected="0">
            <x v="0"/>
          </reference>
          <reference field="0" count="1" selected="0">
            <x v="7"/>
          </reference>
          <reference field="1" count="1" selected="0">
            <x v="10"/>
          </reference>
        </references>
      </pivotArea>
    </chartFormat>
    <chartFormat chart="0" format="382">
      <pivotArea type="data" outline="0" fieldPosition="0">
        <references count="3">
          <reference field="4294967294" count="1" selected="0">
            <x v="0"/>
          </reference>
          <reference field="0" count="1" selected="0">
            <x v="7"/>
          </reference>
          <reference field="1" count="1" selected="0">
            <x v="11"/>
          </reference>
        </references>
      </pivotArea>
    </chartFormat>
    <chartFormat chart="0" format="383">
      <pivotArea type="data" outline="0" fieldPosition="0">
        <references count="3">
          <reference field="4294967294" count="1" selected="0">
            <x v="0"/>
          </reference>
          <reference field="0" count="1" selected="0">
            <x v="7"/>
          </reference>
          <reference field="1" count="1" selected="0">
            <x v="12"/>
          </reference>
        </references>
      </pivotArea>
    </chartFormat>
    <chartFormat chart="0" format="384">
      <pivotArea type="data" outline="0" fieldPosition="0">
        <references count="3">
          <reference field="4294967294" count="1" selected="0">
            <x v="0"/>
          </reference>
          <reference field="0" count="1" selected="0">
            <x v="7"/>
          </reference>
          <reference field="1" count="1" selected="0">
            <x v="13"/>
          </reference>
        </references>
      </pivotArea>
    </chartFormat>
    <chartFormat chart="0" format="385">
      <pivotArea type="data" outline="0" fieldPosition="0">
        <references count="3">
          <reference field="4294967294" count="1" selected="0">
            <x v="0"/>
          </reference>
          <reference field="0" count="1" selected="0">
            <x v="7"/>
          </reference>
          <reference field="1" count="1" selected="0">
            <x v="14"/>
          </reference>
        </references>
      </pivotArea>
    </chartFormat>
    <chartFormat chart="0" format="386">
      <pivotArea type="data" outline="0" fieldPosition="0">
        <references count="3">
          <reference field="4294967294" count="1" selected="0">
            <x v="0"/>
          </reference>
          <reference field="0" count="1" selected="0">
            <x v="7"/>
          </reference>
          <reference field="1" count="1" selected="0">
            <x v="15"/>
          </reference>
        </references>
      </pivotArea>
    </chartFormat>
    <chartFormat chart="0" format="387">
      <pivotArea type="data" outline="0" fieldPosition="0">
        <references count="3">
          <reference field="4294967294" count="1" selected="0">
            <x v="0"/>
          </reference>
          <reference field="0" count="1" selected="0">
            <x v="7"/>
          </reference>
          <reference field="1" count="1" selected="0">
            <x v="16"/>
          </reference>
        </references>
      </pivotArea>
    </chartFormat>
    <chartFormat chart="0" format="388">
      <pivotArea type="data" outline="0" fieldPosition="0">
        <references count="3">
          <reference field="4294967294" count="1" selected="0">
            <x v="0"/>
          </reference>
          <reference field="0" count="1" selected="0">
            <x v="8"/>
          </reference>
          <reference field="1" count="1" selected="0">
            <x v="17"/>
          </reference>
        </references>
      </pivotArea>
    </chartFormat>
    <chartFormat chart="0" format="389">
      <pivotArea type="data" outline="0" fieldPosition="0">
        <references count="3">
          <reference field="4294967294" count="1" selected="0">
            <x v="0"/>
          </reference>
          <reference field="0" count="1" selected="0">
            <x v="8"/>
          </reference>
          <reference field="1" count="1" selected="0">
            <x v="18"/>
          </reference>
        </references>
      </pivotArea>
    </chartFormat>
    <chartFormat chart="0" format="390">
      <pivotArea type="data" outline="0" fieldPosition="0">
        <references count="3">
          <reference field="4294967294" count="1" selected="0">
            <x v="0"/>
          </reference>
          <reference field="0" count="1" selected="0">
            <x v="8"/>
          </reference>
          <reference field="1" count="1" selected="0">
            <x v="19"/>
          </reference>
        </references>
      </pivotArea>
    </chartFormat>
    <chartFormat chart="0" format="391">
      <pivotArea type="data" outline="0" fieldPosition="0">
        <references count="3">
          <reference field="4294967294" count="1" selected="0">
            <x v="0"/>
          </reference>
          <reference field="0" count="1" selected="0">
            <x v="8"/>
          </reference>
          <reference field="1" count="1" selected="0">
            <x v="20"/>
          </reference>
        </references>
      </pivotArea>
    </chartFormat>
    <chartFormat chart="0" format="392">
      <pivotArea type="data" outline="0" fieldPosition="0">
        <references count="3">
          <reference field="4294967294" count="1" selected="0">
            <x v="0"/>
          </reference>
          <reference field="0" count="1" selected="0">
            <x v="8"/>
          </reference>
          <reference field="1" count="1" selected="0">
            <x v="21"/>
          </reference>
        </references>
      </pivotArea>
    </chartFormat>
    <chartFormat chart="0" format="393">
      <pivotArea type="data" outline="0" fieldPosition="0">
        <references count="3">
          <reference field="4294967294" count="1" selected="0">
            <x v="0"/>
          </reference>
          <reference field="0" count="1" selected="0">
            <x v="8"/>
          </reference>
          <reference field="1" count="1" selected="0">
            <x v="23"/>
          </reference>
        </references>
      </pivotArea>
    </chartFormat>
    <chartFormat chart="0" format="394">
      <pivotArea type="data" outline="0" fieldPosition="0">
        <references count="3">
          <reference field="4294967294" count="1" selected="0">
            <x v="0"/>
          </reference>
          <reference field="0" count="1" selected="0">
            <x v="8"/>
          </reference>
          <reference field="1" count="1" selected="0">
            <x v="25"/>
          </reference>
        </references>
      </pivotArea>
    </chartFormat>
    <chartFormat chart="0" format="395">
      <pivotArea type="data" outline="0" fieldPosition="0">
        <references count="3">
          <reference field="4294967294" count="1" selected="0">
            <x v="0"/>
          </reference>
          <reference field="0" count="1" selected="0">
            <x v="8"/>
          </reference>
          <reference field="1" count="1" selected="0">
            <x v="27"/>
          </reference>
        </references>
      </pivotArea>
    </chartFormat>
    <chartFormat chart="0" format="396">
      <pivotArea type="data" outline="0" fieldPosition="0">
        <references count="3">
          <reference field="4294967294" count="1" selected="0">
            <x v="0"/>
          </reference>
          <reference field="0" count="1" selected="0">
            <x v="8"/>
          </reference>
          <reference field="1" count="1" selected="0">
            <x v="29"/>
          </reference>
        </references>
      </pivotArea>
    </chartFormat>
    <chartFormat chart="0" format="397">
      <pivotArea type="data" outline="0" fieldPosition="0">
        <references count="3">
          <reference field="4294967294" count="1" selected="0">
            <x v="0"/>
          </reference>
          <reference field="0" count="1" selected="0">
            <x v="8"/>
          </reference>
          <reference field="1" count="1" selected="0">
            <x v="31"/>
          </reference>
        </references>
      </pivotArea>
    </chartFormat>
    <chartFormat chart="0" format="398">
      <pivotArea type="data" outline="0" fieldPosition="0">
        <references count="3">
          <reference field="4294967294" count="1" selected="0">
            <x v="0"/>
          </reference>
          <reference field="0" count="1" selected="0">
            <x v="8"/>
          </reference>
          <reference field="1" count="1" selected="0">
            <x v="33"/>
          </reference>
        </references>
      </pivotArea>
    </chartFormat>
    <chartFormat chart="0" format="399">
      <pivotArea type="data" outline="0" fieldPosition="0">
        <references count="3">
          <reference field="4294967294" count="1" selected="0">
            <x v="0"/>
          </reference>
          <reference field="0" count="1" selected="0">
            <x v="8"/>
          </reference>
          <reference field="1" count="1" selected="0">
            <x v="35"/>
          </reference>
        </references>
      </pivotArea>
    </chartFormat>
    <chartFormat chart="0" format="400">
      <pivotArea type="data" outline="0" fieldPosition="0">
        <references count="3">
          <reference field="4294967294" count="1" selected="0">
            <x v="0"/>
          </reference>
          <reference field="0" count="1" selected="0">
            <x v="8"/>
          </reference>
          <reference field="1" count="1" selected="0">
            <x v="37"/>
          </reference>
        </references>
      </pivotArea>
    </chartFormat>
    <chartFormat chart="0" format="401">
      <pivotArea type="data" outline="0" fieldPosition="0">
        <references count="3">
          <reference field="4294967294" count="1" selected="0">
            <x v="0"/>
          </reference>
          <reference field="0" count="1" selected="0">
            <x v="8"/>
          </reference>
          <reference field="1" count="1" selected="0">
            <x v="39"/>
          </reference>
        </references>
      </pivotArea>
    </chartFormat>
    <chartFormat chart="0" format="402">
      <pivotArea type="data" outline="0" fieldPosition="0">
        <references count="3">
          <reference field="4294967294" count="1" selected="0">
            <x v="0"/>
          </reference>
          <reference field="0" count="1" selected="0">
            <x v="8"/>
          </reference>
          <reference field="1" count="1" selected="0">
            <x v="41"/>
          </reference>
        </references>
      </pivotArea>
    </chartFormat>
    <chartFormat chart="0" format="403">
      <pivotArea type="data" outline="0" fieldPosition="0">
        <references count="3">
          <reference field="4294967294" count="1" selected="0">
            <x v="0"/>
          </reference>
          <reference field="0" count="1" selected="0">
            <x v="8"/>
          </reference>
          <reference field="1" count="1" selected="0">
            <x v="43"/>
          </reference>
        </references>
      </pivotArea>
    </chartFormat>
    <chartFormat chart="0" format="404">
      <pivotArea type="data" outline="0" fieldPosition="0">
        <references count="3">
          <reference field="4294967294" count="1" selected="0">
            <x v="0"/>
          </reference>
          <reference field="0" count="1" selected="0">
            <x v="8"/>
          </reference>
          <reference field="1" count="1" selected="0">
            <x v="45"/>
          </reference>
        </references>
      </pivotArea>
    </chartFormat>
    <chartFormat chart="0" format="405">
      <pivotArea type="data" outline="0" fieldPosition="0">
        <references count="3">
          <reference field="4294967294" count="1" selected="0">
            <x v="0"/>
          </reference>
          <reference field="0" count="1" selected="0">
            <x v="8"/>
          </reference>
          <reference field="1" count="1" selected="0">
            <x v="47"/>
          </reference>
        </references>
      </pivotArea>
    </chartFormat>
    <chartFormat chart="0" format="406">
      <pivotArea type="data" outline="0" fieldPosition="0">
        <references count="3">
          <reference field="4294967294" count="1" selected="0">
            <x v="0"/>
          </reference>
          <reference field="0" count="1" selected="0">
            <x v="8"/>
          </reference>
          <reference field="1" count="1" selected="0">
            <x v="49"/>
          </reference>
        </references>
      </pivotArea>
    </chartFormat>
    <chartFormat chart="0" format="407">
      <pivotArea type="data" outline="0" fieldPosition="0">
        <references count="3">
          <reference field="4294967294" count="1" selected="0">
            <x v="0"/>
          </reference>
          <reference field="0" count="1" selected="0">
            <x v="8"/>
          </reference>
          <reference field="1" count="1" selected="0">
            <x v="51"/>
          </reference>
        </references>
      </pivotArea>
    </chartFormat>
    <chartFormat chart="0" format="408">
      <pivotArea type="data" outline="0" fieldPosition="0">
        <references count="3">
          <reference field="4294967294" count="1" selected="0">
            <x v="0"/>
          </reference>
          <reference field="0" count="1" selected="0">
            <x v="8"/>
          </reference>
          <reference field="1" count="1" selected="0">
            <x v="53"/>
          </reference>
        </references>
      </pivotArea>
    </chartFormat>
    <chartFormat chart="0" format="409">
      <pivotArea type="data" outline="0" fieldPosition="0">
        <references count="3">
          <reference field="4294967294" count="1" selected="0">
            <x v="0"/>
          </reference>
          <reference field="0" count="1" selected="0">
            <x v="8"/>
          </reference>
          <reference field="1" count="1" selected="0">
            <x v="55"/>
          </reference>
        </references>
      </pivotArea>
    </chartFormat>
    <chartFormat chart="0" format="410">
      <pivotArea type="data" outline="0" fieldPosition="0">
        <references count="3">
          <reference field="4294967294" count="1" selected="0">
            <x v="0"/>
          </reference>
          <reference field="0" count="1" selected="0">
            <x v="8"/>
          </reference>
          <reference field="1" count="1" selected="0">
            <x v="57"/>
          </reference>
        </references>
      </pivotArea>
    </chartFormat>
    <chartFormat chart="0" format="411">
      <pivotArea type="data" outline="0" fieldPosition="0">
        <references count="3">
          <reference field="4294967294" count="1" selected="0">
            <x v="0"/>
          </reference>
          <reference field="0" count="1" selected="0">
            <x v="8"/>
          </reference>
          <reference field="1" count="1" selected="0">
            <x v="59"/>
          </reference>
        </references>
      </pivotArea>
    </chartFormat>
    <chartFormat chart="0" format="412">
      <pivotArea type="data" outline="0" fieldPosition="0">
        <references count="3">
          <reference field="4294967294" count="1" selected="0">
            <x v="0"/>
          </reference>
          <reference field="0" count="1" selected="0">
            <x v="8"/>
          </reference>
          <reference field="1" count="1" selected="0">
            <x v="61"/>
          </reference>
        </references>
      </pivotArea>
    </chartFormat>
    <chartFormat chart="0" format="413">
      <pivotArea type="data" outline="0" fieldPosition="0">
        <references count="3">
          <reference field="4294967294" count="1" selected="0">
            <x v="0"/>
          </reference>
          <reference field="0" count="1" selected="0">
            <x v="8"/>
          </reference>
          <reference field="1" count="1" selected="0">
            <x v="63"/>
          </reference>
        </references>
      </pivotArea>
    </chartFormat>
    <chartFormat chart="0" format="414">
      <pivotArea type="data" outline="0" fieldPosition="0">
        <references count="3">
          <reference field="4294967294" count="1" selected="0">
            <x v="0"/>
          </reference>
          <reference field="0" count="1" selected="0">
            <x v="8"/>
          </reference>
          <reference field="1" count="1" selected="0">
            <x v="65"/>
          </reference>
        </references>
      </pivotArea>
    </chartFormat>
    <chartFormat chart="0" format="415">
      <pivotArea type="data" outline="0" fieldPosition="0">
        <references count="3">
          <reference field="4294967294" count="1" selected="0">
            <x v="0"/>
          </reference>
          <reference field="0" count="1" selected="0">
            <x v="8"/>
          </reference>
          <reference field="1" count="1" selected="0">
            <x v="67"/>
          </reference>
        </references>
      </pivotArea>
    </chartFormat>
    <chartFormat chart="0" format="416">
      <pivotArea type="data" outline="0" fieldPosition="0">
        <references count="3">
          <reference field="4294967294" count="1" selected="0">
            <x v="0"/>
          </reference>
          <reference field="0" count="1" selected="0">
            <x v="8"/>
          </reference>
          <reference field="1" count="1" selected="0">
            <x v="69"/>
          </reference>
        </references>
      </pivotArea>
    </chartFormat>
    <chartFormat chart="0" format="417">
      <pivotArea type="data" outline="0" fieldPosition="0">
        <references count="3">
          <reference field="4294967294" count="1" selected="0">
            <x v="0"/>
          </reference>
          <reference field="0" count="1" selected="0">
            <x v="8"/>
          </reference>
          <reference field="1" count="1" selected="0">
            <x v="70"/>
          </reference>
        </references>
      </pivotArea>
    </chartFormat>
    <chartFormat chart="0" format="418">
      <pivotArea type="data" outline="0" fieldPosition="0">
        <references count="3">
          <reference field="4294967294" count="1" selected="0">
            <x v="0"/>
          </reference>
          <reference field="0" count="1" selected="0">
            <x v="8"/>
          </reference>
          <reference field="1" count="1" selected="0">
            <x v="71"/>
          </reference>
        </references>
      </pivotArea>
    </chartFormat>
    <chartFormat chart="0" format="419">
      <pivotArea type="data" outline="0" fieldPosition="0">
        <references count="3">
          <reference field="4294967294" count="1" selected="0">
            <x v="0"/>
          </reference>
          <reference field="0" count="1" selected="0">
            <x v="8"/>
          </reference>
          <reference field="1" count="1" selected="0">
            <x v="73"/>
          </reference>
        </references>
      </pivotArea>
    </chartFormat>
    <chartFormat chart="0" format="420">
      <pivotArea type="data" outline="0" fieldPosition="0">
        <references count="3">
          <reference field="4294967294" count="1" selected="0">
            <x v="0"/>
          </reference>
          <reference field="0" count="1" selected="0">
            <x v="8"/>
          </reference>
          <reference field="1" count="1" selected="0">
            <x v="1"/>
          </reference>
        </references>
      </pivotArea>
    </chartFormat>
    <chartFormat chart="0" format="421">
      <pivotArea type="data" outline="0" fieldPosition="0">
        <references count="3">
          <reference field="4294967294" count="1" selected="0">
            <x v="0"/>
          </reference>
          <reference field="0" count="1" selected="0">
            <x v="8"/>
          </reference>
          <reference field="1" count="1" selected="0">
            <x v="2"/>
          </reference>
        </references>
      </pivotArea>
    </chartFormat>
    <chartFormat chart="0" format="422">
      <pivotArea type="data" outline="0" fieldPosition="0">
        <references count="3">
          <reference field="4294967294" count="1" selected="0">
            <x v="0"/>
          </reference>
          <reference field="0" count="1" selected="0">
            <x v="8"/>
          </reference>
          <reference field="1" count="1" selected="0">
            <x v="3"/>
          </reference>
        </references>
      </pivotArea>
    </chartFormat>
    <chartFormat chart="0" format="423">
      <pivotArea type="data" outline="0" fieldPosition="0">
        <references count="3">
          <reference field="4294967294" count="1" selected="0">
            <x v="0"/>
          </reference>
          <reference field="0" count="1" selected="0">
            <x v="8"/>
          </reference>
          <reference field="1" count="1" selected="0">
            <x v="4"/>
          </reference>
        </references>
      </pivotArea>
    </chartFormat>
    <chartFormat chart="0" format="424">
      <pivotArea type="data" outline="0" fieldPosition="0">
        <references count="3">
          <reference field="4294967294" count="1" selected="0">
            <x v="0"/>
          </reference>
          <reference field="0" count="1" selected="0">
            <x v="8"/>
          </reference>
          <reference field="1" count="1" selected="0">
            <x v="5"/>
          </reference>
        </references>
      </pivotArea>
    </chartFormat>
    <chartFormat chart="0" format="425">
      <pivotArea type="data" outline="0" fieldPosition="0">
        <references count="3">
          <reference field="4294967294" count="1" selected="0">
            <x v="0"/>
          </reference>
          <reference field="0" count="1" selected="0">
            <x v="8"/>
          </reference>
          <reference field="1" count="1" selected="0">
            <x v="6"/>
          </reference>
        </references>
      </pivotArea>
    </chartFormat>
    <chartFormat chart="0" format="426">
      <pivotArea type="data" outline="0" fieldPosition="0">
        <references count="3">
          <reference field="4294967294" count="1" selected="0">
            <x v="0"/>
          </reference>
          <reference field="0" count="1" selected="0">
            <x v="8"/>
          </reference>
          <reference field="1" count="1" selected="0">
            <x v="7"/>
          </reference>
        </references>
      </pivotArea>
    </chartFormat>
    <chartFormat chart="0" format="427">
      <pivotArea type="data" outline="0" fieldPosition="0">
        <references count="3">
          <reference field="4294967294" count="1" selected="0">
            <x v="0"/>
          </reference>
          <reference field="0" count="1" selected="0">
            <x v="8"/>
          </reference>
          <reference field="1" count="1" selected="0">
            <x v="8"/>
          </reference>
        </references>
      </pivotArea>
    </chartFormat>
    <chartFormat chart="0" format="428">
      <pivotArea type="data" outline="0" fieldPosition="0">
        <references count="3">
          <reference field="4294967294" count="1" selected="0">
            <x v="0"/>
          </reference>
          <reference field="0" count="1" selected="0">
            <x v="8"/>
          </reference>
          <reference field="1" count="1" selected="0">
            <x v="9"/>
          </reference>
        </references>
      </pivotArea>
    </chartFormat>
    <chartFormat chart="0" format="429">
      <pivotArea type="data" outline="0" fieldPosition="0">
        <references count="3">
          <reference field="4294967294" count="1" selected="0">
            <x v="0"/>
          </reference>
          <reference field="0" count="1" selected="0">
            <x v="8"/>
          </reference>
          <reference field="1" count="1" selected="0">
            <x v="10"/>
          </reference>
        </references>
      </pivotArea>
    </chartFormat>
    <chartFormat chart="0" format="430">
      <pivotArea type="data" outline="0" fieldPosition="0">
        <references count="3">
          <reference field="4294967294" count="1" selected="0">
            <x v="0"/>
          </reference>
          <reference field="0" count="1" selected="0">
            <x v="8"/>
          </reference>
          <reference field="1" count="1" selected="0">
            <x v="11"/>
          </reference>
        </references>
      </pivotArea>
    </chartFormat>
    <chartFormat chart="0" format="431">
      <pivotArea type="data" outline="0" fieldPosition="0">
        <references count="3">
          <reference field="4294967294" count="1" selected="0">
            <x v="0"/>
          </reference>
          <reference field="0" count="1" selected="0">
            <x v="8"/>
          </reference>
          <reference field="1" count="1" selected="0">
            <x v="12"/>
          </reference>
        </references>
      </pivotArea>
    </chartFormat>
    <chartFormat chart="0" format="432">
      <pivotArea type="data" outline="0" fieldPosition="0">
        <references count="3">
          <reference field="4294967294" count="1" selected="0">
            <x v="0"/>
          </reference>
          <reference field="0" count="1" selected="0">
            <x v="8"/>
          </reference>
          <reference field="1" count="1" selected="0">
            <x v="13"/>
          </reference>
        </references>
      </pivotArea>
    </chartFormat>
    <chartFormat chart="0" format="433">
      <pivotArea type="data" outline="0" fieldPosition="0">
        <references count="3">
          <reference field="4294967294" count="1" selected="0">
            <x v="0"/>
          </reference>
          <reference field="0" count="1" selected="0">
            <x v="8"/>
          </reference>
          <reference field="1" count="1" selected="0">
            <x v="14"/>
          </reference>
        </references>
      </pivotArea>
    </chartFormat>
    <chartFormat chart="0" format="434">
      <pivotArea type="data" outline="0" fieldPosition="0">
        <references count="3">
          <reference field="4294967294" count="1" selected="0">
            <x v="0"/>
          </reference>
          <reference field="0" count="1" selected="0">
            <x v="8"/>
          </reference>
          <reference field="1" count="1" selected="0">
            <x v="15"/>
          </reference>
        </references>
      </pivotArea>
    </chartFormat>
    <chartFormat chart="0" format="435">
      <pivotArea type="data" outline="0" fieldPosition="0">
        <references count="3">
          <reference field="4294967294" count="1" selected="0">
            <x v="0"/>
          </reference>
          <reference field="0" count="1" selected="0">
            <x v="8"/>
          </reference>
          <reference field="1" count="1" selected="0">
            <x v="16"/>
          </reference>
        </references>
      </pivotArea>
    </chartFormat>
    <chartFormat chart="0" format="436">
      <pivotArea type="data" outline="0" fieldPosition="0">
        <references count="3">
          <reference field="4294967294" count="1" selected="0">
            <x v="0"/>
          </reference>
          <reference field="0" count="1" selected="0">
            <x v="9"/>
          </reference>
          <reference field="1" count="1" selected="0">
            <x v="17"/>
          </reference>
        </references>
      </pivotArea>
    </chartFormat>
    <chartFormat chart="0" format="437">
      <pivotArea type="data" outline="0" fieldPosition="0">
        <references count="3">
          <reference field="4294967294" count="1" selected="0">
            <x v="0"/>
          </reference>
          <reference field="0" count="1" selected="0">
            <x v="9"/>
          </reference>
          <reference field="1" count="1" selected="0">
            <x v="18"/>
          </reference>
        </references>
      </pivotArea>
    </chartFormat>
    <chartFormat chart="0" format="438">
      <pivotArea type="data" outline="0" fieldPosition="0">
        <references count="3">
          <reference field="4294967294" count="1" selected="0">
            <x v="0"/>
          </reference>
          <reference field="0" count="1" selected="0">
            <x v="9"/>
          </reference>
          <reference field="1" count="1" selected="0">
            <x v="19"/>
          </reference>
        </references>
      </pivotArea>
    </chartFormat>
    <chartFormat chart="0" format="439">
      <pivotArea type="data" outline="0" fieldPosition="0">
        <references count="3">
          <reference field="4294967294" count="1" selected="0">
            <x v="0"/>
          </reference>
          <reference field="0" count="1" selected="0">
            <x v="9"/>
          </reference>
          <reference field="1" count="1" selected="0">
            <x v="20"/>
          </reference>
        </references>
      </pivotArea>
    </chartFormat>
    <chartFormat chart="0" format="440">
      <pivotArea type="data" outline="0" fieldPosition="0">
        <references count="3">
          <reference field="4294967294" count="1" selected="0">
            <x v="0"/>
          </reference>
          <reference field="0" count="1" selected="0">
            <x v="9"/>
          </reference>
          <reference field="1" count="1" selected="0">
            <x v="21"/>
          </reference>
        </references>
      </pivotArea>
    </chartFormat>
    <chartFormat chart="0" format="441">
      <pivotArea type="data" outline="0" fieldPosition="0">
        <references count="3">
          <reference field="4294967294" count="1" selected="0">
            <x v="0"/>
          </reference>
          <reference field="0" count="1" selected="0">
            <x v="9"/>
          </reference>
          <reference field="1" count="1" selected="0">
            <x v="23"/>
          </reference>
        </references>
      </pivotArea>
    </chartFormat>
    <chartFormat chart="0" format="442">
      <pivotArea type="data" outline="0" fieldPosition="0">
        <references count="3">
          <reference field="4294967294" count="1" selected="0">
            <x v="0"/>
          </reference>
          <reference field="0" count="1" selected="0">
            <x v="9"/>
          </reference>
          <reference field="1" count="1" selected="0">
            <x v="25"/>
          </reference>
        </references>
      </pivotArea>
    </chartFormat>
    <chartFormat chart="0" format="443">
      <pivotArea type="data" outline="0" fieldPosition="0">
        <references count="3">
          <reference field="4294967294" count="1" selected="0">
            <x v="0"/>
          </reference>
          <reference field="0" count="1" selected="0">
            <x v="9"/>
          </reference>
          <reference field="1" count="1" selected="0">
            <x v="27"/>
          </reference>
        </references>
      </pivotArea>
    </chartFormat>
    <chartFormat chart="0" format="444">
      <pivotArea type="data" outline="0" fieldPosition="0">
        <references count="3">
          <reference field="4294967294" count="1" selected="0">
            <x v="0"/>
          </reference>
          <reference field="0" count="1" selected="0">
            <x v="9"/>
          </reference>
          <reference field="1" count="1" selected="0">
            <x v="29"/>
          </reference>
        </references>
      </pivotArea>
    </chartFormat>
    <chartFormat chart="0" format="445">
      <pivotArea type="data" outline="0" fieldPosition="0">
        <references count="3">
          <reference field="4294967294" count="1" selected="0">
            <x v="0"/>
          </reference>
          <reference field="0" count="1" selected="0">
            <x v="9"/>
          </reference>
          <reference field="1" count="1" selected="0">
            <x v="31"/>
          </reference>
        </references>
      </pivotArea>
    </chartFormat>
    <chartFormat chart="0" format="446">
      <pivotArea type="data" outline="0" fieldPosition="0">
        <references count="3">
          <reference field="4294967294" count="1" selected="0">
            <x v="0"/>
          </reference>
          <reference field="0" count="1" selected="0">
            <x v="9"/>
          </reference>
          <reference field="1" count="1" selected="0">
            <x v="33"/>
          </reference>
        </references>
      </pivotArea>
    </chartFormat>
    <chartFormat chart="0" format="447">
      <pivotArea type="data" outline="0" fieldPosition="0">
        <references count="3">
          <reference field="4294967294" count="1" selected="0">
            <x v="0"/>
          </reference>
          <reference field="0" count="1" selected="0">
            <x v="9"/>
          </reference>
          <reference field="1" count="1" selected="0">
            <x v="35"/>
          </reference>
        </references>
      </pivotArea>
    </chartFormat>
    <chartFormat chart="0" format="448">
      <pivotArea type="data" outline="0" fieldPosition="0">
        <references count="3">
          <reference field="4294967294" count="1" selected="0">
            <x v="0"/>
          </reference>
          <reference field="0" count="1" selected="0">
            <x v="9"/>
          </reference>
          <reference field="1" count="1" selected="0">
            <x v="37"/>
          </reference>
        </references>
      </pivotArea>
    </chartFormat>
    <chartFormat chart="0" format="449">
      <pivotArea type="data" outline="0" fieldPosition="0">
        <references count="3">
          <reference field="4294967294" count="1" selected="0">
            <x v="0"/>
          </reference>
          <reference field="0" count="1" selected="0">
            <x v="9"/>
          </reference>
          <reference field="1" count="1" selected="0">
            <x v="39"/>
          </reference>
        </references>
      </pivotArea>
    </chartFormat>
    <chartFormat chart="0" format="450">
      <pivotArea type="data" outline="0" fieldPosition="0">
        <references count="3">
          <reference field="4294967294" count="1" selected="0">
            <x v="0"/>
          </reference>
          <reference field="0" count="1" selected="0">
            <x v="9"/>
          </reference>
          <reference field="1" count="1" selected="0">
            <x v="41"/>
          </reference>
        </references>
      </pivotArea>
    </chartFormat>
    <chartFormat chart="0" format="451">
      <pivotArea type="data" outline="0" fieldPosition="0">
        <references count="3">
          <reference field="4294967294" count="1" selected="0">
            <x v="0"/>
          </reference>
          <reference field="0" count="1" selected="0">
            <x v="9"/>
          </reference>
          <reference field="1" count="1" selected="0">
            <x v="43"/>
          </reference>
        </references>
      </pivotArea>
    </chartFormat>
    <chartFormat chart="0" format="452">
      <pivotArea type="data" outline="0" fieldPosition="0">
        <references count="3">
          <reference field="4294967294" count="1" selected="0">
            <x v="0"/>
          </reference>
          <reference field="0" count="1" selected="0">
            <x v="9"/>
          </reference>
          <reference field="1" count="1" selected="0">
            <x v="45"/>
          </reference>
        </references>
      </pivotArea>
    </chartFormat>
    <chartFormat chart="0" format="453">
      <pivotArea type="data" outline="0" fieldPosition="0">
        <references count="3">
          <reference field="4294967294" count="1" selected="0">
            <x v="0"/>
          </reference>
          <reference field="0" count="1" selected="0">
            <x v="9"/>
          </reference>
          <reference field="1" count="1" selected="0">
            <x v="47"/>
          </reference>
        </references>
      </pivotArea>
    </chartFormat>
    <chartFormat chart="0" format="454">
      <pivotArea type="data" outline="0" fieldPosition="0">
        <references count="3">
          <reference field="4294967294" count="1" selected="0">
            <x v="0"/>
          </reference>
          <reference field="0" count="1" selected="0">
            <x v="9"/>
          </reference>
          <reference field="1" count="1" selected="0">
            <x v="49"/>
          </reference>
        </references>
      </pivotArea>
    </chartFormat>
    <chartFormat chart="0" format="455">
      <pivotArea type="data" outline="0" fieldPosition="0">
        <references count="3">
          <reference field="4294967294" count="1" selected="0">
            <x v="0"/>
          </reference>
          <reference field="0" count="1" selected="0">
            <x v="9"/>
          </reference>
          <reference field="1" count="1" selected="0">
            <x v="51"/>
          </reference>
        </references>
      </pivotArea>
    </chartFormat>
    <chartFormat chart="0" format="456">
      <pivotArea type="data" outline="0" fieldPosition="0">
        <references count="3">
          <reference field="4294967294" count="1" selected="0">
            <x v="0"/>
          </reference>
          <reference field="0" count="1" selected="0">
            <x v="9"/>
          </reference>
          <reference field="1" count="1" selected="0">
            <x v="53"/>
          </reference>
        </references>
      </pivotArea>
    </chartFormat>
    <chartFormat chart="0" format="457">
      <pivotArea type="data" outline="0" fieldPosition="0">
        <references count="3">
          <reference field="4294967294" count="1" selected="0">
            <x v="0"/>
          </reference>
          <reference field="0" count="1" selected="0">
            <x v="9"/>
          </reference>
          <reference field="1" count="1" selected="0">
            <x v="55"/>
          </reference>
        </references>
      </pivotArea>
    </chartFormat>
    <chartFormat chart="0" format="458">
      <pivotArea type="data" outline="0" fieldPosition="0">
        <references count="3">
          <reference field="4294967294" count="1" selected="0">
            <x v="0"/>
          </reference>
          <reference field="0" count="1" selected="0">
            <x v="9"/>
          </reference>
          <reference field="1" count="1" selected="0">
            <x v="57"/>
          </reference>
        </references>
      </pivotArea>
    </chartFormat>
    <chartFormat chart="0" format="459">
      <pivotArea type="data" outline="0" fieldPosition="0">
        <references count="3">
          <reference field="4294967294" count="1" selected="0">
            <x v="0"/>
          </reference>
          <reference field="0" count="1" selected="0">
            <x v="9"/>
          </reference>
          <reference field="1" count="1" selected="0">
            <x v="59"/>
          </reference>
        </references>
      </pivotArea>
    </chartFormat>
    <chartFormat chart="0" format="460">
      <pivotArea type="data" outline="0" fieldPosition="0">
        <references count="3">
          <reference field="4294967294" count="1" selected="0">
            <x v="0"/>
          </reference>
          <reference field="0" count="1" selected="0">
            <x v="9"/>
          </reference>
          <reference field="1" count="1" selected="0">
            <x v="61"/>
          </reference>
        </references>
      </pivotArea>
    </chartFormat>
    <chartFormat chart="0" format="461">
      <pivotArea type="data" outline="0" fieldPosition="0">
        <references count="3">
          <reference field="4294967294" count="1" selected="0">
            <x v="0"/>
          </reference>
          <reference field="0" count="1" selected="0">
            <x v="9"/>
          </reference>
          <reference field="1" count="1" selected="0">
            <x v="63"/>
          </reference>
        </references>
      </pivotArea>
    </chartFormat>
    <chartFormat chart="0" format="462">
      <pivotArea type="data" outline="0" fieldPosition="0">
        <references count="3">
          <reference field="4294967294" count="1" selected="0">
            <x v="0"/>
          </reference>
          <reference field="0" count="1" selected="0">
            <x v="9"/>
          </reference>
          <reference field="1" count="1" selected="0">
            <x v="65"/>
          </reference>
        </references>
      </pivotArea>
    </chartFormat>
    <chartFormat chart="0" format="463">
      <pivotArea type="data" outline="0" fieldPosition="0">
        <references count="3">
          <reference field="4294967294" count="1" selected="0">
            <x v="0"/>
          </reference>
          <reference field="0" count="1" selected="0">
            <x v="9"/>
          </reference>
          <reference field="1" count="1" selected="0">
            <x v="67"/>
          </reference>
        </references>
      </pivotArea>
    </chartFormat>
    <chartFormat chart="0" format="464">
      <pivotArea type="data" outline="0" fieldPosition="0">
        <references count="3">
          <reference field="4294967294" count="1" selected="0">
            <x v="0"/>
          </reference>
          <reference field="0" count="1" selected="0">
            <x v="9"/>
          </reference>
          <reference field="1" count="1" selected="0">
            <x v="69"/>
          </reference>
        </references>
      </pivotArea>
    </chartFormat>
    <chartFormat chart="0" format="465">
      <pivotArea type="data" outline="0" fieldPosition="0">
        <references count="3">
          <reference field="4294967294" count="1" selected="0">
            <x v="0"/>
          </reference>
          <reference field="0" count="1" selected="0">
            <x v="9"/>
          </reference>
          <reference field="1" count="1" selected="0">
            <x v="70"/>
          </reference>
        </references>
      </pivotArea>
    </chartFormat>
    <chartFormat chart="0" format="466">
      <pivotArea type="data" outline="0" fieldPosition="0">
        <references count="3">
          <reference field="4294967294" count="1" selected="0">
            <x v="0"/>
          </reference>
          <reference field="0" count="1" selected="0">
            <x v="9"/>
          </reference>
          <reference field="1" count="1" selected="0">
            <x v="71"/>
          </reference>
        </references>
      </pivotArea>
    </chartFormat>
    <chartFormat chart="0" format="467">
      <pivotArea type="data" outline="0" fieldPosition="0">
        <references count="3">
          <reference field="4294967294" count="1" selected="0">
            <x v="0"/>
          </reference>
          <reference field="0" count="1" selected="0">
            <x v="9"/>
          </reference>
          <reference field="1" count="1" selected="0">
            <x v="73"/>
          </reference>
        </references>
      </pivotArea>
    </chartFormat>
    <chartFormat chart="0" format="468">
      <pivotArea type="data" outline="0" fieldPosition="0">
        <references count="3">
          <reference field="4294967294" count="1" selected="0">
            <x v="0"/>
          </reference>
          <reference field="0" count="1" selected="0">
            <x v="9"/>
          </reference>
          <reference field="1" count="1" selected="0">
            <x v="1"/>
          </reference>
        </references>
      </pivotArea>
    </chartFormat>
    <chartFormat chart="0" format="469">
      <pivotArea type="data" outline="0" fieldPosition="0">
        <references count="3">
          <reference field="4294967294" count="1" selected="0">
            <x v="0"/>
          </reference>
          <reference field="0" count="1" selected="0">
            <x v="9"/>
          </reference>
          <reference field="1" count="1" selected="0">
            <x v="2"/>
          </reference>
        </references>
      </pivotArea>
    </chartFormat>
    <chartFormat chart="0" format="470">
      <pivotArea type="data" outline="0" fieldPosition="0">
        <references count="3">
          <reference field="4294967294" count="1" selected="0">
            <x v="0"/>
          </reference>
          <reference field="0" count="1" selected="0">
            <x v="9"/>
          </reference>
          <reference field="1" count="1" selected="0">
            <x v="3"/>
          </reference>
        </references>
      </pivotArea>
    </chartFormat>
    <chartFormat chart="0" format="471">
      <pivotArea type="data" outline="0" fieldPosition="0">
        <references count="3">
          <reference field="4294967294" count="1" selected="0">
            <x v="0"/>
          </reference>
          <reference field="0" count="1" selected="0">
            <x v="9"/>
          </reference>
          <reference field="1" count="1" selected="0">
            <x v="4"/>
          </reference>
        </references>
      </pivotArea>
    </chartFormat>
    <chartFormat chart="0" format="472">
      <pivotArea type="data" outline="0" fieldPosition="0">
        <references count="3">
          <reference field="4294967294" count="1" selected="0">
            <x v="0"/>
          </reference>
          <reference field="0" count="1" selected="0">
            <x v="9"/>
          </reference>
          <reference field="1" count="1" selected="0">
            <x v="5"/>
          </reference>
        </references>
      </pivotArea>
    </chartFormat>
    <chartFormat chart="0" format="473">
      <pivotArea type="data" outline="0" fieldPosition="0">
        <references count="3">
          <reference field="4294967294" count="1" selected="0">
            <x v="0"/>
          </reference>
          <reference field="0" count="1" selected="0">
            <x v="9"/>
          </reference>
          <reference field="1" count="1" selected="0">
            <x v="6"/>
          </reference>
        </references>
      </pivotArea>
    </chartFormat>
    <chartFormat chart="0" format="474">
      <pivotArea type="data" outline="0" fieldPosition="0">
        <references count="3">
          <reference field="4294967294" count="1" selected="0">
            <x v="0"/>
          </reference>
          <reference field="0" count="1" selected="0">
            <x v="9"/>
          </reference>
          <reference field="1" count="1" selected="0">
            <x v="7"/>
          </reference>
        </references>
      </pivotArea>
    </chartFormat>
    <chartFormat chart="0" format="475">
      <pivotArea type="data" outline="0" fieldPosition="0">
        <references count="3">
          <reference field="4294967294" count="1" selected="0">
            <x v="0"/>
          </reference>
          <reference field="0" count="1" selected="0">
            <x v="9"/>
          </reference>
          <reference field="1" count="1" selected="0">
            <x v="8"/>
          </reference>
        </references>
      </pivotArea>
    </chartFormat>
    <chartFormat chart="0" format="476">
      <pivotArea type="data" outline="0" fieldPosition="0">
        <references count="3">
          <reference field="4294967294" count="1" selected="0">
            <x v="0"/>
          </reference>
          <reference field="0" count="1" selected="0">
            <x v="9"/>
          </reference>
          <reference field="1" count="1" selected="0">
            <x v="9"/>
          </reference>
        </references>
      </pivotArea>
    </chartFormat>
    <chartFormat chart="0" format="477">
      <pivotArea type="data" outline="0" fieldPosition="0">
        <references count="3">
          <reference field="4294967294" count="1" selected="0">
            <x v="0"/>
          </reference>
          <reference field="0" count="1" selected="0">
            <x v="9"/>
          </reference>
          <reference field="1" count="1" selected="0">
            <x v="10"/>
          </reference>
        </references>
      </pivotArea>
    </chartFormat>
    <chartFormat chart="0" format="478">
      <pivotArea type="data" outline="0" fieldPosition="0">
        <references count="3">
          <reference field="4294967294" count="1" selected="0">
            <x v="0"/>
          </reference>
          <reference field="0" count="1" selected="0">
            <x v="9"/>
          </reference>
          <reference field="1" count="1" selected="0">
            <x v="11"/>
          </reference>
        </references>
      </pivotArea>
    </chartFormat>
    <chartFormat chart="0" format="479">
      <pivotArea type="data" outline="0" fieldPosition="0">
        <references count="3">
          <reference field="4294967294" count="1" selected="0">
            <x v="0"/>
          </reference>
          <reference field="0" count="1" selected="0">
            <x v="9"/>
          </reference>
          <reference field="1" count="1" selected="0">
            <x v="12"/>
          </reference>
        </references>
      </pivotArea>
    </chartFormat>
    <chartFormat chart="0" format="480">
      <pivotArea type="data" outline="0" fieldPosition="0">
        <references count="3">
          <reference field="4294967294" count="1" selected="0">
            <x v="0"/>
          </reference>
          <reference field="0" count="1" selected="0">
            <x v="9"/>
          </reference>
          <reference field="1" count="1" selected="0">
            <x v="13"/>
          </reference>
        </references>
      </pivotArea>
    </chartFormat>
    <chartFormat chart="0" format="481">
      <pivotArea type="data" outline="0" fieldPosition="0">
        <references count="3">
          <reference field="4294967294" count="1" selected="0">
            <x v="0"/>
          </reference>
          <reference field="0" count="1" selected="0">
            <x v="9"/>
          </reference>
          <reference field="1" count="1" selected="0">
            <x v="14"/>
          </reference>
        </references>
      </pivotArea>
    </chartFormat>
    <chartFormat chart="0" format="482">
      <pivotArea type="data" outline="0" fieldPosition="0">
        <references count="3">
          <reference field="4294967294" count="1" selected="0">
            <x v="0"/>
          </reference>
          <reference field="0" count="1" selected="0">
            <x v="9"/>
          </reference>
          <reference field="1" count="1" selected="0">
            <x v="15"/>
          </reference>
        </references>
      </pivotArea>
    </chartFormat>
    <chartFormat chart="0" format="483">
      <pivotArea type="data" outline="0" fieldPosition="0">
        <references count="3">
          <reference field="4294967294" count="1" selected="0">
            <x v="0"/>
          </reference>
          <reference field="0" count="1" selected="0">
            <x v="9"/>
          </reference>
          <reference field="1" count="1" selected="0">
            <x v="16"/>
          </reference>
        </references>
      </pivotArea>
    </chartFormat>
    <chartFormat chart="0" format="484">
      <pivotArea type="data" outline="0" fieldPosition="0">
        <references count="3">
          <reference field="4294967294" count="1" selected="0">
            <x v="0"/>
          </reference>
          <reference field="0" count="1" selected="0">
            <x v="10"/>
          </reference>
          <reference field="1" count="1" selected="0">
            <x v="17"/>
          </reference>
        </references>
      </pivotArea>
    </chartFormat>
    <chartFormat chart="0" format="485">
      <pivotArea type="data" outline="0" fieldPosition="0">
        <references count="3">
          <reference field="4294967294" count="1" selected="0">
            <x v="0"/>
          </reference>
          <reference field="0" count="1" selected="0">
            <x v="10"/>
          </reference>
          <reference field="1" count="1" selected="0">
            <x v="18"/>
          </reference>
        </references>
      </pivotArea>
    </chartFormat>
    <chartFormat chart="0" format="486">
      <pivotArea type="data" outline="0" fieldPosition="0">
        <references count="3">
          <reference field="4294967294" count="1" selected="0">
            <x v="0"/>
          </reference>
          <reference field="0" count="1" selected="0">
            <x v="10"/>
          </reference>
          <reference field="1" count="1" selected="0">
            <x v="19"/>
          </reference>
        </references>
      </pivotArea>
    </chartFormat>
    <chartFormat chart="0" format="487">
      <pivotArea type="data" outline="0" fieldPosition="0">
        <references count="3">
          <reference field="4294967294" count="1" selected="0">
            <x v="0"/>
          </reference>
          <reference field="0" count="1" selected="0">
            <x v="10"/>
          </reference>
          <reference field="1" count="1" selected="0">
            <x v="20"/>
          </reference>
        </references>
      </pivotArea>
    </chartFormat>
    <chartFormat chart="0" format="488">
      <pivotArea type="data" outline="0" fieldPosition="0">
        <references count="3">
          <reference field="4294967294" count="1" selected="0">
            <x v="0"/>
          </reference>
          <reference field="0" count="1" selected="0">
            <x v="10"/>
          </reference>
          <reference field="1" count="1" selected="0">
            <x v="21"/>
          </reference>
        </references>
      </pivotArea>
    </chartFormat>
    <chartFormat chart="0" format="489">
      <pivotArea type="data" outline="0" fieldPosition="0">
        <references count="3">
          <reference field="4294967294" count="1" selected="0">
            <x v="0"/>
          </reference>
          <reference field="0" count="1" selected="0">
            <x v="10"/>
          </reference>
          <reference field="1" count="1" selected="0">
            <x v="23"/>
          </reference>
        </references>
      </pivotArea>
    </chartFormat>
    <chartFormat chart="0" format="490">
      <pivotArea type="data" outline="0" fieldPosition="0">
        <references count="3">
          <reference field="4294967294" count="1" selected="0">
            <x v="0"/>
          </reference>
          <reference field="0" count="1" selected="0">
            <x v="10"/>
          </reference>
          <reference field="1" count="1" selected="0">
            <x v="25"/>
          </reference>
        </references>
      </pivotArea>
    </chartFormat>
    <chartFormat chart="0" format="491">
      <pivotArea type="data" outline="0" fieldPosition="0">
        <references count="3">
          <reference field="4294967294" count="1" selected="0">
            <x v="0"/>
          </reference>
          <reference field="0" count="1" selected="0">
            <x v="10"/>
          </reference>
          <reference field="1" count="1" selected="0">
            <x v="27"/>
          </reference>
        </references>
      </pivotArea>
    </chartFormat>
    <chartFormat chart="0" format="492">
      <pivotArea type="data" outline="0" fieldPosition="0">
        <references count="3">
          <reference field="4294967294" count="1" selected="0">
            <x v="0"/>
          </reference>
          <reference field="0" count="1" selected="0">
            <x v="10"/>
          </reference>
          <reference field="1" count="1" selected="0">
            <x v="29"/>
          </reference>
        </references>
      </pivotArea>
    </chartFormat>
    <chartFormat chart="0" format="493">
      <pivotArea type="data" outline="0" fieldPosition="0">
        <references count="3">
          <reference field="4294967294" count="1" selected="0">
            <x v="0"/>
          </reference>
          <reference field="0" count="1" selected="0">
            <x v="10"/>
          </reference>
          <reference field="1" count="1" selected="0">
            <x v="31"/>
          </reference>
        </references>
      </pivotArea>
    </chartFormat>
    <chartFormat chart="0" format="494">
      <pivotArea type="data" outline="0" fieldPosition="0">
        <references count="3">
          <reference field="4294967294" count="1" selected="0">
            <x v="0"/>
          </reference>
          <reference field="0" count="1" selected="0">
            <x v="10"/>
          </reference>
          <reference field="1" count="1" selected="0">
            <x v="33"/>
          </reference>
        </references>
      </pivotArea>
    </chartFormat>
    <chartFormat chart="0" format="495">
      <pivotArea type="data" outline="0" fieldPosition="0">
        <references count="3">
          <reference field="4294967294" count="1" selected="0">
            <x v="0"/>
          </reference>
          <reference field="0" count="1" selected="0">
            <x v="10"/>
          </reference>
          <reference field="1" count="1" selected="0">
            <x v="35"/>
          </reference>
        </references>
      </pivotArea>
    </chartFormat>
    <chartFormat chart="0" format="496">
      <pivotArea type="data" outline="0" fieldPosition="0">
        <references count="3">
          <reference field="4294967294" count="1" selected="0">
            <x v="0"/>
          </reference>
          <reference field="0" count="1" selected="0">
            <x v="10"/>
          </reference>
          <reference field="1" count="1" selected="0">
            <x v="37"/>
          </reference>
        </references>
      </pivotArea>
    </chartFormat>
    <chartFormat chart="0" format="497">
      <pivotArea type="data" outline="0" fieldPosition="0">
        <references count="3">
          <reference field="4294967294" count="1" selected="0">
            <x v="0"/>
          </reference>
          <reference field="0" count="1" selected="0">
            <x v="10"/>
          </reference>
          <reference field="1" count="1" selected="0">
            <x v="39"/>
          </reference>
        </references>
      </pivotArea>
    </chartFormat>
    <chartFormat chart="0" format="498">
      <pivotArea type="data" outline="0" fieldPosition="0">
        <references count="3">
          <reference field="4294967294" count="1" selected="0">
            <x v="0"/>
          </reference>
          <reference field="0" count="1" selected="0">
            <x v="10"/>
          </reference>
          <reference field="1" count="1" selected="0">
            <x v="41"/>
          </reference>
        </references>
      </pivotArea>
    </chartFormat>
    <chartFormat chart="0" format="499">
      <pivotArea type="data" outline="0" fieldPosition="0">
        <references count="3">
          <reference field="4294967294" count="1" selected="0">
            <x v="0"/>
          </reference>
          <reference field="0" count="1" selected="0">
            <x v="10"/>
          </reference>
          <reference field="1" count="1" selected="0">
            <x v="43"/>
          </reference>
        </references>
      </pivotArea>
    </chartFormat>
    <chartFormat chart="0" format="500">
      <pivotArea type="data" outline="0" fieldPosition="0">
        <references count="3">
          <reference field="4294967294" count="1" selected="0">
            <x v="0"/>
          </reference>
          <reference field="0" count="1" selected="0">
            <x v="10"/>
          </reference>
          <reference field="1" count="1" selected="0">
            <x v="45"/>
          </reference>
        </references>
      </pivotArea>
    </chartFormat>
    <chartFormat chart="0" format="501">
      <pivotArea type="data" outline="0" fieldPosition="0">
        <references count="3">
          <reference field="4294967294" count="1" selected="0">
            <x v="0"/>
          </reference>
          <reference field="0" count="1" selected="0">
            <x v="10"/>
          </reference>
          <reference field="1" count="1" selected="0">
            <x v="47"/>
          </reference>
        </references>
      </pivotArea>
    </chartFormat>
    <chartFormat chart="0" format="502">
      <pivotArea type="data" outline="0" fieldPosition="0">
        <references count="3">
          <reference field="4294967294" count="1" selected="0">
            <x v="0"/>
          </reference>
          <reference field="0" count="1" selected="0">
            <x v="10"/>
          </reference>
          <reference field="1" count="1" selected="0">
            <x v="49"/>
          </reference>
        </references>
      </pivotArea>
    </chartFormat>
    <chartFormat chart="0" format="503">
      <pivotArea type="data" outline="0" fieldPosition="0">
        <references count="3">
          <reference field="4294967294" count="1" selected="0">
            <x v="0"/>
          </reference>
          <reference field="0" count="1" selected="0">
            <x v="10"/>
          </reference>
          <reference field="1" count="1" selected="0">
            <x v="51"/>
          </reference>
        </references>
      </pivotArea>
    </chartFormat>
    <chartFormat chart="0" format="504">
      <pivotArea type="data" outline="0" fieldPosition="0">
        <references count="3">
          <reference field="4294967294" count="1" selected="0">
            <x v="0"/>
          </reference>
          <reference field="0" count="1" selected="0">
            <x v="10"/>
          </reference>
          <reference field="1" count="1" selected="0">
            <x v="53"/>
          </reference>
        </references>
      </pivotArea>
    </chartFormat>
    <chartFormat chart="0" format="505">
      <pivotArea type="data" outline="0" fieldPosition="0">
        <references count="3">
          <reference field="4294967294" count="1" selected="0">
            <x v="0"/>
          </reference>
          <reference field="0" count="1" selected="0">
            <x v="10"/>
          </reference>
          <reference field="1" count="1" selected="0">
            <x v="55"/>
          </reference>
        </references>
      </pivotArea>
    </chartFormat>
    <chartFormat chart="0" format="506">
      <pivotArea type="data" outline="0" fieldPosition="0">
        <references count="3">
          <reference field="4294967294" count="1" selected="0">
            <x v="0"/>
          </reference>
          <reference field="0" count="1" selected="0">
            <x v="10"/>
          </reference>
          <reference field="1" count="1" selected="0">
            <x v="57"/>
          </reference>
        </references>
      </pivotArea>
    </chartFormat>
    <chartFormat chart="0" format="507">
      <pivotArea type="data" outline="0" fieldPosition="0">
        <references count="3">
          <reference field="4294967294" count="1" selected="0">
            <x v="0"/>
          </reference>
          <reference field="0" count="1" selected="0">
            <x v="10"/>
          </reference>
          <reference field="1" count="1" selected="0">
            <x v="59"/>
          </reference>
        </references>
      </pivotArea>
    </chartFormat>
    <chartFormat chart="0" format="508">
      <pivotArea type="data" outline="0" fieldPosition="0">
        <references count="3">
          <reference field="4294967294" count="1" selected="0">
            <x v="0"/>
          </reference>
          <reference field="0" count="1" selected="0">
            <x v="10"/>
          </reference>
          <reference field="1" count="1" selected="0">
            <x v="61"/>
          </reference>
        </references>
      </pivotArea>
    </chartFormat>
    <chartFormat chart="0" format="509">
      <pivotArea type="data" outline="0" fieldPosition="0">
        <references count="3">
          <reference field="4294967294" count="1" selected="0">
            <x v="0"/>
          </reference>
          <reference field="0" count="1" selected="0">
            <x v="10"/>
          </reference>
          <reference field="1" count="1" selected="0">
            <x v="63"/>
          </reference>
        </references>
      </pivotArea>
    </chartFormat>
    <chartFormat chart="0" format="510">
      <pivotArea type="data" outline="0" fieldPosition="0">
        <references count="3">
          <reference field="4294967294" count="1" selected="0">
            <x v="0"/>
          </reference>
          <reference field="0" count="1" selected="0">
            <x v="10"/>
          </reference>
          <reference field="1" count="1" selected="0">
            <x v="65"/>
          </reference>
        </references>
      </pivotArea>
    </chartFormat>
    <chartFormat chart="0" format="511">
      <pivotArea type="data" outline="0" fieldPosition="0">
        <references count="3">
          <reference field="4294967294" count="1" selected="0">
            <x v="0"/>
          </reference>
          <reference field="0" count="1" selected="0">
            <x v="10"/>
          </reference>
          <reference field="1" count="1" selected="0">
            <x v="67"/>
          </reference>
        </references>
      </pivotArea>
    </chartFormat>
    <chartFormat chart="0" format="512">
      <pivotArea type="data" outline="0" fieldPosition="0">
        <references count="3">
          <reference field="4294967294" count="1" selected="0">
            <x v="0"/>
          </reference>
          <reference field="0" count="1" selected="0">
            <x v="10"/>
          </reference>
          <reference field="1" count="1" selected="0">
            <x v="69"/>
          </reference>
        </references>
      </pivotArea>
    </chartFormat>
    <chartFormat chart="0" format="513">
      <pivotArea type="data" outline="0" fieldPosition="0">
        <references count="3">
          <reference field="4294967294" count="1" selected="0">
            <x v="0"/>
          </reference>
          <reference field="0" count="1" selected="0">
            <x v="10"/>
          </reference>
          <reference field="1" count="1" selected="0">
            <x v="70"/>
          </reference>
        </references>
      </pivotArea>
    </chartFormat>
    <chartFormat chart="0" format="514">
      <pivotArea type="data" outline="0" fieldPosition="0">
        <references count="3">
          <reference field="4294967294" count="1" selected="0">
            <x v="0"/>
          </reference>
          <reference field="0" count="1" selected="0">
            <x v="10"/>
          </reference>
          <reference field="1" count="1" selected="0">
            <x v="71"/>
          </reference>
        </references>
      </pivotArea>
    </chartFormat>
    <chartFormat chart="0" format="515">
      <pivotArea type="data" outline="0" fieldPosition="0">
        <references count="3">
          <reference field="4294967294" count="1" selected="0">
            <x v="0"/>
          </reference>
          <reference field="0" count="1" selected="0">
            <x v="10"/>
          </reference>
          <reference field="1" count="1" selected="0">
            <x v="73"/>
          </reference>
        </references>
      </pivotArea>
    </chartFormat>
    <chartFormat chart="0" format="516">
      <pivotArea type="data" outline="0" fieldPosition="0">
        <references count="3">
          <reference field="4294967294" count="1" selected="0">
            <x v="0"/>
          </reference>
          <reference field="0" count="1" selected="0">
            <x v="10"/>
          </reference>
          <reference field="1" count="1" selected="0">
            <x v="1"/>
          </reference>
        </references>
      </pivotArea>
    </chartFormat>
    <chartFormat chart="0" format="517">
      <pivotArea type="data" outline="0" fieldPosition="0">
        <references count="3">
          <reference field="4294967294" count="1" selected="0">
            <x v="0"/>
          </reference>
          <reference field="0" count="1" selected="0">
            <x v="10"/>
          </reference>
          <reference field="1" count="1" selected="0">
            <x v="2"/>
          </reference>
        </references>
      </pivotArea>
    </chartFormat>
    <chartFormat chart="0" format="518">
      <pivotArea type="data" outline="0" fieldPosition="0">
        <references count="3">
          <reference field="4294967294" count="1" selected="0">
            <x v="0"/>
          </reference>
          <reference field="0" count="1" selected="0">
            <x v="10"/>
          </reference>
          <reference field="1" count="1" selected="0">
            <x v="3"/>
          </reference>
        </references>
      </pivotArea>
    </chartFormat>
    <chartFormat chart="0" format="519">
      <pivotArea type="data" outline="0" fieldPosition="0">
        <references count="3">
          <reference field="4294967294" count="1" selected="0">
            <x v="0"/>
          </reference>
          <reference field="0" count="1" selected="0">
            <x v="10"/>
          </reference>
          <reference field="1" count="1" selected="0">
            <x v="4"/>
          </reference>
        </references>
      </pivotArea>
    </chartFormat>
    <chartFormat chart="0" format="520">
      <pivotArea type="data" outline="0" fieldPosition="0">
        <references count="3">
          <reference field="4294967294" count="1" selected="0">
            <x v="0"/>
          </reference>
          <reference field="0" count="1" selected="0">
            <x v="10"/>
          </reference>
          <reference field="1" count="1" selected="0">
            <x v="5"/>
          </reference>
        </references>
      </pivotArea>
    </chartFormat>
    <chartFormat chart="0" format="521">
      <pivotArea type="data" outline="0" fieldPosition="0">
        <references count="3">
          <reference field="4294967294" count="1" selected="0">
            <x v="0"/>
          </reference>
          <reference field="0" count="1" selected="0">
            <x v="10"/>
          </reference>
          <reference field="1" count="1" selected="0">
            <x v="6"/>
          </reference>
        </references>
      </pivotArea>
    </chartFormat>
    <chartFormat chart="0" format="522">
      <pivotArea type="data" outline="0" fieldPosition="0">
        <references count="3">
          <reference field="4294967294" count="1" selected="0">
            <x v="0"/>
          </reference>
          <reference field="0" count="1" selected="0">
            <x v="10"/>
          </reference>
          <reference field="1" count="1" selected="0">
            <x v="7"/>
          </reference>
        </references>
      </pivotArea>
    </chartFormat>
    <chartFormat chart="0" format="523">
      <pivotArea type="data" outline="0" fieldPosition="0">
        <references count="3">
          <reference field="4294967294" count="1" selected="0">
            <x v="0"/>
          </reference>
          <reference field="0" count="1" selected="0">
            <x v="10"/>
          </reference>
          <reference field="1" count="1" selected="0">
            <x v="8"/>
          </reference>
        </references>
      </pivotArea>
    </chartFormat>
    <chartFormat chart="0" format="524">
      <pivotArea type="data" outline="0" fieldPosition="0">
        <references count="3">
          <reference field="4294967294" count="1" selected="0">
            <x v="0"/>
          </reference>
          <reference field="0" count="1" selected="0">
            <x v="10"/>
          </reference>
          <reference field="1" count="1" selected="0">
            <x v="9"/>
          </reference>
        </references>
      </pivotArea>
    </chartFormat>
    <chartFormat chart="0" format="525">
      <pivotArea type="data" outline="0" fieldPosition="0">
        <references count="3">
          <reference field="4294967294" count="1" selected="0">
            <x v="0"/>
          </reference>
          <reference field="0" count="1" selected="0">
            <x v="10"/>
          </reference>
          <reference field="1" count="1" selected="0">
            <x v="10"/>
          </reference>
        </references>
      </pivotArea>
    </chartFormat>
    <chartFormat chart="0" format="526">
      <pivotArea type="data" outline="0" fieldPosition="0">
        <references count="3">
          <reference field="4294967294" count="1" selected="0">
            <x v="0"/>
          </reference>
          <reference field="0" count="1" selected="0">
            <x v="10"/>
          </reference>
          <reference field="1" count="1" selected="0">
            <x v="11"/>
          </reference>
        </references>
      </pivotArea>
    </chartFormat>
    <chartFormat chart="0" format="527">
      <pivotArea type="data" outline="0" fieldPosition="0">
        <references count="3">
          <reference field="4294967294" count="1" selected="0">
            <x v="0"/>
          </reference>
          <reference field="0" count="1" selected="0">
            <x v="10"/>
          </reference>
          <reference field="1" count="1" selected="0">
            <x v="12"/>
          </reference>
        </references>
      </pivotArea>
    </chartFormat>
    <chartFormat chart="0" format="528">
      <pivotArea type="data" outline="0" fieldPosition="0">
        <references count="3">
          <reference field="4294967294" count="1" selected="0">
            <x v="0"/>
          </reference>
          <reference field="0" count="1" selected="0">
            <x v="10"/>
          </reference>
          <reference field="1" count="1" selected="0">
            <x v="13"/>
          </reference>
        </references>
      </pivotArea>
    </chartFormat>
    <chartFormat chart="0" format="529">
      <pivotArea type="data" outline="0" fieldPosition="0">
        <references count="3">
          <reference field="4294967294" count="1" selected="0">
            <x v="0"/>
          </reference>
          <reference field="0" count="1" selected="0">
            <x v="10"/>
          </reference>
          <reference field="1" count="1" selected="0">
            <x v="14"/>
          </reference>
        </references>
      </pivotArea>
    </chartFormat>
    <chartFormat chart="0" format="530">
      <pivotArea type="data" outline="0" fieldPosition="0">
        <references count="3">
          <reference field="4294967294" count="1" selected="0">
            <x v="0"/>
          </reference>
          <reference field="0" count="1" selected="0">
            <x v="10"/>
          </reference>
          <reference field="1" count="1" selected="0">
            <x v="15"/>
          </reference>
        </references>
      </pivotArea>
    </chartFormat>
    <chartFormat chart="0" format="531">
      <pivotArea type="data" outline="0" fieldPosition="0">
        <references count="3">
          <reference field="4294967294" count="1" selected="0">
            <x v="0"/>
          </reference>
          <reference field="0" count="1" selected="0">
            <x v="10"/>
          </reference>
          <reference field="1" count="1" selected="0">
            <x v="16"/>
          </reference>
        </references>
      </pivotArea>
    </chartFormat>
    <chartFormat chart="0" format="532">
      <pivotArea type="data" outline="0" fieldPosition="0">
        <references count="3">
          <reference field="4294967294" count="1" selected="0">
            <x v="0"/>
          </reference>
          <reference field="0" count="1" selected="0">
            <x v="11"/>
          </reference>
          <reference field="1" count="1" selected="0">
            <x v="17"/>
          </reference>
        </references>
      </pivotArea>
    </chartFormat>
    <chartFormat chart="0" format="533">
      <pivotArea type="data" outline="0" fieldPosition="0">
        <references count="3">
          <reference field="4294967294" count="1" selected="0">
            <x v="0"/>
          </reference>
          <reference field="0" count="1" selected="0">
            <x v="11"/>
          </reference>
          <reference field="1" count="1" selected="0">
            <x v="18"/>
          </reference>
        </references>
      </pivotArea>
    </chartFormat>
    <chartFormat chart="0" format="534">
      <pivotArea type="data" outline="0" fieldPosition="0">
        <references count="3">
          <reference field="4294967294" count="1" selected="0">
            <x v="0"/>
          </reference>
          <reference field="0" count="1" selected="0">
            <x v="11"/>
          </reference>
          <reference field="1" count="1" selected="0">
            <x v="19"/>
          </reference>
        </references>
      </pivotArea>
    </chartFormat>
    <chartFormat chart="0" format="535">
      <pivotArea type="data" outline="0" fieldPosition="0">
        <references count="3">
          <reference field="4294967294" count="1" selected="0">
            <x v="0"/>
          </reference>
          <reference field="0" count="1" selected="0">
            <x v="11"/>
          </reference>
          <reference field="1" count="1" selected="0">
            <x v="20"/>
          </reference>
        </references>
      </pivotArea>
    </chartFormat>
    <chartFormat chart="0" format="536">
      <pivotArea type="data" outline="0" fieldPosition="0">
        <references count="3">
          <reference field="4294967294" count="1" selected="0">
            <x v="0"/>
          </reference>
          <reference field="0" count="1" selected="0">
            <x v="11"/>
          </reference>
          <reference field="1" count="1" selected="0">
            <x v="1"/>
          </reference>
        </references>
      </pivotArea>
    </chartFormat>
    <chartFormat chart="0" format="537">
      <pivotArea type="data" outline="0" fieldPosition="0">
        <references count="3">
          <reference field="4294967294" count="1" selected="0">
            <x v="0"/>
          </reference>
          <reference field="0" count="1" selected="0">
            <x v="11"/>
          </reference>
          <reference field="1" count="1" selected="0">
            <x v="2"/>
          </reference>
        </references>
      </pivotArea>
    </chartFormat>
    <chartFormat chart="0" format="538">
      <pivotArea type="data" outline="0" fieldPosition="0">
        <references count="3">
          <reference field="4294967294" count="1" selected="0">
            <x v="0"/>
          </reference>
          <reference field="0" count="1" selected="0">
            <x v="11"/>
          </reference>
          <reference field="1" count="1" selected="0">
            <x v="3"/>
          </reference>
        </references>
      </pivotArea>
    </chartFormat>
    <chartFormat chart="0" format="539">
      <pivotArea type="data" outline="0" fieldPosition="0">
        <references count="3">
          <reference field="4294967294" count="1" selected="0">
            <x v="0"/>
          </reference>
          <reference field="0" count="1" selected="0">
            <x v="11"/>
          </reference>
          <reference field="1" count="1" selected="0">
            <x v="4"/>
          </reference>
        </references>
      </pivotArea>
    </chartFormat>
    <chartFormat chart="0" format="540">
      <pivotArea type="data" outline="0" fieldPosition="0">
        <references count="3">
          <reference field="4294967294" count="1" selected="0">
            <x v="0"/>
          </reference>
          <reference field="0" count="1" selected="0">
            <x v="11"/>
          </reference>
          <reference field="1" count="1" selected="0">
            <x v="5"/>
          </reference>
        </references>
      </pivotArea>
    </chartFormat>
    <chartFormat chart="0" format="541">
      <pivotArea type="data" outline="0" fieldPosition="0">
        <references count="3">
          <reference field="4294967294" count="1" selected="0">
            <x v="0"/>
          </reference>
          <reference field="0" count="1" selected="0">
            <x v="11"/>
          </reference>
          <reference field="1" count="1" selected="0">
            <x v="6"/>
          </reference>
        </references>
      </pivotArea>
    </chartFormat>
    <chartFormat chart="0" format="542">
      <pivotArea type="data" outline="0" fieldPosition="0">
        <references count="3">
          <reference field="4294967294" count="1" selected="0">
            <x v="0"/>
          </reference>
          <reference field="0" count="1" selected="0">
            <x v="11"/>
          </reference>
          <reference field="1" count="1" selected="0">
            <x v="7"/>
          </reference>
        </references>
      </pivotArea>
    </chartFormat>
    <chartFormat chart="0" format="543">
      <pivotArea type="data" outline="0" fieldPosition="0">
        <references count="3">
          <reference field="4294967294" count="1" selected="0">
            <x v="0"/>
          </reference>
          <reference field="0" count="1" selected="0">
            <x v="11"/>
          </reference>
          <reference field="1" count="1" selected="0">
            <x v="8"/>
          </reference>
        </references>
      </pivotArea>
    </chartFormat>
    <chartFormat chart="0" format="544">
      <pivotArea type="data" outline="0" fieldPosition="0">
        <references count="3">
          <reference field="4294967294" count="1" selected="0">
            <x v="0"/>
          </reference>
          <reference field="0" count="1" selected="0">
            <x v="11"/>
          </reference>
          <reference field="1" count="1" selected="0">
            <x v="9"/>
          </reference>
        </references>
      </pivotArea>
    </chartFormat>
    <chartFormat chart="0" format="545">
      <pivotArea type="data" outline="0" fieldPosition="0">
        <references count="3">
          <reference field="4294967294" count="1" selected="0">
            <x v="0"/>
          </reference>
          <reference field="0" count="1" selected="0">
            <x v="11"/>
          </reference>
          <reference field="1" count="1" selected="0">
            <x v="10"/>
          </reference>
        </references>
      </pivotArea>
    </chartFormat>
    <chartFormat chart="0" format="546">
      <pivotArea type="data" outline="0" fieldPosition="0">
        <references count="3">
          <reference field="4294967294" count="1" selected="0">
            <x v="0"/>
          </reference>
          <reference field="0" count="1" selected="0">
            <x v="11"/>
          </reference>
          <reference field="1" count="1" selected="0">
            <x v="11"/>
          </reference>
        </references>
      </pivotArea>
    </chartFormat>
    <chartFormat chart="0" format="547">
      <pivotArea type="data" outline="0" fieldPosition="0">
        <references count="3">
          <reference field="4294967294" count="1" selected="0">
            <x v="0"/>
          </reference>
          <reference field="0" count="1" selected="0">
            <x v="11"/>
          </reference>
          <reference field="1" count="1" selected="0">
            <x v="12"/>
          </reference>
        </references>
      </pivotArea>
    </chartFormat>
    <chartFormat chart="0" format="548">
      <pivotArea type="data" outline="0" fieldPosition="0">
        <references count="3">
          <reference field="4294967294" count="1" selected="0">
            <x v="0"/>
          </reference>
          <reference field="0" count="1" selected="0">
            <x v="11"/>
          </reference>
          <reference field="1" count="1" selected="0">
            <x v="13"/>
          </reference>
        </references>
      </pivotArea>
    </chartFormat>
    <chartFormat chart="0" format="549">
      <pivotArea type="data" outline="0" fieldPosition="0">
        <references count="3">
          <reference field="4294967294" count="1" selected="0">
            <x v="0"/>
          </reference>
          <reference field="0" count="1" selected="0">
            <x v="11"/>
          </reference>
          <reference field="1" count="1" selected="0">
            <x v="14"/>
          </reference>
        </references>
      </pivotArea>
    </chartFormat>
    <chartFormat chart="0" format="550">
      <pivotArea type="data" outline="0" fieldPosition="0">
        <references count="3">
          <reference field="4294967294" count="1" selected="0">
            <x v="0"/>
          </reference>
          <reference field="0" count="1" selected="0">
            <x v="11"/>
          </reference>
          <reference field="1" count="1" selected="0">
            <x v="15"/>
          </reference>
        </references>
      </pivotArea>
    </chartFormat>
    <chartFormat chart="0" format="551">
      <pivotArea type="data" outline="0" fieldPosition="0">
        <references count="3">
          <reference field="4294967294" count="1" selected="0">
            <x v="0"/>
          </reference>
          <reference field="0" count="1" selected="0">
            <x v="11"/>
          </reference>
          <reference field="1" count="1" selected="0">
            <x v="16"/>
          </reference>
        </references>
      </pivotArea>
    </chartFormat>
    <chartFormat chart="0" format="552">
      <pivotArea type="data" outline="0" fieldPosition="0">
        <references count="3">
          <reference field="4294967294" count="1" selected="0">
            <x v="2"/>
          </reference>
          <reference field="0" count="1" selected="0">
            <x v="6"/>
          </reference>
          <reference field="1" count="1" selected="0">
            <x v="17"/>
          </reference>
        </references>
      </pivotArea>
    </chartFormat>
    <chartFormat chart="0" format="553">
      <pivotArea type="data" outline="0" fieldPosition="0">
        <references count="3">
          <reference field="4294967294" count="1" selected="0">
            <x v="2"/>
          </reference>
          <reference field="0" count="1" selected="0">
            <x v="6"/>
          </reference>
          <reference field="1" count="1" selected="0">
            <x v="18"/>
          </reference>
        </references>
      </pivotArea>
    </chartFormat>
    <chartFormat chart="0" format="554">
      <pivotArea type="data" outline="0" fieldPosition="0">
        <references count="3">
          <reference field="4294967294" count="1" selected="0">
            <x v="2"/>
          </reference>
          <reference field="0" count="1" selected="0">
            <x v="6"/>
          </reference>
          <reference field="1" count="1" selected="0">
            <x v="19"/>
          </reference>
        </references>
      </pivotArea>
    </chartFormat>
    <chartFormat chart="0" format="555">
      <pivotArea type="data" outline="0" fieldPosition="0">
        <references count="3">
          <reference field="4294967294" count="1" selected="0">
            <x v="2"/>
          </reference>
          <reference field="0" count="1" selected="0">
            <x v="6"/>
          </reference>
          <reference field="1" count="1" selected="0">
            <x v="20"/>
          </reference>
        </references>
      </pivotArea>
    </chartFormat>
    <chartFormat chart="0" format="556">
      <pivotArea type="data" outline="0" fieldPosition="0">
        <references count="3">
          <reference field="4294967294" count="1" selected="0">
            <x v="2"/>
          </reference>
          <reference field="0" count="1" selected="0">
            <x v="6"/>
          </reference>
          <reference field="1" count="1" selected="0">
            <x v="21"/>
          </reference>
        </references>
      </pivotArea>
    </chartFormat>
    <chartFormat chart="0" format="557">
      <pivotArea type="data" outline="0" fieldPosition="0">
        <references count="3">
          <reference field="4294967294" count="1" selected="0">
            <x v="2"/>
          </reference>
          <reference field="0" count="1" selected="0">
            <x v="6"/>
          </reference>
          <reference field="1" count="1" selected="0">
            <x v="23"/>
          </reference>
        </references>
      </pivotArea>
    </chartFormat>
    <chartFormat chart="0" format="558">
      <pivotArea type="data" outline="0" fieldPosition="0">
        <references count="3">
          <reference field="4294967294" count="1" selected="0">
            <x v="2"/>
          </reference>
          <reference field="0" count="1" selected="0">
            <x v="6"/>
          </reference>
          <reference field="1" count="1" selected="0">
            <x v="25"/>
          </reference>
        </references>
      </pivotArea>
    </chartFormat>
    <chartFormat chart="0" format="559">
      <pivotArea type="data" outline="0" fieldPosition="0">
        <references count="3">
          <reference field="4294967294" count="1" selected="0">
            <x v="2"/>
          </reference>
          <reference field="0" count="1" selected="0">
            <x v="6"/>
          </reference>
          <reference field="1" count="1" selected="0">
            <x v="27"/>
          </reference>
        </references>
      </pivotArea>
    </chartFormat>
    <chartFormat chart="0" format="560">
      <pivotArea type="data" outline="0" fieldPosition="0">
        <references count="3">
          <reference field="4294967294" count="1" selected="0">
            <x v="2"/>
          </reference>
          <reference field="0" count="1" selected="0">
            <x v="6"/>
          </reference>
          <reference field="1" count="1" selected="0">
            <x v="29"/>
          </reference>
        </references>
      </pivotArea>
    </chartFormat>
    <chartFormat chart="0" format="561">
      <pivotArea type="data" outline="0" fieldPosition="0">
        <references count="3">
          <reference field="4294967294" count="1" selected="0">
            <x v="2"/>
          </reference>
          <reference field="0" count="1" selected="0">
            <x v="6"/>
          </reference>
          <reference field="1" count="1" selected="0">
            <x v="31"/>
          </reference>
        </references>
      </pivotArea>
    </chartFormat>
    <chartFormat chart="0" format="562">
      <pivotArea type="data" outline="0" fieldPosition="0">
        <references count="3">
          <reference field="4294967294" count="1" selected="0">
            <x v="2"/>
          </reference>
          <reference field="0" count="1" selected="0">
            <x v="6"/>
          </reference>
          <reference field="1" count="1" selected="0">
            <x v="33"/>
          </reference>
        </references>
      </pivotArea>
    </chartFormat>
    <chartFormat chart="0" format="563">
      <pivotArea type="data" outline="0" fieldPosition="0">
        <references count="3">
          <reference field="4294967294" count="1" selected="0">
            <x v="2"/>
          </reference>
          <reference field="0" count="1" selected="0">
            <x v="6"/>
          </reference>
          <reference field="1" count="1" selected="0">
            <x v="35"/>
          </reference>
        </references>
      </pivotArea>
    </chartFormat>
    <chartFormat chart="0" format="564">
      <pivotArea type="data" outline="0" fieldPosition="0">
        <references count="3">
          <reference field="4294967294" count="1" selected="0">
            <x v="2"/>
          </reference>
          <reference field="0" count="1" selected="0">
            <x v="6"/>
          </reference>
          <reference field="1" count="1" selected="0">
            <x v="37"/>
          </reference>
        </references>
      </pivotArea>
    </chartFormat>
    <chartFormat chart="0" format="565">
      <pivotArea type="data" outline="0" fieldPosition="0">
        <references count="3">
          <reference field="4294967294" count="1" selected="0">
            <x v="2"/>
          </reference>
          <reference field="0" count="1" selected="0">
            <x v="6"/>
          </reference>
          <reference field="1" count="1" selected="0">
            <x v="39"/>
          </reference>
        </references>
      </pivotArea>
    </chartFormat>
    <chartFormat chart="0" format="566">
      <pivotArea type="data" outline="0" fieldPosition="0">
        <references count="3">
          <reference field="4294967294" count="1" selected="0">
            <x v="2"/>
          </reference>
          <reference field="0" count="1" selected="0">
            <x v="6"/>
          </reference>
          <reference field="1" count="1" selected="0">
            <x v="41"/>
          </reference>
        </references>
      </pivotArea>
    </chartFormat>
    <chartFormat chart="0" format="567">
      <pivotArea type="data" outline="0" fieldPosition="0">
        <references count="3">
          <reference field="4294967294" count="1" selected="0">
            <x v="2"/>
          </reference>
          <reference field="0" count="1" selected="0">
            <x v="6"/>
          </reference>
          <reference field="1" count="1" selected="0">
            <x v="43"/>
          </reference>
        </references>
      </pivotArea>
    </chartFormat>
    <chartFormat chart="0" format="568">
      <pivotArea type="data" outline="0" fieldPosition="0">
        <references count="3">
          <reference field="4294967294" count="1" selected="0">
            <x v="2"/>
          </reference>
          <reference field="0" count="1" selected="0">
            <x v="6"/>
          </reference>
          <reference field="1" count="1" selected="0">
            <x v="45"/>
          </reference>
        </references>
      </pivotArea>
    </chartFormat>
    <chartFormat chart="0" format="569">
      <pivotArea type="data" outline="0" fieldPosition="0">
        <references count="3">
          <reference field="4294967294" count="1" selected="0">
            <x v="2"/>
          </reference>
          <reference field="0" count="1" selected="0">
            <x v="6"/>
          </reference>
          <reference field="1" count="1" selected="0">
            <x v="47"/>
          </reference>
        </references>
      </pivotArea>
    </chartFormat>
    <chartFormat chart="0" format="570">
      <pivotArea type="data" outline="0" fieldPosition="0">
        <references count="3">
          <reference field="4294967294" count="1" selected="0">
            <x v="2"/>
          </reference>
          <reference field="0" count="1" selected="0">
            <x v="6"/>
          </reference>
          <reference field="1" count="1" selected="0">
            <x v="49"/>
          </reference>
        </references>
      </pivotArea>
    </chartFormat>
    <chartFormat chart="0" format="571">
      <pivotArea type="data" outline="0" fieldPosition="0">
        <references count="3">
          <reference field="4294967294" count="1" selected="0">
            <x v="2"/>
          </reference>
          <reference field="0" count="1" selected="0">
            <x v="6"/>
          </reference>
          <reference field="1" count="1" selected="0">
            <x v="51"/>
          </reference>
        </references>
      </pivotArea>
    </chartFormat>
    <chartFormat chart="0" format="572">
      <pivotArea type="data" outline="0" fieldPosition="0">
        <references count="3">
          <reference field="4294967294" count="1" selected="0">
            <x v="2"/>
          </reference>
          <reference field="0" count="1" selected="0">
            <x v="6"/>
          </reference>
          <reference field="1" count="1" selected="0">
            <x v="53"/>
          </reference>
        </references>
      </pivotArea>
    </chartFormat>
    <chartFormat chart="0" format="573">
      <pivotArea type="data" outline="0" fieldPosition="0">
        <references count="3">
          <reference field="4294967294" count="1" selected="0">
            <x v="2"/>
          </reference>
          <reference field="0" count="1" selected="0">
            <x v="6"/>
          </reference>
          <reference field="1" count="1" selected="0">
            <x v="55"/>
          </reference>
        </references>
      </pivotArea>
    </chartFormat>
    <chartFormat chart="0" format="574">
      <pivotArea type="data" outline="0" fieldPosition="0">
        <references count="3">
          <reference field="4294967294" count="1" selected="0">
            <x v="2"/>
          </reference>
          <reference field="0" count="1" selected="0">
            <x v="6"/>
          </reference>
          <reference field="1" count="1" selected="0">
            <x v="57"/>
          </reference>
        </references>
      </pivotArea>
    </chartFormat>
    <chartFormat chart="0" format="575">
      <pivotArea type="data" outline="0" fieldPosition="0">
        <references count="3">
          <reference field="4294967294" count="1" selected="0">
            <x v="2"/>
          </reference>
          <reference field="0" count="1" selected="0">
            <x v="6"/>
          </reference>
          <reference field="1" count="1" selected="0">
            <x v="59"/>
          </reference>
        </references>
      </pivotArea>
    </chartFormat>
    <chartFormat chart="0" format="576">
      <pivotArea type="data" outline="0" fieldPosition="0">
        <references count="3">
          <reference field="4294967294" count="1" selected="0">
            <x v="2"/>
          </reference>
          <reference field="0" count="1" selected="0">
            <x v="6"/>
          </reference>
          <reference field="1" count="1" selected="0">
            <x v="61"/>
          </reference>
        </references>
      </pivotArea>
    </chartFormat>
    <chartFormat chart="0" format="577">
      <pivotArea type="data" outline="0" fieldPosition="0">
        <references count="3">
          <reference field="4294967294" count="1" selected="0">
            <x v="2"/>
          </reference>
          <reference field="0" count="1" selected="0">
            <x v="6"/>
          </reference>
          <reference field="1" count="1" selected="0">
            <x v="63"/>
          </reference>
        </references>
      </pivotArea>
    </chartFormat>
    <chartFormat chart="0" format="578">
      <pivotArea type="data" outline="0" fieldPosition="0">
        <references count="3">
          <reference field="4294967294" count="1" selected="0">
            <x v="2"/>
          </reference>
          <reference field="0" count="1" selected="0">
            <x v="6"/>
          </reference>
          <reference field="1" count="1" selected="0">
            <x v="65"/>
          </reference>
        </references>
      </pivotArea>
    </chartFormat>
    <chartFormat chart="0" format="579">
      <pivotArea type="data" outline="0" fieldPosition="0">
        <references count="3">
          <reference field="4294967294" count="1" selected="0">
            <x v="2"/>
          </reference>
          <reference field="0" count="1" selected="0">
            <x v="6"/>
          </reference>
          <reference field="1" count="1" selected="0">
            <x v="67"/>
          </reference>
        </references>
      </pivotArea>
    </chartFormat>
    <chartFormat chart="0" format="580">
      <pivotArea type="data" outline="0" fieldPosition="0">
        <references count="3">
          <reference field="4294967294" count="1" selected="0">
            <x v="2"/>
          </reference>
          <reference field="0" count="1" selected="0">
            <x v="6"/>
          </reference>
          <reference field="1" count="1" selected="0">
            <x v="69"/>
          </reference>
        </references>
      </pivotArea>
    </chartFormat>
    <chartFormat chart="0" format="581">
      <pivotArea type="data" outline="0" fieldPosition="0">
        <references count="3">
          <reference field="4294967294" count="1" selected="0">
            <x v="2"/>
          </reference>
          <reference field="0" count="1" selected="0">
            <x v="6"/>
          </reference>
          <reference field="1" count="1" selected="0">
            <x v="70"/>
          </reference>
        </references>
      </pivotArea>
    </chartFormat>
    <chartFormat chart="0" format="582">
      <pivotArea type="data" outline="0" fieldPosition="0">
        <references count="3">
          <reference field="4294967294" count="1" selected="0">
            <x v="2"/>
          </reference>
          <reference field="0" count="1" selected="0">
            <x v="6"/>
          </reference>
          <reference field="1" count="1" selected="0">
            <x v="71"/>
          </reference>
        </references>
      </pivotArea>
    </chartFormat>
    <chartFormat chart="0" format="583">
      <pivotArea type="data" outline="0" fieldPosition="0">
        <references count="3">
          <reference field="4294967294" count="1" selected="0">
            <x v="2"/>
          </reference>
          <reference field="0" count="1" selected="0">
            <x v="6"/>
          </reference>
          <reference field="1" count="1" selected="0">
            <x v="73"/>
          </reference>
        </references>
      </pivotArea>
    </chartFormat>
    <chartFormat chart="0" format="584">
      <pivotArea type="data" outline="0" fieldPosition="0">
        <references count="3">
          <reference field="4294967294" count="1" selected="0">
            <x v="2"/>
          </reference>
          <reference field="0" count="1" selected="0">
            <x v="6"/>
          </reference>
          <reference field="1" count="1" selected="0">
            <x v="11"/>
          </reference>
        </references>
      </pivotArea>
    </chartFormat>
    <chartFormat chart="0" format="585">
      <pivotArea type="data" outline="0" fieldPosition="0">
        <references count="3">
          <reference field="4294967294" count="1" selected="0">
            <x v="2"/>
          </reference>
          <reference field="0" count="1" selected="0">
            <x v="6"/>
          </reference>
          <reference field="1" count="1" selected="0">
            <x v="12"/>
          </reference>
        </references>
      </pivotArea>
    </chartFormat>
    <chartFormat chart="0" format="586">
      <pivotArea type="data" outline="0" fieldPosition="0">
        <references count="3">
          <reference field="4294967294" count="1" selected="0">
            <x v="2"/>
          </reference>
          <reference field="0" count="1" selected="0">
            <x v="6"/>
          </reference>
          <reference field="1" count="1" selected="0">
            <x v="13"/>
          </reference>
        </references>
      </pivotArea>
    </chartFormat>
    <chartFormat chart="0" format="587">
      <pivotArea type="data" outline="0" fieldPosition="0">
        <references count="3">
          <reference field="4294967294" count="1" selected="0">
            <x v="2"/>
          </reference>
          <reference field="0" count="1" selected="0">
            <x v="6"/>
          </reference>
          <reference field="1" count="1" selected="0">
            <x v="14"/>
          </reference>
        </references>
      </pivotArea>
    </chartFormat>
    <chartFormat chart="0" format="588">
      <pivotArea type="data" outline="0" fieldPosition="0">
        <references count="3">
          <reference field="4294967294" count="1" selected="0">
            <x v="2"/>
          </reference>
          <reference field="0" count="1" selected="0">
            <x v="6"/>
          </reference>
          <reference field="1" count="1" selected="0">
            <x v="15"/>
          </reference>
        </references>
      </pivotArea>
    </chartFormat>
    <chartFormat chart="0" format="589">
      <pivotArea type="data" outline="0" fieldPosition="0">
        <references count="3">
          <reference field="4294967294" count="1" selected="0">
            <x v="2"/>
          </reference>
          <reference field="0" count="1" selected="0">
            <x v="6"/>
          </reference>
          <reference field="1" count="1" selected="0">
            <x v="16"/>
          </reference>
        </references>
      </pivotArea>
    </chartFormat>
    <chartFormat chart="0" format="590">
      <pivotArea type="data" outline="0" fieldPosition="0">
        <references count="3">
          <reference field="4294967294" count="1" selected="0">
            <x v="2"/>
          </reference>
          <reference field="0" count="1" selected="0">
            <x v="7"/>
          </reference>
          <reference field="1" count="1" selected="0">
            <x v="17"/>
          </reference>
        </references>
      </pivotArea>
    </chartFormat>
    <chartFormat chart="0" format="591">
      <pivotArea type="data" outline="0" fieldPosition="0">
        <references count="3">
          <reference field="4294967294" count="1" selected="0">
            <x v="2"/>
          </reference>
          <reference field="0" count="1" selected="0">
            <x v="7"/>
          </reference>
          <reference field="1" count="1" selected="0">
            <x v="18"/>
          </reference>
        </references>
      </pivotArea>
    </chartFormat>
    <chartFormat chart="0" format="592">
      <pivotArea type="data" outline="0" fieldPosition="0">
        <references count="3">
          <reference field="4294967294" count="1" selected="0">
            <x v="2"/>
          </reference>
          <reference field="0" count="1" selected="0">
            <x v="7"/>
          </reference>
          <reference field="1" count="1" selected="0">
            <x v="19"/>
          </reference>
        </references>
      </pivotArea>
    </chartFormat>
    <chartFormat chart="0" format="593">
      <pivotArea type="data" outline="0" fieldPosition="0">
        <references count="3">
          <reference field="4294967294" count="1" selected="0">
            <x v="2"/>
          </reference>
          <reference field="0" count="1" selected="0">
            <x v="7"/>
          </reference>
          <reference field="1" count="1" selected="0">
            <x v="20"/>
          </reference>
        </references>
      </pivotArea>
    </chartFormat>
    <chartFormat chart="0" format="594">
      <pivotArea type="data" outline="0" fieldPosition="0">
        <references count="3">
          <reference field="4294967294" count="1" selected="0">
            <x v="2"/>
          </reference>
          <reference field="0" count="1" selected="0">
            <x v="7"/>
          </reference>
          <reference field="1" count="1" selected="0">
            <x v="21"/>
          </reference>
        </references>
      </pivotArea>
    </chartFormat>
    <chartFormat chart="0" format="595">
      <pivotArea type="data" outline="0" fieldPosition="0">
        <references count="3">
          <reference field="4294967294" count="1" selected="0">
            <x v="2"/>
          </reference>
          <reference field="0" count="1" selected="0">
            <x v="7"/>
          </reference>
          <reference field="1" count="1" selected="0">
            <x v="23"/>
          </reference>
        </references>
      </pivotArea>
    </chartFormat>
    <chartFormat chart="0" format="596">
      <pivotArea type="data" outline="0" fieldPosition="0">
        <references count="3">
          <reference field="4294967294" count="1" selected="0">
            <x v="2"/>
          </reference>
          <reference field="0" count="1" selected="0">
            <x v="7"/>
          </reference>
          <reference field="1" count="1" selected="0">
            <x v="25"/>
          </reference>
        </references>
      </pivotArea>
    </chartFormat>
    <chartFormat chart="0" format="597">
      <pivotArea type="data" outline="0" fieldPosition="0">
        <references count="3">
          <reference field="4294967294" count="1" selected="0">
            <x v="2"/>
          </reference>
          <reference field="0" count="1" selected="0">
            <x v="7"/>
          </reference>
          <reference field="1" count="1" selected="0">
            <x v="27"/>
          </reference>
        </references>
      </pivotArea>
    </chartFormat>
    <chartFormat chart="0" format="598">
      <pivotArea type="data" outline="0" fieldPosition="0">
        <references count="3">
          <reference field="4294967294" count="1" selected="0">
            <x v="2"/>
          </reference>
          <reference field="0" count="1" selected="0">
            <x v="7"/>
          </reference>
          <reference field="1" count="1" selected="0">
            <x v="29"/>
          </reference>
        </references>
      </pivotArea>
    </chartFormat>
    <chartFormat chart="0" format="599">
      <pivotArea type="data" outline="0" fieldPosition="0">
        <references count="3">
          <reference field="4294967294" count="1" selected="0">
            <x v="2"/>
          </reference>
          <reference field="0" count="1" selected="0">
            <x v="7"/>
          </reference>
          <reference field="1" count="1" selected="0">
            <x v="31"/>
          </reference>
        </references>
      </pivotArea>
    </chartFormat>
    <chartFormat chart="0" format="600">
      <pivotArea type="data" outline="0" fieldPosition="0">
        <references count="3">
          <reference field="4294967294" count="1" selected="0">
            <x v="2"/>
          </reference>
          <reference field="0" count="1" selected="0">
            <x v="7"/>
          </reference>
          <reference field="1" count="1" selected="0">
            <x v="33"/>
          </reference>
        </references>
      </pivotArea>
    </chartFormat>
    <chartFormat chart="0" format="601">
      <pivotArea type="data" outline="0" fieldPosition="0">
        <references count="3">
          <reference field="4294967294" count="1" selected="0">
            <x v="2"/>
          </reference>
          <reference field="0" count="1" selected="0">
            <x v="7"/>
          </reference>
          <reference field="1" count="1" selected="0">
            <x v="35"/>
          </reference>
        </references>
      </pivotArea>
    </chartFormat>
    <chartFormat chart="0" format="602">
      <pivotArea type="data" outline="0" fieldPosition="0">
        <references count="3">
          <reference field="4294967294" count="1" selected="0">
            <x v="2"/>
          </reference>
          <reference field="0" count="1" selected="0">
            <x v="7"/>
          </reference>
          <reference field="1" count="1" selected="0">
            <x v="37"/>
          </reference>
        </references>
      </pivotArea>
    </chartFormat>
    <chartFormat chart="0" format="603">
      <pivotArea type="data" outline="0" fieldPosition="0">
        <references count="3">
          <reference field="4294967294" count="1" selected="0">
            <x v="2"/>
          </reference>
          <reference field="0" count="1" selected="0">
            <x v="7"/>
          </reference>
          <reference field="1" count="1" selected="0">
            <x v="39"/>
          </reference>
        </references>
      </pivotArea>
    </chartFormat>
    <chartFormat chart="0" format="604">
      <pivotArea type="data" outline="0" fieldPosition="0">
        <references count="3">
          <reference field="4294967294" count="1" selected="0">
            <x v="2"/>
          </reference>
          <reference field="0" count="1" selected="0">
            <x v="7"/>
          </reference>
          <reference field="1" count="1" selected="0">
            <x v="41"/>
          </reference>
        </references>
      </pivotArea>
    </chartFormat>
    <chartFormat chart="0" format="605">
      <pivotArea type="data" outline="0" fieldPosition="0">
        <references count="3">
          <reference field="4294967294" count="1" selected="0">
            <x v="2"/>
          </reference>
          <reference field="0" count="1" selected="0">
            <x v="7"/>
          </reference>
          <reference field="1" count="1" selected="0">
            <x v="43"/>
          </reference>
        </references>
      </pivotArea>
    </chartFormat>
    <chartFormat chart="0" format="606">
      <pivotArea type="data" outline="0" fieldPosition="0">
        <references count="3">
          <reference field="4294967294" count="1" selected="0">
            <x v="2"/>
          </reference>
          <reference field="0" count="1" selected="0">
            <x v="7"/>
          </reference>
          <reference field="1" count="1" selected="0">
            <x v="45"/>
          </reference>
        </references>
      </pivotArea>
    </chartFormat>
    <chartFormat chart="0" format="607">
      <pivotArea type="data" outline="0" fieldPosition="0">
        <references count="3">
          <reference field="4294967294" count="1" selected="0">
            <x v="2"/>
          </reference>
          <reference field="0" count="1" selected="0">
            <x v="7"/>
          </reference>
          <reference field="1" count="1" selected="0">
            <x v="47"/>
          </reference>
        </references>
      </pivotArea>
    </chartFormat>
    <chartFormat chart="0" format="608">
      <pivotArea type="data" outline="0" fieldPosition="0">
        <references count="3">
          <reference field="4294967294" count="1" selected="0">
            <x v="2"/>
          </reference>
          <reference field="0" count="1" selected="0">
            <x v="7"/>
          </reference>
          <reference field="1" count="1" selected="0">
            <x v="49"/>
          </reference>
        </references>
      </pivotArea>
    </chartFormat>
    <chartFormat chart="0" format="609">
      <pivotArea type="data" outline="0" fieldPosition="0">
        <references count="3">
          <reference field="4294967294" count="1" selected="0">
            <x v="2"/>
          </reference>
          <reference field="0" count="1" selected="0">
            <x v="7"/>
          </reference>
          <reference field="1" count="1" selected="0">
            <x v="51"/>
          </reference>
        </references>
      </pivotArea>
    </chartFormat>
    <chartFormat chart="0" format="610">
      <pivotArea type="data" outline="0" fieldPosition="0">
        <references count="3">
          <reference field="4294967294" count="1" selected="0">
            <x v="2"/>
          </reference>
          <reference field="0" count="1" selected="0">
            <x v="7"/>
          </reference>
          <reference field="1" count="1" selected="0">
            <x v="53"/>
          </reference>
        </references>
      </pivotArea>
    </chartFormat>
    <chartFormat chart="0" format="611">
      <pivotArea type="data" outline="0" fieldPosition="0">
        <references count="3">
          <reference field="4294967294" count="1" selected="0">
            <x v="2"/>
          </reference>
          <reference field="0" count="1" selected="0">
            <x v="7"/>
          </reference>
          <reference field="1" count="1" selected="0">
            <x v="55"/>
          </reference>
        </references>
      </pivotArea>
    </chartFormat>
    <chartFormat chart="0" format="612">
      <pivotArea type="data" outline="0" fieldPosition="0">
        <references count="3">
          <reference field="4294967294" count="1" selected="0">
            <x v="2"/>
          </reference>
          <reference field="0" count="1" selected="0">
            <x v="7"/>
          </reference>
          <reference field="1" count="1" selected="0">
            <x v="57"/>
          </reference>
        </references>
      </pivotArea>
    </chartFormat>
    <chartFormat chart="0" format="613">
      <pivotArea type="data" outline="0" fieldPosition="0">
        <references count="3">
          <reference field="4294967294" count="1" selected="0">
            <x v="2"/>
          </reference>
          <reference field="0" count="1" selected="0">
            <x v="7"/>
          </reference>
          <reference field="1" count="1" selected="0">
            <x v="59"/>
          </reference>
        </references>
      </pivotArea>
    </chartFormat>
    <chartFormat chart="0" format="614">
      <pivotArea type="data" outline="0" fieldPosition="0">
        <references count="3">
          <reference field="4294967294" count="1" selected="0">
            <x v="2"/>
          </reference>
          <reference field="0" count="1" selected="0">
            <x v="7"/>
          </reference>
          <reference field="1" count="1" selected="0">
            <x v="61"/>
          </reference>
        </references>
      </pivotArea>
    </chartFormat>
    <chartFormat chart="0" format="615">
      <pivotArea type="data" outline="0" fieldPosition="0">
        <references count="3">
          <reference field="4294967294" count="1" selected="0">
            <x v="2"/>
          </reference>
          <reference field="0" count="1" selected="0">
            <x v="7"/>
          </reference>
          <reference field="1" count="1" selected="0">
            <x v="63"/>
          </reference>
        </references>
      </pivotArea>
    </chartFormat>
    <chartFormat chart="0" format="616">
      <pivotArea type="data" outline="0" fieldPosition="0">
        <references count="3">
          <reference field="4294967294" count="1" selected="0">
            <x v="2"/>
          </reference>
          <reference field="0" count="1" selected="0">
            <x v="7"/>
          </reference>
          <reference field="1" count="1" selected="0">
            <x v="65"/>
          </reference>
        </references>
      </pivotArea>
    </chartFormat>
    <chartFormat chart="0" format="617">
      <pivotArea type="data" outline="0" fieldPosition="0">
        <references count="3">
          <reference field="4294967294" count="1" selected="0">
            <x v="2"/>
          </reference>
          <reference field="0" count="1" selected="0">
            <x v="7"/>
          </reference>
          <reference field="1" count="1" selected="0">
            <x v="67"/>
          </reference>
        </references>
      </pivotArea>
    </chartFormat>
    <chartFormat chart="0" format="618">
      <pivotArea type="data" outline="0" fieldPosition="0">
        <references count="3">
          <reference field="4294967294" count="1" selected="0">
            <x v="2"/>
          </reference>
          <reference field="0" count="1" selected="0">
            <x v="7"/>
          </reference>
          <reference field="1" count="1" selected="0">
            <x v="69"/>
          </reference>
        </references>
      </pivotArea>
    </chartFormat>
    <chartFormat chart="0" format="619">
      <pivotArea type="data" outline="0" fieldPosition="0">
        <references count="3">
          <reference field="4294967294" count="1" selected="0">
            <x v="2"/>
          </reference>
          <reference field="0" count="1" selected="0">
            <x v="7"/>
          </reference>
          <reference field="1" count="1" selected="0">
            <x v="70"/>
          </reference>
        </references>
      </pivotArea>
    </chartFormat>
    <chartFormat chart="0" format="620">
      <pivotArea type="data" outline="0" fieldPosition="0">
        <references count="3">
          <reference field="4294967294" count="1" selected="0">
            <x v="2"/>
          </reference>
          <reference field="0" count="1" selected="0">
            <x v="7"/>
          </reference>
          <reference field="1" count="1" selected="0">
            <x v="71"/>
          </reference>
        </references>
      </pivotArea>
    </chartFormat>
    <chartFormat chart="0" format="621">
      <pivotArea type="data" outline="0" fieldPosition="0">
        <references count="3">
          <reference field="4294967294" count="1" selected="0">
            <x v="2"/>
          </reference>
          <reference field="0" count="1" selected="0">
            <x v="7"/>
          </reference>
          <reference field="1" count="1" selected="0">
            <x v="73"/>
          </reference>
        </references>
      </pivotArea>
    </chartFormat>
    <chartFormat chart="0" format="622">
      <pivotArea type="data" outline="0" fieldPosition="0">
        <references count="3">
          <reference field="4294967294" count="1" selected="0">
            <x v="2"/>
          </reference>
          <reference field="0" count="1" selected="0">
            <x v="7"/>
          </reference>
          <reference field="1" count="1" selected="0">
            <x v="1"/>
          </reference>
        </references>
      </pivotArea>
    </chartFormat>
    <chartFormat chart="0" format="623">
      <pivotArea type="data" outline="0" fieldPosition="0">
        <references count="3">
          <reference field="4294967294" count="1" selected="0">
            <x v="2"/>
          </reference>
          <reference field="0" count="1" selected="0">
            <x v="7"/>
          </reference>
          <reference field="1" count="1" selected="0">
            <x v="2"/>
          </reference>
        </references>
      </pivotArea>
    </chartFormat>
    <chartFormat chart="0" format="624">
      <pivotArea type="data" outline="0" fieldPosition="0">
        <references count="3">
          <reference field="4294967294" count="1" selected="0">
            <x v="2"/>
          </reference>
          <reference field="0" count="1" selected="0">
            <x v="7"/>
          </reference>
          <reference field="1" count="1" selected="0">
            <x v="3"/>
          </reference>
        </references>
      </pivotArea>
    </chartFormat>
    <chartFormat chart="0" format="625">
      <pivotArea type="data" outline="0" fieldPosition="0">
        <references count="3">
          <reference field="4294967294" count="1" selected="0">
            <x v="2"/>
          </reference>
          <reference field="0" count="1" selected="0">
            <x v="7"/>
          </reference>
          <reference field="1" count="1" selected="0">
            <x v="4"/>
          </reference>
        </references>
      </pivotArea>
    </chartFormat>
    <chartFormat chart="0" format="626">
      <pivotArea type="data" outline="0" fieldPosition="0">
        <references count="3">
          <reference field="4294967294" count="1" selected="0">
            <x v="2"/>
          </reference>
          <reference field="0" count="1" selected="0">
            <x v="7"/>
          </reference>
          <reference field="1" count="1" selected="0">
            <x v="5"/>
          </reference>
        </references>
      </pivotArea>
    </chartFormat>
    <chartFormat chart="0" format="627">
      <pivotArea type="data" outline="0" fieldPosition="0">
        <references count="3">
          <reference field="4294967294" count="1" selected="0">
            <x v="2"/>
          </reference>
          <reference field="0" count="1" selected="0">
            <x v="7"/>
          </reference>
          <reference field="1" count="1" selected="0">
            <x v="6"/>
          </reference>
        </references>
      </pivotArea>
    </chartFormat>
    <chartFormat chart="0" format="628">
      <pivotArea type="data" outline="0" fieldPosition="0">
        <references count="3">
          <reference field="4294967294" count="1" selected="0">
            <x v="2"/>
          </reference>
          <reference field="0" count="1" selected="0">
            <x v="7"/>
          </reference>
          <reference field="1" count="1" selected="0">
            <x v="7"/>
          </reference>
        </references>
      </pivotArea>
    </chartFormat>
    <chartFormat chart="0" format="629">
      <pivotArea type="data" outline="0" fieldPosition="0">
        <references count="3">
          <reference field="4294967294" count="1" selected="0">
            <x v="2"/>
          </reference>
          <reference field="0" count="1" selected="0">
            <x v="7"/>
          </reference>
          <reference field="1" count="1" selected="0">
            <x v="8"/>
          </reference>
        </references>
      </pivotArea>
    </chartFormat>
    <chartFormat chart="0" format="630">
      <pivotArea type="data" outline="0" fieldPosition="0">
        <references count="3">
          <reference field="4294967294" count="1" selected="0">
            <x v="2"/>
          </reference>
          <reference field="0" count="1" selected="0">
            <x v="7"/>
          </reference>
          <reference field="1" count="1" selected="0">
            <x v="9"/>
          </reference>
        </references>
      </pivotArea>
    </chartFormat>
    <chartFormat chart="0" format="631">
      <pivotArea type="data" outline="0" fieldPosition="0">
        <references count="3">
          <reference field="4294967294" count="1" selected="0">
            <x v="2"/>
          </reference>
          <reference field="0" count="1" selected="0">
            <x v="7"/>
          </reference>
          <reference field="1" count="1" selected="0">
            <x v="10"/>
          </reference>
        </references>
      </pivotArea>
    </chartFormat>
    <chartFormat chart="0" format="632">
      <pivotArea type="data" outline="0" fieldPosition="0">
        <references count="3">
          <reference field="4294967294" count="1" selected="0">
            <x v="2"/>
          </reference>
          <reference field="0" count="1" selected="0">
            <x v="7"/>
          </reference>
          <reference field="1" count="1" selected="0">
            <x v="11"/>
          </reference>
        </references>
      </pivotArea>
    </chartFormat>
    <chartFormat chart="0" format="633">
      <pivotArea type="data" outline="0" fieldPosition="0">
        <references count="3">
          <reference field="4294967294" count="1" selected="0">
            <x v="2"/>
          </reference>
          <reference field="0" count="1" selected="0">
            <x v="7"/>
          </reference>
          <reference field="1" count="1" selected="0">
            <x v="12"/>
          </reference>
        </references>
      </pivotArea>
    </chartFormat>
    <chartFormat chart="0" format="634">
      <pivotArea type="data" outline="0" fieldPosition="0">
        <references count="3">
          <reference field="4294967294" count="1" selected="0">
            <x v="2"/>
          </reference>
          <reference field="0" count="1" selected="0">
            <x v="7"/>
          </reference>
          <reference field="1" count="1" selected="0">
            <x v="13"/>
          </reference>
        </references>
      </pivotArea>
    </chartFormat>
    <chartFormat chart="0" format="635">
      <pivotArea type="data" outline="0" fieldPosition="0">
        <references count="3">
          <reference field="4294967294" count="1" selected="0">
            <x v="2"/>
          </reference>
          <reference field="0" count="1" selected="0">
            <x v="7"/>
          </reference>
          <reference field="1" count="1" selected="0">
            <x v="14"/>
          </reference>
        </references>
      </pivotArea>
    </chartFormat>
    <chartFormat chart="0" format="636">
      <pivotArea type="data" outline="0" fieldPosition="0">
        <references count="3">
          <reference field="4294967294" count="1" selected="0">
            <x v="2"/>
          </reference>
          <reference field="0" count="1" selected="0">
            <x v="7"/>
          </reference>
          <reference field="1" count="1" selected="0">
            <x v="15"/>
          </reference>
        </references>
      </pivotArea>
    </chartFormat>
    <chartFormat chart="0" format="637">
      <pivotArea type="data" outline="0" fieldPosition="0">
        <references count="3">
          <reference field="4294967294" count="1" selected="0">
            <x v="2"/>
          </reference>
          <reference field="0" count="1" selected="0">
            <x v="7"/>
          </reference>
          <reference field="1" count="1" selected="0">
            <x v="16"/>
          </reference>
        </references>
      </pivotArea>
    </chartFormat>
    <chartFormat chart="0" format="638">
      <pivotArea type="data" outline="0" fieldPosition="0">
        <references count="3">
          <reference field="4294967294" count="1" selected="0">
            <x v="2"/>
          </reference>
          <reference field="0" count="1" selected="0">
            <x v="8"/>
          </reference>
          <reference field="1" count="1" selected="0">
            <x v="17"/>
          </reference>
        </references>
      </pivotArea>
    </chartFormat>
    <chartFormat chart="0" format="639">
      <pivotArea type="data" outline="0" fieldPosition="0">
        <references count="3">
          <reference field="4294967294" count="1" selected="0">
            <x v="2"/>
          </reference>
          <reference field="0" count="1" selected="0">
            <x v="8"/>
          </reference>
          <reference field="1" count="1" selected="0">
            <x v="18"/>
          </reference>
        </references>
      </pivotArea>
    </chartFormat>
    <chartFormat chart="0" format="640">
      <pivotArea type="data" outline="0" fieldPosition="0">
        <references count="3">
          <reference field="4294967294" count="1" selected="0">
            <x v="2"/>
          </reference>
          <reference field="0" count="1" selected="0">
            <x v="8"/>
          </reference>
          <reference field="1" count="1" selected="0">
            <x v="19"/>
          </reference>
        </references>
      </pivotArea>
    </chartFormat>
    <chartFormat chart="0" format="641">
      <pivotArea type="data" outline="0" fieldPosition="0">
        <references count="3">
          <reference field="4294967294" count="1" selected="0">
            <x v="2"/>
          </reference>
          <reference field="0" count="1" selected="0">
            <x v="8"/>
          </reference>
          <reference field="1" count="1" selected="0">
            <x v="20"/>
          </reference>
        </references>
      </pivotArea>
    </chartFormat>
    <chartFormat chart="0" format="642">
      <pivotArea type="data" outline="0" fieldPosition="0">
        <references count="3">
          <reference field="4294967294" count="1" selected="0">
            <x v="2"/>
          </reference>
          <reference field="0" count="1" selected="0">
            <x v="8"/>
          </reference>
          <reference field="1" count="1" selected="0">
            <x v="21"/>
          </reference>
        </references>
      </pivotArea>
    </chartFormat>
    <chartFormat chart="0" format="643">
      <pivotArea type="data" outline="0" fieldPosition="0">
        <references count="3">
          <reference field="4294967294" count="1" selected="0">
            <x v="2"/>
          </reference>
          <reference field="0" count="1" selected="0">
            <x v="8"/>
          </reference>
          <reference field="1" count="1" selected="0">
            <x v="23"/>
          </reference>
        </references>
      </pivotArea>
    </chartFormat>
    <chartFormat chart="0" format="644">
      <pivotArea type="data" outline="0" fieldPosition="0">
        <references count="3">
          <reference field="4294967294" count="1" selected="0">
            <x v="2"/>
          </reference>
          <reference field="0" count="1" selected="0">
            <x v="8"/>
          </reference>
          <reference field="1" count="1" selected="0">
            <x v="25"/>
          </reference>
        </references>
      </pivotArea>
    </chartFormat>
    <chartFormat chart="0" format="645">
      <pivotArea type="data" outline="0" fieldPosition="0">
        <references count="3">
          <reference field="4294967294" count="1" selected="0">
            <x v="2"/>
          </reference>
          <reference field="0" count="1" selected="0">
            <x v="8"/>
          </reference>
          <reference field="1" count="1" selected="0">
            <x v="27"/>
          </reference>
        </references>
      </pivotArea>
    </chartFormat>
    <chartFormat chart="0" format="646">
      <pivotArea type="data" outline="0" fieldPosition="0">
        <references count="3">
          <reference field="4294967294" count="1" selected="0">
            <x v="2"/>
          </reference>
          <reference field="0" count="1" selected="0">
            <x v="8"/>
          </reference>
          <reference field="1" count="1" selected="0">
            <x v="29"/>
          </reference>
        </references>
      </pivotArea>
    </chartFormat>
    <chartFormat chart="0" format="647">
      <pivotArea type="data" outline="0" fieldPosition="0">
        <references count="3">
          <reference field="4294967294" count="1" selected="0">
            <x v="2"/>
          </reference>
          <reference field="0" count="1" selected="0">
            <x v="8"/>
          </reference>
          <reference field="1" count="1" selected="0">
            <x v="31"/>
          </reference>
        </references>
      </pivotArea>
    </chartFormat>
    <chartFormat chart="0" format="648">
      <pivotArea type="data" outline="0" fieldPosition="0">
        <references count="3">
          <reference field="4294967294" count="1" selected="0">
            <x v="2"/>
          </reference>
          <reference field="0" count="1" selected="0">
            <x v="8"/>
          </reference>
          <reference field="1" count="1" selected="0">
            <x v="33"/>
          </reference>
        </references>
      </pivotArea>
    </chartFormat>
    <chartFormat chart="0" format="649">
      <pivotArea type="data" outline="0" fieldPosition="0">
        <references count="3">
          <reference field="4294967294" count="1" selected="0">
            <x v="2"/>
          </reference>
          <reference field="0" count="1" selected="0">
            <x v="8"/>
          </reference>
          <reference field="1" count="1" selected="0">
            <x v="35"/>
          </reference>
        </references>
      </pivotArea>
    </chartFormat>
    <chartFormat chart="0" format="650">
      <pivotArea type="data" outline="0" fieldPosition="0">
        <references count="3">
          <reference field="4294967294" count="1" selected="0">
            <x v="2"/>
          </reference>
          <reference field="0" count="1" selected="0">
            <x v="8"/>
          </reference>
          <reference field="1" count="1" selected="0">
            <x v="37"/>
          </reference>
        </references>
      </pivotArea>
    </chartFormat>
    <chartFormat chart="0" format="651">
      <pivotArea type="data" outline="0" fieldPosition="0">
        <references count="3">
          <reference field="4294967294" count="1" selected="0">
            <x v="2"/>
          </reference>
          <reference field="0" count="1" selected="0">
            <x v="8"/>
          </reference>
          <reference field="1" count="1" selected="0">
            <x v="39"/>
          </reference>
        </references>
      </pivotArea>
    </chartFormat>
    <chartFormat chart="0" format="652">
      <pivotArea type="data" outline="0" fieldPosition="0">
        <references count="3">
          <reference field="4294967294" count="1" selected="0">
            <x v="2"/>
          </reference>
          <reference field="0" count="1" selected="0">
            <x v="8"/>
          </reference>
          <reference field="1" count="1" selected="0">
            <x v="41"/>
          </reference>
        </references>
      </pivotArea>
    </chartFormat>
    <chartFormat chart="0" format="653">
      <pivotArea type="data" outline="0" fieldPosition="0">
        <references count="3">
          <reference field="4294967294" count="1" selected="0">
            <x v="2"/>
          </reference>
          <reference field="0" count="1" selected="0">
            <x v="8"/>
          </reference>
          <reference field="1" count="1" selected="0">
            <x v="43"/>
          </reference>
        </references>
      </pivotArea>
    </chartFormat>
    <chartFormat chart="0" format="654">
      <pivotArea type="data" outline="0" fieldPosition="0">
        <references count="3">
          <reference field="4294967294" count="1" selected="0">
            <x v="2"/>
          </reference>
          <reference field="0" count="1" selected="0">
            <x v="8"/>
          </reference>
          <reference field="1" count="1" selected="0">
            <x v="45"/>
          </reference>
        </references>
      </pivotArea>
    </chartFormat>
    <chartFormat chart="0" format="655">
      <pivotArea type="data" outline="0" fieldPosition="0">
        <references count="3">
          <reference field="4294967294" count="1" selected="0">
            <x v="2"/>
          </reference>
          <reference field="0" count="1" selected="0">
            <x v="8"/>
          </reference>
          <reference field="1" count="1" selected="0">
            <x v="47"/>
          </reference>
        </references>
      </pivotArea>
    </chartFormat>
    <chartFormat chart="0" format="656">
      <pivotArea type="data" outline="0" fieldPosition="0">
        <references count="3">
          <reference field="4294967294" count="1" selected="0">
            <x v="2"/>
          </reference>
          <reference field="0" count="1" selected="0">
            <x v="8"/>
          </reference>
          <reference field="1" count="1" selected="0">
            <x v="49"/>
          </reference>
        </references>
      </pivotArea>
    </chartFormat>
    <chartFormat chart="0" format="657">
      <pivotArea type="data" outline="0" fieldPosition="0">
        <references count="3">
          <reference field="4294967294" count="1" selected="0">
            <x v="2"/>
          </reference>
          <reference field="0" count="1" selected="0">
            <x v="8"/>
          </reference>
          <reference field="1" count="1" selected="0">
            <x v="51"/>
          </reference>
        </references>
      </pivotArea>
    </chartFormat>
    <chartFormat chart="0" format="658">
      <pivotArea type="data" outline="0" fieldPosition="0">
        <references count="3">
          <reference field="4294967294" count="1" selected="0">
            <x v="2"/>
          </reference>
          <reference field="0" count="1" selected="0">
            <x v="8"/>
          </reference>
          <reference field="1" count="1" selected="0">
            <x v="53"/>
          </reference>
        </references>
      </pivotArea>
    </chartFormat>
    <chartFormat chart="0" format="659">
      <pivotArea type="data" outline="0" fieldPosition="0">
        <references count="3">
          <reference field="4294967294" count="1" selected="0">
            <x v="2"/>
          </reference>
          <reference field="0" count="1" selected="0">
            <x v="8"/>
          </reference>
          <reference field="1" count="1" selected="0">
            <x v="55"/>
          </reference>
        </references>
      </pivotArea>
    </chartFormat>
    <chartFormat chart="0" format="660">
      <pivotArea type="data" outline="0" fieldPosition="0">
        <references count="3">
          <reference field="4294967294" count="1" selected="0">
            <x v="2"/>
          </reference>
          <reference field="0" count="1" selected="0">
            <x v="8"/>
          </reference>
          <reference field="1" count="1" selected="0">
            <x v="57"/>
          </reference>
        </references>
      </pivotArea>
    </chartFormat>
    <chartFormat chart="0" format="661">
      <pivotArea type="data" outline="0" fieldPosition="0">
        <references count="3">
          <reference field="4294967294" count="1" selected="0">
            <x v="2"/>
          </reference>
          <reference field="0" count="1" selected="0">
            <x v="8"/>
          </reference>
          <reference field="1" count="1" selected="0">
            <x v="59"/>
          </reference>
        </references>
      </pivotArea>
    </chartFormat>
    <chartFormat chart="0" format="662">
      <pivotArea type="data" outline="0" fieldPosition="0">
        <references count="3">
          <reference field="4294967294" count="1" selected="0">
            <x v="2"/>
          </reference>
          <reference field="0" count="1" selected="0">
            <x v="8"/>
          </reference>
          <reference field="1" count="1" selected="0">
            <x v="61"/>
          </reference>
        </references>
      </pivotArea>
    </chartFormat>
    <chartFormat chart="0" format="663">
      <pivotArea type="data" outline="0" fieldPosition="0">
        <references count="3">
          <reference field="4294967294" count="1" selected="0">
            <x v="2"/>
          </reference>
          <reference field="0" count="1" selected="0">
            <x v="8"/>
          </reference>
          <reference field="1" count="1" selected="0">
            <x v="63"/>
          </reference>
        </references>
      </pivotArea>
    </chartFormat>
    <chartFormat chart="0" format="664">
      <pivotArea type="data" outline="0" fieldPosition="0">
        <references count="3">
          <reference field="4294967294" count="1" selected="0">
            <x v="2"/>
          </reference>
          <reference field="0" count="1" selected="0">
            <x v="8"/>
          </reference>
          <reference field="1" count="1" selected="0">
            <x v="65"/>
          </reference>
        </references>
      </pivotArea>
    </chartFormat>
    <chartFormat chart="0" format="665">
      <pivotArea type="data" outline="0" fieldPosition="0">
        <references count="3">
          <reference field="4294967294" count="1" selected="0">
            <x v="2"/>
          </reference>
          <reference field="0" count="1" selected="0">
            <x v="8"/>
          </reference>
          <reference field="1" count="1" selected="0">
            <x v="67"/>
          </reference>
        </references>
      </pivotArea>
    </chartFormat>
    <chartFormat chart="0" format="666">
      <pivotArea type="data" outline="0" fieldPosition="0">
        <references count="3">
          <reference field="4294967294" count="1" selected="0">
            <x v="2"/>
          </reference>
          <reference field="0" count="1" selected="0">
            <x v="8"/>
          </reference>
          <reference field="1" count="1" selected="0">
            <x v="69"/>
          </reference>
        </references>
      </pivotArea>
    </chartFormat>
    <chartFormat chart="0" format="667">
      <pivotArea type="data" outline="0" fieldPosition="0">
        <references count="3">
          <reference field="4294967294" count="1" selected="0">
            <x v="2"/>
          </reference>
          <reference field="0" count="1" selected="0">
            <x v="8"/>
          </reference>
          <reference field="1" count="1" selected="0">
            <x v="70"/>
          </reference>
        </references>
      </pivotArea>
    </chartFormat>
    <chartFormat chart="0" format="668">
      <pivotArea type="data" outline="0" fieldPosition="0">
        <references count="3">
          <reference field="4294967294" count="1" selected="0">
            <x v="2"/>
          </reference>
          <reference field="0" count="1" selected="0">
            <x v="8"/>
          </reference>
          <reference field="1" count="1" selected="0">
            <x v="71"/>
          </reference>
        </references>
      </pivotArea>
    </chartFormat>
    <chartFormat chart="0" format="669">
      <pivotArea type="data" outline="0" fieldPosition="0">
        <references count="3">
          <reference field="4294967294" count="1" selected="0">
            <x v="2"/>
          </reference>
          <reference field="0" count="1" selected="0">
            <x v="8"/>
          </reference>
          <reference field="1" count="1" selected="0">
            <x v="73"/>
          </reference>
        </references>
      </pivotArea>
    </chartFormat>
    <chartFormat chart="0" format="670">
      <pivotArea type="data" outline="0" fieldPosition="0">
        <references count="3">
          <reference field="4294967294" count="1" selected="0">
            <x v="2"/>
          </reference>
          <reference field="0" count="1" selected="0">
            <x v="8"/>
          </reference>
          <reference field="1" count="1" selected="0">
            <x v="1"/>
          </reference>
        </references>
      </pivotArea>
    </chartFormat>
    <chartFormat chart="0" format="671">
      <pivotArea type="data" outline="0" fieldPosition="0">
        <references count="3">
          <reference field="4294967294" count="1" selected="0">
            <x v="2"/>
          </reference>
          <reference field="0" count="1" selected="0">
            <x v="8"/>
          </reference>
          <reference field="1" count="1" selected="0">
            <x v="2"/>
          </reference>
        </references>
      </pivotArea>
    </chartFormat>
    <chartFormat chart="0" format="672">
      <pivotArea type="data" outline="0" fieldPosition="0">
        <references count="3">
          <reference field="4294967294" count="1" selected="0">
            <x v="2"/>
          </reference>
          <reference field="0" count="1" selected="0">
            <x v="8"/>
          </reference>
          <reference field="1" count="1" selected="0">
            <x v="3"/>
          </reference>
        </references>
      </pivotArea>
    </chartFormat>
    <chartFormat chart="0" format="673">
      <pivotArea type="data" outline="0" fieldPosition="0">
        <references count="3">
          <reference field="4294967294" count="1" selected="0">
            <x v="2"/>
          </reference>
          <reference field="0" count="1" selected="0">
            <x v="8"/>
          </reference>
          <reference field="1" count="1" selected="0">
            <x v="4"/>
          </reference>
        </references>
      </pivotArea>
    </chartFormat>
    <chartFormat chart="0" format="674">
      <pivotArea type="data" outline="0" fieldPosition="0">
        <references count="3">
          <reference field="4294967294" count="1" selected="0">
            <x v="2"/>
          </reference>
          <reference field="0" count="1" selected="0">
            <x v="8"/>
          </reference>
          <reference field="1" count="1" selected="0">
            <x v="5"/>
          </reference>
        </references>
      </pivotArea>
    </chartFormat>
    <chartFormat chart="0" format="675">
      <pivotArea type="data" outline="0" fieldPosition="0">
        <references count="3">
          <reference field="4294967294" count="1" selected="0">
            <x v="2"/>
          </reference>
          <reference field="0" count="1" selected="0">
            <x v="8"/>
          </reference>
          <reference field="1" count="1" selected="0">
            <x v="6"/>
          </reference>
        </references>
      </pivotArea>
    </chartFormat>
    <chartFormat chart="0" format="676">
      <pivotArea type="data" outline="0" fieldPosition="0">
        <references count="3">
          <reference field="4294967294" count="1" selected="0">
            <x v="2"/>
          </reference>
          <reference field="0" count="1" selected="0">
            <x v="8"/>
          </reference>
          <reference field="1" count="1" selected="0">
            <x v="7"/>
          </reference>
        </references>
      </pivotArea>
    </chartFormat>
    <chartFormat chart="0" format="677">
      <pivotArea type="data" outline="0" fieldPosition="0">
        <references count="3">
          <reference field="4294967294" count="1" selected="0">
            <x v="2"/>
          </reference>
          <reference field="0" count="1" selected="0">
            <x v="8"/>
          </reference>
          <reference field="1" count="1" selected="0">
            <x v="8"/>
          </reference>
        </references>
      </pivotArea>
    </chartFormat>
    <chartFormat chart="0" format="678">
      <pivotArea type="data" outline="0" fieldPosition="0">
        <references count="3">
          <reference field="4294967294" count="1" selected="0">
            <x v="2"/>
          </reference>
          <reference field="0" count="1" selected="0">
            <x v="8"/>
          </reference>
          <reference field="1" count="1" selected="0">
            <x v="9"/>
          </reference>
        </references>
      </pivotArea>
    </chartFormat>
    <chartFormat chart="0" format="679">
      <pivotArea type="data" outline="0" fieldPosition="0">
        <references count="3">
          <reference field="4294967294" count="1" selected="0">
            <x v="2"/>
          </reference>
          <reference field="0" count="1" selected="0">
            <x v="8"/>
          </reference>
          <reference field="1" count="1" selected="0">
            <x v="10"/>
          </reference>
        </references>
      </pivotArea>
    </chartFormat>
    <chartFormat chart="0" format="680">
      <pivotArea type="data" outline="0" fieldPosition="0">
        <references count="3">
          <reference field="4294967294" count="1" selected="0">
            <x v="2"/>
          </reference>
          <reference field="0" count="1" selected="0">
            <x v="8"/>
          </reference>
          <reference field="1" count="1" selected="0">
            <x v="11"/>
          </reference>
        </references>
      </pivotArea>
    </chartFormat>
    <chartFormat chart="0" format="681">
      <pivotArea type="data" outline="0" fieldPosition="0">
        <references count="3">
          <reference field="4294967294" count="1" selected="0">
            <x v="2"/>
          </reference>
          <reference field="0" count="1" selected="0">
            <x v="8"/>
          </reference>
          <reference field="1" count="1" selected="0">
            <x v="12"/>
          </reference>
        </references>
      </pivotArea>
    </chartFormat>
    <chartFormat chart="0" format="682">
      <pivotArea type="data" outline="0" fieldPosition="0">
        <references count="3">
          <reference field="4294967294" count="1" selected="0">
            <x v="2"/>
          </reference>
          <reference field="0" count="1" selected="0">
            <x v="8"/>
          </reference>
          <reference field="1" count="1" selected="0">
            <x v="13"/>
          </reference>
        </references>
      </pivotArea>
    </chartFormat>
    <chartFormat chart="0" format="683">
      <pivotArea type="data" outline="0" fieldPosition="0">
        <references count="3">
          <reference field="4294967294" count="1" selected="0">
            <x v="2"/>
          </reference>
          <reference field="0" count="1" selected="0">
            <x v="8"/>
          </reference>
          <reference field="1" count="1" selected="0">
            <x v="14"/>
          </reference>
        </references>
      </pivotArea>
    </chartFormat>
    <chartFormat chart="0" format="684">
      <pivotArea type="data" outline="0" fieldPosition="0">
        <references count="3">
          <reference field="4294967294" count="1" selected="0">
            <x v="2"/>
          </reference>
          <reference field="0" count="1" selected="0">
            <x v="8"/>
          </reference>
          <reference field="1" count="1" selected="0">
            <x v="15"/>
          </reference>
        </references>
      </pivotArea>
    </chartFormat>
    <chartFormat chart="0" format="685">
      <pivotArea type="data" outline="0" fieldPosition="0">
        <references count="3">
          <reference field="4294967294" count="1" selected="0">
            <x v="2"/>
          </reference>
          <reference field="0" count="1" selected="0">
            <x v="8"/>
          </reference>
          <reference field="1" count="1" selected="0">
            <x v="16"/>
          </reference>
        </references>
      </pivotArea>
    </chartFormat>
    <chartFormat chart="0" format="686">
      <pivotArea type="data" outline="0" fieldPosition="0">
        <references count="3">
          <reference field="4294967294" count="1" selected="0">
            <x v="2"/>
          </reference>
          <reference field="0" count="1" selected="0">
            <x v="9"/>
          </reference>
          <reference field="1" count="1" selected="0">
            <x v="17"/>
          </reference>
        </references>
      </pivotArea>
    </chartFormat>
    <chartFormat chart="0" format="687">
      <pivotArea type="data" outline="0" fieldPosition="0">
        <references count="3">
          <reference field="4294967294" count="1" selected="0">
            <x v="2"/>
          </reference>
          <reference field="0" count="1" selected="0">
            <x v="9"/>
          </reference>
          <reference field="1" count="1" selected="0">
            <x v="18"/>
          </reference>
        </references>
      </pivotArea>
    </chartFormat>
    <chartFormat chart="0" format="688">
      <pivotArea type="data" outline="0" fieldPosition="0">
        <references count="3">
          <reference field="4294967294" count="1" selected="0">
            <x v="2"/>
          </reference>
          <reference field="0" count="1" selected="0">
            <x v="9"/>
          </reference>
          <reference field="1" count="1" selected="0">
            <x v="19"/>
          </reference>
        </references>
      </pivotArea>
    </chartFormat>
    <chartFormat chart="0" format="689">
      <pivotArea type="data" outline="0" fieldPosition="0">
        <references count="3">
          <reference field="4294967294" count="1" selected="0">
            <x v="2"/>
          </reference>
          <reference field="0" count="1" selected="0">
            <x v="9"/>
          </reference>
          <reference field="1" count="1" selected="0">
            <x v="20"/>
          </reference>
        </references>
      </pivotArea>
    </chartFormat>
    <chartFormat chart="0" format="690">
      <pivotArea type="data" outline="0" fieldPosition="0">
        <references count="3">
          <reference field="4294967294" count="1" selected="0">
            <x v="2"/>
          </reference>
          <reference field="0" count="1" selected="0">
            <x v="9"/>
          </reference>
          <reference field="1" count="1" selected="0">
            <x v="21"/>
          </reference>
        </references>
      </pivotArea>
    </chartFormat>
    <chartFormat chart="0" format="691">
      <pivotArea type="data" outline="0" fieldPosition="0">
        <references count="3">
          <reference field="4294967294" count="1" selected="0">
            <x v="2"/>
          </reference>
          <reference field="0" count="1" selected="0">
            <x v="9"/>
          </reference>
          <reference field="1" count="1" selected="0">
            <x v="23"/>
          </reference>
        </references>
      </pivotArea>
    </chartFormat>
    <chartFormat chart="0" format="692">
      <pivotArea type="data" outline="0" fieldPosition="0">
        <references count="3">
          <reference field="4294967294" count="1" selected="0">
            <x v="2"/>
          </reference>
          <reference field="0" count="1" selected="0">
            <x v="9"/>
          </reference>
          <reference field="1" count="1" selected="0">
            <x v="25"/>
          </reference>
        </references>
      </pivotArea>
    </chartFormat>
    <chartFormat chart="0" format="693">
      <pivotArea type="data" outline="0" fieldPosition="0">
        <references count="3">
          <reference field="4294967294" count="1" selected="0">
            <x v="2"/>
          </reference>
          <reference field="0" count="1" selected="0">
            <x v="9"/>
          </reference>
          <reference field="1" count="1" selected="0">
            <x v="27"/>
          </reference>
        </references>
      </pivotArea>
    </chartFormat>
    <chartFormat chart="0" format="694">
      <pivotArea type="data" outline="0" fieldPosition="0">
        <references count="3">
          <reference field="4294967294" count="1" selected="0">
            <x v="2"/>
          </reference>
          <reference field="0" count="1" selected="0">
            <x v="9"/>
          </reference>
          <reference field="1" count="1" selected="0">
            <x v="29"/>
          </reference>
        </references>
      </pivotArea>
    </chartFormat>
    <chartFormat chart="0" format="695">
      <pivotArea type="data" outline="0" fieldPosition="0">
        <references count="3">
          <reference field="4294967294" count="1" selected="0">
            <x v="2"/>
          </reference>
          <reference field="0" count="1" selected="0">
            <x v="9"/>
          </reference>
          <reference field="1" count="1" selected="0">
            <x v="31"/>
          </reference>
        </references>
      </pivotArea>
    </chartFormat>
    <chartFormat chart="0" format="696">
      <pivotArea type="data" outline="0" fieldPosition="0">
        <references count="3">
          <reference field="4294967294" count="1" selected="0">
            <x v="2"/>
          </reference>
          <reference field="0" count="1" selected="0">
            <x v="9"/>
          </reference>
          <reference field="1" count="1" selected="0">
            <x v="33"/>
          </reference>
        </references>
      </pivotArea>
    </chartFormat>
    <chartFormat chart="0" format="697">
      <pivotArea type="data" outline="0" fieldPosition="0">
        <references count="3">
          <reference field="4294967294" count="1" selected="0">
            <x v="2"/>
          </reference>
          <reference field="0" count="1" selected="0">
            <x v="9"/>
          </reference>
          <reference field="1" count="1" selected="0">
            <x v="35"/>
          </reference>
        </references>
      </pivotArea>
    </chartFormat>
    <chartFormat chart="0" format="698">
      <pivotArea type="data" outline="0" fieldPosition="0">
        <references count="3">
          <reference field="4294967294" count="1" selected="0">
            <x v="2"/>
          </reference>
          <reference field="0" count="1" selected="0">
            <x v="9"/>
          </reference>
          <reference field="1" count="1" selected="0">
            <x v="37"/>
          </reference>
        </references>
      </pivotArea>
    </chartFormat>
    <chartFormat chart="0" format="699">
      <pivotArea type="data" outline="0" fieldPosition="0">
        <references count="3">
          <reference field="4294967294" count="1" selected="0">
            <x v="2"/>
          </reference>
          <reference field="0" count="1" selected="0">
            <x v="9"/>
          </reference>
          <reference field="1" count="1" selected="0">
            <x v="39"/>
          </reference>
        </references>
      </pivotArea>
    </chartFormat>
    <chartFormat chart="0" format="700">
      <pivotArea type="data" outline="0" fieldPosition="0">
        <references count="3">
          <reference field="4294967294" count="1" selected="0">
            <x v="2"/>
          </reference>
          <reference field="0" count="1" selected="0">
            <x v="9"/>
          </reference>
          <reference field="1" count="1" selected="0">
            <x v="41"/>
          </reference>
        </references>
      </pivotArea>
    </chartFormat>
    <chartFormat chart="0" format="701">
      <pivotArea type="data" outline="0" fieldPosition="0">
        <references count="3">
          <reference field="4294967294" count="1" selected="0">
            <x v="2"/>
          </reference>
          <reference field="0" count="1" selected="0">
            <x v="9"/>
          </reference>
          <reference field="1" count="1" selected="0">
            <x v="43"/>
          </reference>
        </references>
      </pivotArea>
    </chartFormat>
    <chartFormat chart="0" format="702">
      <pivotArea type="data" outline="0" fieldPosition="0">
        <references count="3">
          <reference field="4294967294" count="1" selected="0">
            <x v="2"/>
          </reference>
          <reference field="0" count="1" selected="0">
            <x v="9"/>
          </reference>
          <reference field="1" count="1" selected="0">
            <x v="45"/>
          </reference>
        </references>
      </pivotArea>
    </chartFormat>
    <chartFormat chart="0" format="703">
      <pivotArea type="data" outline="0" fieldPosition="0">
        <references count="3">
          <reference field="4294967294" count="1" selected="0">
            <x v="2"/>
          </reference>
          <reference field="0" count="1" selected="0">
            <x v="9"/>
          </reference>
          <reference field="1" count="1" selected="0">
            <x v="47"/>
          </reference>
        </references>
      </pivotArea>
    </chartFormat>
    <chartFormat chart="0" format="704">
      <pivotArea type="data" outline="0" fieldPosition="0">
        <references count="3">
          <reference field="4294967294" count="1" selected="0">
            <x v="2"/>
          </reference>
          <reference field="0" count="1" selected="0">
            <x v="9"/>
          </reference>
          <reference field="1" count="1" selected="0">
            <x v="49"/>
          </reference>
        </references>
      </pivotArea>
    </chartFormat>
    <chartFormat chart="0" format="705">
      <pivotArea type="data" outline="0" fieldPosition="0">
        <references count="3">
          <reference field="4294967294" count="1" selected="0">
            <x v="2"/>
          </reference>
          <reference field="0" count="1" selected="0">
            <x v="9"/>
          </reference>
          <reference field="1" count="1" selected="0">
            <x v="51"/>
          </reference>
        </references>
      </pivotArea>
    </chartFormat>
    <chartFormat chart="0" format="706">
      <pivotArea type="data" outline="0" fieldPosition="0">
        <references count="3">
          <reference field="4294967294" count="1" selected="0">
            <x v="2"/>
          </reference>
          <reference field="0" count="1" selected="0">
            <x v="9"/>
          </reference>
          <reference field="1" count="1" selected="0">
            <x v="53"/>
          </reference>
        </references>
      </pivotArea>
    </chartFormat>
    <chartFormat chart="0" format="707">
      <pivotArea type="data" outline="0" fieldPosition="0">
        <references count="3">
          <reference field="4294967294" count="1" selected="0">
            <x v="2"/>
          </reference>
          <reference field="0" count="1" selected="0">
            <x v="9"/>
          </reference>
          <reference field="1" count="1" selected="0">
            <x v="55"/>
          </reference>
        </references>
      </pivotArea>
    </chartFormat>
    <chartFormat chart="0" format="708">
      <pivotArea type="data" outline="0" fieldPosition="0">
        <references count="3">
          <reference field="4294967294" count="1" selected="0">
            <x v="2"/>
          </reference>
          <reference field="0" count="1" selected="0">
            <x v="9"/>
          </reference>
          <reference field="1" count="1" selected="0">
            <x v="57"/>
          </reference>
        </references>
      </pivotArea>
    </chartFormat>
    <chartFormat chart="0" format="709">
      <pivotArea type="data" outline="0" fieldPosition="0">
        <references count="3">
          <reference field="4294967294" count="1" selected="0">
            <x v="2"/>
          </reference>
          <reference field="0" count="1" selected="0">
            <x v="9"/>
          </reference>
          <reference field="1" count="1" selected="0">
            <x v="59"/>
          </reference>
        </references>
      </pivotArea>
    </chartFormat>
    <chartFormat chart="0" format="710">
      <pivotArea type="data" outline="0" fieldPosition="0">
        <references count="3">
          <reference field="4294967294" count="1" selected="0">
            <x v="2"/>
          </reference>
          <reference field="0" count="1" selected="0">
            <x v="9"/>
          </reference>
          <reference field="1" count="1" selected="0">
            <x v="61"/>
          </reference>
        </references>
      </pivotArea>
    </chartFormat>
    <chartFormat chart="0" format="711">
      <pivotArea type="data" outline="0" fieldPosition="0">
        <references count="3">
          <reference field="4294967294" count="1" selected="0">
            <x v="2"/>
          </reference>
          <reference field="0" count="1" selected="0">
            <x v="9"/>
          </reference>
          <reference field="1" count="1" selected="0">
            <x v="63"/>
          </reference>
        </references>
      </pivotArea>
    </chartFormat>
    <chartFormat chart="0" format="712">
      <pivotArea type="data" outline="0" fieldPosition="0">
        <references count="3">
          <reference field="4294967294" count="1" selected="0">
            <x v="2"/>
          </reference>
          <reference field="0" count="1" selected="0">
            <x v="9"/>
          </reference>
          <reference field="1" count="1" selected="0">
            <x v="65"/>
          </reference>
        </references>
      </pivotArea>
    </chartFormat>
    <chartFormat chart="0" format="713">
      <pivotArea type="data" outline="0" fieldPosition="0">
        <references count="3">
          <reference field="4294967294" count="1" selected="0">
            <x v="2"/>
          </reference>
          <reference field="0" count="1" selected="0">
            <x v="9"/>
          </reference>
          <reference field="1" count="1" selected="0">
            <x v="67"/>
          </reference>
        </references>
      </pivotArea>
    </chartFormat>
    <chartFormat chart="0" format="714">
      <pivotArea type="data" outline="0" fieldPosition="0">
        <references count="3">
          <reference field="4294967294" count="1" selected="0">
            <x v="2"/>
          </reference>
          <reference field="0" count="1" selected="0">
            <x v="9"/>
          </reference>
          <reference field="1" count="1" selected="0">
            <x v="69"/>
          </reference>
        </references>
      </pivotArea>
    </chartFormat>
    <chartFormat chart="0" format="715">
      <pivotArea type="data" outline="0" fieldPosition="0">
        <references count="3">
          <reference field="4294967294" count="1" selected="0">
            <x v="2"/>
          </reference>
          <reference field="0" count="1" selected="0">
            <x v="9"/>
          </reference>
          <reference field="1" count="1" selected="0">
            <x v="70"/>
          </reference>
        </references>
      </pivotArea>
    </chartFormat>
    <chartFormat chart="0" format="716">
      <pivotArea type="data" outline="0" fieldPosition="0">
        <references count="3">
          <reference field="4294967294" count="1" selected="0">
            <x v="2"/>
          </reference>
          <reference field="0" count="1" selected="0">
            <x v="9"/>
          </reference>
          <reference field="1" count="1" selected="0">
            <x v="71"/>
          </reference>
        </references>
      </pivotArea>
    </chartFormat>
    <chartFormat chart="0" format="717">
      <pivotArea type="data" outline="0" fieldPosition="0">
        <references count="3">
          <reference field="4294967294" count="1" selected="0">
            <x v="2"/>
          </reference>
          <reference field="0" count="1" selected="0">
            <x v="9"/>
          </reference>
          <reference field="1" count="1" selected="0">
            <x v="73"/>
          </reference>
        </references>
      </pivotArea>
    </chartFormat>
    <chartFormat chart="0" format="718">
      <pivotArea type="data" outline="0" fieldPosition="0">
        <references count="3">
          <reference field="4294967294" count="1" selected="0">
            <x v="2"/>
          </reference>
          <reference field="0" count="1" selected="0">
            <x v="9"/>
          </reference>
          <reference field="1" count="1" selected="0">
            <x v="1"/>
          </reference>
        </references>
      </pivotArea>
    </chartFormat>
    <chartFormat chart="0" format="719">
      <pivotArea type="data" outline="0" fieldPosition="0">
        <references count="3">
          <reference field="4294967294" count="1" selected="0">
            <x v="2"/>
          </reference>
          <reference field="0" count="1" selected="0">
            <x v="9"/>
          </reference>
          <reference field="1" count="1" selected="0">
            <x v="2"/>
          </reference>
        </references>
      </pivotArea>
    </chartFormat>
    <chartFormat chart="0" format="720">
      <pivotArea type="data" outline="0" fieldPosition="0">
        <references count="3">
          <reference field="4294967294" count="1" selected="0">
            <x v="2"/>
          </reference>
          <reference field="0" count="1" selected="0">
            <x v="9"/>
          </reference>
          <reference field="1" count="1" selected="0">
            <x v="3"/>
          </reference>
        </references>
      </pivotArea>
    </chartFormat>
    <chartFormat chart="0" format="721">
      <pivotArea type="data" outline="0" fieldPosition="0">
        <references count="3">
          <reference field="4294967294" count="1" selected="0">
            <x v="2"/>
          </reference>
          <reference field="0" count="1" selected="0">
            <x v="9"/>
          </reference>
          <reference field="1" count="1" selected="0">
            <x v="4"/>
          </reference>
        </references>
      </pivotArea>
    </chartFormat>
    <chartFormat chart="0" format="722">
      <pivotArea type="data" outline="0" fieldPosition="0">
        <references count="3">
          <reference field="4294967294" count="1" selected="0">
            <x v="2"/>
          </reference>
          <reference field="0" count="1" selected="0">
            <x v="9"/>
          </reference>
          <reference field="1" count="1" selected="0">
            <x v="5"/>
          </reference>
        </references>
      </pivotArea>
    </chartFormat>
    <chartFormat chart="0" format="723">
      <pivotArea type="data" outline="0" fieldPosition="0">
        <references count="3">
          <reference field="4294967294" count="1" selected="0">
            <x v="2"/>
          </reference>
          <reference field="0" count="1" selected="0">
            <x v="9"/>
          </reference>
          <reference field="1" count="1" selected="0">
            <x v="6"/>
          </reference>
        </references>
      </pivotArea>
    </chartFormat>
    <chartFormat chart="0" format="724">
      <pivotArea type="data" outline="0" fieldPosition="0">
        <references count="3">
          <reference field="4294967294" count="1" selected="0">
            <x v="2"/>
          </reference>
          <reference field="0" count="1" selected="0">
            <x v="9"/>
          </reference>
          <reference field="1" count="1" selected="0">
            <x v="7"/>
          </reference>
        </references>
      </pivotArea>
    </chartFormat>
    <chartFormat chart="0" format="725">
      <pivotArea type="data" outline="0" fieldPosition="0">
        <references count="3">
          <reference field="4294967294" count="1" selected="0">
            <x v="2"/>
          </reference>
          <reference field="0" count="1" selected="0">
            <x v="9"/>
          </reference>
          <reference field="1" count="1" selected="0">
            <x v="8"/>
          </reference>
        </references>
      </pivotArea>
    </chartFormat>
    <chartFormat chart="0" format="726">
      <pivotArea type="data" outline="0" fieldPosition="0">
        <references count="3">
          <reference field="4294967294" count="1" selected="0">
            <x v="2"/>
          </reference>
          <reference field="0" count="1" selected="0">
            <x v="9"/>
          </reference>
          <reference field="1" count="1" selected="0">
            <x v="9"/>
          </reference>
        </references>
      </pivotArea>
    </chartFormat>
    <chartFormat chart="0" format="727">
      <pivotArea type="data" outline="0" fieldPosition="0">
        <references count="3">
          <reference field="4294967294" count="1" selected="0">
            <x v="2"/>
          </reference>
          <reference field="0" count="1" selected="0">
            <x v="9"/>
          </reference>
          <reference field="1" count="1" selected="0">
            <x v="10"/>
          </reference>
        </references>
      </pivotArea>
    </chartFormat>
    <chartFormat chart="0" format="728">
      <pivotArea type="data" outline="0" fieldPosition="0">
        <references count="3">
          <reference field="4294967294" count="1" selected="0">
            <x v="2"/>
          </reference>
          <reference field="0" count="1" selected="0">
            <x v="9"/>
          </reference>
          <reference field="1" count="1" selected="0">
            <x v="11"/>
          </reference>
        </references>
      </pivotArea>
    </chartFormat>
    <chartFormat chart="0" format="729">
      <pivotArea type="data" outline="0" fieldPosition="0">
        <references count="3">
          <reference field="4294967294" count="1" selected="0">
            <x v="2"/>
          </reference>
          <reference field="0" count="1" selected="0">
            <x v="9"/>
          </reference>
          <reference field="1" count="1" selected="0">
            <x v="12"/>
          </reference>
        </references>
      </pivotArea>
    </chartFormat>
    <chartFormat chart="0" format="730">
      <pivotArea type="data" outline="0" fieldPosition="0">
        <references count="3">
          <reference field="4294967294" count="1" selected="0">
            <x v="2"/>
          </reference>
          <reference field="0" count="1" selected="0">
            <x v="9"/>
          </reference>
          <reference field="1" count="1" selected="0">
            <x v="13"/>
          </reference>
        </references>
      </pivotArea>
    </chartFormat>
    <chartFormat chart="0" format="731">
      <pivotArea type="data" outline="0" fieldPosition="0">
        <references count="3">
          <reference field="4294967294" count="1" selected="0">
            <x v="2"/>
          </reference>
          <reference field="0" count="1" selected="0">
            <x v="9"/>
          </reference>
          <reference field="1" count="1" selected="0">
            <x v="14"/>
          </reference>
        </references>
      </pivotArea>
    </chartFormat>
    <chartFormat chart="0" format="732">
      <pivotArea type="data" outline="0" fieldPosition="0">
        <references count="3">
          <reference field="4294967294" count="1" selected="0">
            <x v="2"/>
          </reference>
          <reference field="0" count="1" selected="0">
            <x v="9"/>
          </reference>
          <reference field="1" count="1" selected="0">
            <x v="15"/>
          </reference>
        </references>
      </pivotArea>
    </chartFormat>
    <chartFormat chart="0" format="733">
      <pivotArea type="data" outline="0" fieldPosition="0">
        <references count="3">
          <reference field="4294967294" count="1" selected="0">
            <x v="2"/>
          </reference>
          <reference field="0" count="1" selected="0">
            <x v="9"/>
          </reference>
          <reference field="1" count="1" selected="0">
            <x v="16"/>
          </reference>
        </references>
      </pivotArea>
    </chartFormat>
    <chartFormat chart="0" format="734">
      <pivotArea type="data" outline="0" fieldPosition="0">
        <references count="3">
          <reference field="4294967294" count="1" selected="0">
            <x v="2"/>
          </reference>
          <reference field="0" count="1" selected="0">
            <x v="10"/>
          </reference>
          <reference field="1" count="1" selected="0">
            <x v="17"/>
          </reference>
        </references>
      </pivotArea>
    </chartFormat>
    <chartFormat chart="0" format="735">
      <pivotArea type="data" outline="0" fieldPosition="0">
        <references count="3">
          <reference field="4294967294" count="1" selected="0">
            <x v="2"/>
          </reference>
          <reference field="0" count="1" selected="0">
            <x v="10"/>
          </reference>
          <reference field="1" count="1" selected="0">
            <x v="18"/>
          </reference>
        </references>
      </pivotArea>
    </chartFormat>
    <chartFormat chart="0" format="736">
      <pivotArea type="data" outline="0" fieldPosition="0">
        <references count="3">
          <reference field="4294967294" count="1" selected="0">
            <x v="2"/>
          </reference>
          <reference field="0" count="1" selected="0">
            <x v="10"/>
          </reference>
          <reference field="1" count="1" selected="0">
            <x v="19"/>
          </reference>
        </references>
      </pivotArea>
    </chartFormat>
    <chartFormat chart="0" format="737">
      <pivotArea type="data" outline="0" fieldPosition="0">
        <references count="3">
          <reference field="4294967294" count="1" selected="0">
            <x v="2"/>
          </reference>
          <reference field="0" count="1" selected="0">
            <x v="10"/>
          </reference>
          <reference field="1" count="1" selected="0">
            <x v="20"/>
          </reference>
        </references>
      </pivotArea>
    </chartFormat>
    <chartFormat chart="0" format="738">
      <pivotArea type="data" outline="0" fieldPosition="0">
        <references count="3">
          <reference field="4294967294" count="1" selected="0">
            <x v="2"/>
          </reference>
          <reference field="0" count="1" selected="0">
            <x v="10"/>
          </reference>
          <reference field="1" count="1" selected="0">
            <x v="21"/>
          </reference>
        </references>
      </pivotArea>
    </chartFormat>
    <chartFormat chart="0" format="739">
      <pivotArea type="data" outline="0" fieldPosition="0">
        <references count="3">
          <reference field="4294967294" count="1" selected="0">
            <x v="2"/>
          </reference>
          <reference field="0" count="1" selected="0">
            <x v="10"/>
          </reference>
          <reference field="1" count="1" selected="0">
            <x v="23"/>
          </reference>
        </references>
      </pivotArea>
    </chartFormat>
    <chartFormat chart="0" format="740">
      <pivotArea type="data" outline="0" fieldPosition="0">
        <references count="3">
          <reference field="4294967294" count="1" selected="0">
            <x v="2"/>
          </reference>
          <reference field="0" count="1" selected="0">
            <x v="10"/>
          </reference>
          <reference field="1" count="1" selected="0">
            <x v="25"/>
          </reference>
        </references>
      </pivotArea>
    </chartFormat>
    <chartFormat chart="0" format="741">
      <pivotArea type="data" outline="0" fieldPosition="0">
        <references count="3">
          <reference field="4294967294" count="1" selected="0">
            <x v="2"/>
          </reference>
          <reference field="0" count="1" selected="0">
            <x v="10"/>
          </reference>
          <reference field="1" count="1" selected="0">
            <x v="27"/>
          </reference>
        </references>
      </pivotArea>
    </chartFormat>
    <chartFormat chart="0" format="742">
      <pivotArea type="data" outline="0" fieldPosition="0">
        <references count="3">
          <reference field="4294967294" count="1" selected="0">
            <x v="2"/>
          </reference>
          <reference field="0" count="1" selected="0">
            <x v="10"/>
          </reference>
          <reference field="1" count="1" selected="0">
            <x v="29"/>
          </reference>
        </references>
      </pivotArea>
    </chartFormat>
    <chartFormat chart="0" format="743">
      <pivotArea type="data" outline="0" fieldPosition="0">
        <references count="3">
          <reference field="4294967294" count="1" selected="0">
            <x v="2"/>
          </reference>
          <reference field="0" count="1" selected="0">
            <x v="10"/>
          </reference>
          <reference field="1" count="1" selected="0">
            <x v="31"/>
          </reference>
        </references>
      </pivotArea>
    </chartFormat>
    <chartFormat chart="0" format="744">
      <pivotArea type="data" outline="0" fieldPosition="0">
        <references count="3">
          <reference field="4294967294" count="1" selected="0">
            <x v="2"/>
          </reference>
          <reference field="0" count="1" selected="0">
            <x v="10"/>
          </reference>
          <reference field="1" count="1" selected="0">
            <x v="33"/>
          </reference>
        </references>
      </pivotArea>
    </chartFormat>
    <chartFormat chart="0" format="745">
      <pivotArea type="data" outline="0" fieldPosition="0">
        <references count="3">
          <reference field="4294967294" count="1" selected="0">
            <x v="2"/>
          </reference>
          <reference field="0" count="1" selected="0">
            <x v="10"/>
          </reference>
          <reference field="1" count="1" selected="0">
            <x v="35"/>
          </reference>
        </references>
      </pivotArea>
    </chartFormat>
    <chartFormat chart="0" format="746">
      <pivotArea type="data" outline="0" fieldPosition="0">
        <references count="3">
          <reference field="4294967294" count="1" selected="0">
            <x v="2"/>
          </reference>
          <reference field="0" count="1" selected="0">
            <x v="10"/>
          </reference>
          <reference field="1" count="1" selected="0">
            <x v="37"/>
          </reference>
        </references>
      </pivotArea>
    </chartFormat>
    <chartFormat chart="0" format="747">
      <pivotArea type="data" outline="0" fieldPosition="0">
        <references count="3">
          <reference field="4294967294" count="1" selected="0">
            <x v="2"/>
          </reference>
          <reference field="0" count="1" selected="0">
            <x v="10"/>
          </reference>
          <reference field="1" count="1" selected="0">
            <x v="39"/>
          </reference>
        </references>
      </pivotArea>
    </chartFormat>
    <chartFormat chart="0" format="748">
      <pivotArea type="data" outline="0" fieldPosition="0">
        <references count="3">
          <reference field="4294967294" count="1" selected="0">
            <x v="2"/>
          </reference>
          <reference field="0" count="1" selected="0">
            <x v="10"/>
          </reference>
          <reference field="1" count="1" selected="0">
            <x v="41"/>
          </reference>
        </references>
      </pivotArea>
    </chartFormat>
    <chartFormat chart="0" format="749">
      <pivotArea type="data" outline="0" fieldPosition="0">
        <references count="3">
          <reference field="4294967294" count="1" selected="0">
            <x v="2"/>
          </reference>
          <reference field="0" count="1" selected="0">
            <x v="10"/>
          </reference>
          <reference field="1" count="1" selected="0">
            <x v="43"/>
          </reference>
        </references>
      </pivotArea>
    </chartFormat>
    <chartFormat chart="0" format="750">
      <pivotArea type="data" outline="0" fieldPosition="0">
        <references count="3">
          <reference field="4294967294" count="1" selected="0">
            <x v="2"/>
          </reference>
          <reference field="0" count="1" selected="0">
            <x v="10"/>
          </reference>
          <reference field="1" count="1" selected="0">
            <x v="45"/>
          </reference>
        </references>
      </pivotArea>
    </chartFormat>
    <chartFormat chart="0" format="751">
      <pivotArea type="data" outline="0" fieldPosition="0">
        <references count="3">
          <reference field="4294967294" count="1" selected="0">
            <x v="2"/>
          </reference>
          <reference field="0" count="1" selected="0">
            <x v="10"/>
          </reference>
          <reference field="1" count="1" selected="0">
            <x v="47"/>
          </reference>
        </references>
      </pivotArea>
    </chartFormat>
    <chartFormat chart="0" format="752">
      <pivotArea type="data" outline="0" fieldPosition="0">
        <references count="3">
          <reference field="4294967294" count="1" selected="0">
            <x v="2"/>
          </reference>
          <reference field="0" count="1" selected="0">
            <x v="10"/>
          </reference>
          <reference field="1" count="1" selected="0">
            <x v="49"/>
          </reference>
        </references>
      </pivotArea>
    </chartFormat>
    <chartFormat chart="0" format="753">
      <pivotArea type="data" outline="0" fieldPosition="0">
        <references count="3">
          <reference field="4294967294" count="1" selected="0">
            <x v="2"/>
          </reference>
          <reference field="0" count="1" selected="0">
            <x v="10"/>
          </reference>
          <reference field="1" count="1" selected="0">
            <x v="51"/>
          </reference>
        </references>
      </pivotArea>
    </chartFormat>
    <chartFormat chart="0" format="754">
      <pivotArea type="data" outline="0" fieldPosition="0">
        <references count="3">
          <reference field="4294967294" count="1" selected="0">
            <x v="2"/>
          </reference>
          <reference field="0" count="1" selected="0">
            <x v="10"/>
          </reference>
          <reference field="1" count="1" selected="0">
            <x v="53"/>
          </reference>
        </references>
      </pivotArea>
    </chartFormat>
    <chartFormat chart="0" format="755">
      <pivotArea type="data" outline="0" fieldPosition="0">
        <references count="3">
          <reference field="4294967294" count="1" selected="0">
            <x v="2"/>
          </reference>
          <reference field="0" count="1" selected="0">
            <x v="10"/>
          </reference>
          <reference field="1" count="1" selected="0">
            <x v="55"/>
          </reference>
        </references>
      </pivotArea>
    </chartFormat>
    <chartFormat chart="0" format="756">
      <pivotArea type="data" outline="0" fieldPosition="0">
        <references count="3">
          <reference field="4294967294" count="1" selected="0">
            <x v="2"/>
          </reference>
          <reference field="0" count="1" selected="0">
            <x v="10"/>
          </reference>
          <reference field="1" count="1" selected="0">
            <x v="57"/>
          </reference>
        </references>
      </pivotArea>
    </chartFormat>
    <chartFormat chart="0" format="757">
      <pivotArea type="data" outline="0" fieldPosition="0">
        <references count="3">
          <reference field="4294967294" count="1" selected="0">
            <x v="2"/>
          </reference>
          <reference field="0" count="1" selected="0">
            <x v="10"/>
          </reference>
          <reference field="1" count="1" selected="0">
            <x v="59"/>
          </reference>
        </references>
      </pivotArea>
    </chartFormat>
    <chartFormat chart="0" format="758">
      <pivotArea type="data" outline="0" fieldPosition="0">
        <references count="3">
          <reference field="4294967294" count="1" selected="0">
            <x v="2"/>
          </reference>
          <reference field="0" count="1" selected="0">
            <x v="10"/>
          </reference>
          <reference field="1" count="1" selected="0">
            <x v="61"/>
          </reference>
        </references>
      </pivotArea>
    </chartFormat>
    <chartFormat chart="0" format="759">
      <pivotArea type="data" outline="0" fieldPosition="0">
        <references count="3">
          <reference field="4294967294" count="1" selected="0">
            <x v="2"/>
          </reference>
          <reference field="0" count="1" selected="0">
            <x v="10"/>
          </reference>
          <reference field="1" count="1" selected="0">
            <x v="63"/>
          </reference>
        </references>
      </pivotArea>
    </chartFormat>
    <chartFormat chart="0" format="760">
      <pivotArea type="data" outline="0" fieldPosition="0">
        <references count="3">
          <reference field="4294967294" count="1" selected="0">
            <x v="2"/>
          </reference>
          <reference field="0" count="1" selected="0">
            <x v="10"/>
          </reference>
          <reference field="1" count="1" selected="0">
            <x v="65"/>
          </reference>
        </references>
      </pivotArea>
    </chartFormat>
    <chartFormat chart="0" format="761">
      <pivotArea type="data" outline="0" fieldPosition="0">
        <references count="3">
          <reference field="4294967294" count="1" selected="0">
            <x v="2"/>
          </reference>
          <reference field="0" count="1" selected="0">
            <x v="10"/>
          </reference>
          <reference field="1" count="1" selected="0">
            <x v="67"/>
          </reference>
        </references>
      </pivotArea>
    </chartFormat>
    <chartFormat chart="0" format="762">
      <pivotArea type="data" outline="0" fieldPosition="0">
        <references count="3">
          <reference field="4294967294" count="1" selected="0">
            <x v="2"/>
          </reference>
          <reference field="0" count="1" selected="0">
            <x v="10"/>
          </reference>
          <reference field="1" count="1" selected="0">
            <x v="69"/>
          </reference>
        </references>
      </pivotArea>
    </chartFormat>
    <chartFormat chart="0" format="763">
      <pivotArea type="data" outline="0" fieldPosition="0">
        <references count="3">
          <reference field="4294967294" count="1" selected="0">
            <x v="2"/>
          </reference>
          <reference field="0" count="1" selected="0">
            <x v="10"/>
          </reference>
          <reference field="1" count="1" selected="0">
            <x v="70"/>
          </reference>
        </references>
      </pivotArea>
    </chartFormat>
    <chartFormat chart="0" format="764">
      <pivotArea type="data" outline="0" fieldPosition="0">
        <references count="3">
          <reference field="4294967294" count="1" selected="0">
            <x v="2"/>
          </reference>
          <reference field="0" count="1" selected="0">
            <x v="10"/>
          </reference>
          <reference field="1" count="1" selected="0">
            <x v="71"/>
          </reference>
        </references>
      </pivotArea>
    </chartFormat>
    <chartFormat chart="0" format="765">
      <pivotArea type="data" outline="0" fieldPosition="0">
        <references count="3">
          <reference field="4294967294" count="1" selected="0">
            <x v="2"/>
          </reference>
          <reference field="0" count="1" selected="0">
            <x v="10"/>
          </reference>
          <reference field="1" count="1" selected="0">
            <x v="73"/>
          </reference>
        </references>
      </pivotArea>
    </chartFormat>
    <chartFormat chart="0" format="766">
      <pivotArea type="data" outline="0" fieldPosition="0">
        <references count="3">
          <reference field="4294967294" count="1" selected="0">
            <x v="2"/>
          </reference>
          <reference field="0" count="1" selected="0">
            <x v="10"/>
          </reference>
          <reference field="1" count="1" selected="0">
            <x v="1"/>
          </reference>
        </references>
      </pivotArea>
    </chartFormat>
    <chartFormat chart="0" format="767">
      <pivotArea type="data" outline="0" fieldPosition="0">
        <references count="3">
          <reference field="4294967294" count="1" selected="0">
            <x v="2"/>
          </reference>
          <reference field="0" count="1" selected="0">
            <x v="10"/>
          </reference>
          <reference field="1" count="1" selected="0">
            <x v="2"/>
          </reference>
        </references>
      </pivotArea>
    </chartFormat>
    <chartFormat chart="0" format="768">
      <pivotArea type="data" outline="0" fieldPosition="0">
        <references count="3">
          <reference field="4294967294" count="1" selected="0">
            <x v="2"/>
          </reference>
          <reference field="0" count="1" selected="0">
            <x v="10"/>
          </reference>
          <reference field="1" count="1" selected="0">
            <x v="3"/>
          </reference>
        </references>
      </pivotArea>
    </chartFormat>
    <chartFormat chart="0" format="769">
      <pivotArea type="data" outline="0" fieldPosition="0">
        <references count="3">
          <reference field="4294967294" count="1" selected="0">
            <x v="2"/>
          </reference>
          <reference field="0" count="1" selected="0">
            <x v="10"/>
          </reference>
          <reference field="1" count="1" selected="0">
            <x v="4"/>
          </reference>
        </references>
      </pivotArea>
    </chartFormat>
    <chartFormat chart="0" format="770">
      <pivotArea type="data" outline="0" fieldPosition="0">
        <references count="3">
          <reference field="4294967294" count="1" selected="0">
            <x v="2"/>
          </reference>
          <reference field="0" count="1" selected="0">
            <x v="10"/>
          </reference>
          <reference field="1" count="1" selected="0">
            <x v="5"/>
          </reference>
        </references>
      </pivotArea>
    </chartFormat>
    <chartFormat chart="0" format="771">
      <pivotArea type="data" outline="0" fieldPosition="0">
        <references count="3">
          <reference field="4294967294" count="1" selected="0">
            <x v="2"/>
          </reference>
          <reference field="0" count="1" selected="0">
            <x v="10"/>
          </reference>
          <reference field="1" count="1" selected="0">
            <x v="6"/>
          </reference>
        </references>
      </pivotArea>
    </chartFormat>
    <chartFormat chart="0" format="772">
      <pivotArea type="data" outline="0" fieldPosition="0">
        <references count="3">
          <reference field="4294967294" count="1" selected="0">
            <x v="2"/>
          </reference>
          <reference field="0" count="1" selected="0">
            <x v="10"/>
          </reference>
          <reference field="1" count="1" selected="0">
            <x v="7"/>
          </reference>
        </references>
      </pivotArea>
    </chartFormat>
    <chartFormat chart="0" format="773">
      <pivotArea type="data" outline="0" fieldPosition="0">
        <references count="3">
          <reference field="4294967294" count="1" selected="0">
            <x v="2"/>
          </reference>
          <reference field="0" count="1" selected="0">
            <x v="10"/>
          </reference>
          <reference field="1" count="1" selected="0">
            <x v="8"/>
          </reference>
        </references>
      </pivotArea>
    </chartFormat>
    <chartFormat chart="0" format="774">
      <pivotArea type="data" outline="0" fieldPosition="0">
        <references count="3">
          <reference field="4294967294" count="1" selected="0">
            <x v="2"/>
          </reference>
          <reference field="0" count="1" selected="0">
            <x v="10"/>
          </reference>
          <reference field="1" count="1" selected="0">
            <x v="9"/>
          </reference>
        </references>
      </pivotArea>
    </chartFormat>
    <chartFormat chart="0" format="775">
      <pivotArea type="data" outline="0" fieldPosition="0">
        <references count="3">
          <reference field="4294967294" count="1" selected="0">
            <x v="2"/>
          </reference>
          <reference field="0" count="1" selected="0">
            <x v="10"/>
          </reference>
          <reference field="1" count="1" selected="0">
            <x v="10"/>
          </reference>
        </references>
      </pivotArea>
    </chartFormat>
    <chartFormat chart="0" format="776">
      <pivotArea type="data" outline="0" fieldPosition="0">
        <references count="3">
          <reference field="4294967294" count="1" selected="0">
            <x v="2"/>
          </reference>
          <reference field="0" count="1" selected="0">
            <x v="10"/>
          </reference>
          <reference field="1" count="1" selected="0">
            <x v="11"/>
          </reference>
        </references>
      </pivotArea>
    </chartFormat>
    <chartFormat chart="0" format="777">
      <pivotArea type="data" outline="0" fieldPosition="0">
        <references count="3">
          <reference field="4294967294" count="1" selected="0">
            <x v="2"/>
          </reference>
          <reference field="0" count="1" selected="0">
            <x v="10"/>
          </reference>
          <reference field="1" count="1" selected="0">
            <x v="12"/>
          </reference>
        </references>
      </pivotArea>
    </chartFormat>
    <chartFormat chart="0" format="778">
      <pivotArea type="data" outline="0" fieldPosition="0">
        <references count="3">
          <reference field="4294967294" count="1" selected="0">
            <x v="2"/>
          </reference>
          <reference field="0" count="1" selected="0">
            <x v="10"/>
          </reference>
          <reference field="1" count="1" selected="0">
            <x v="13"/>
          </reference>
        </references>
      </pivotArea>
    </chartFormat>
    <chartFormat chart="0" format="779">
      <pivotArea type="data" outline="0" fieldPosition="0">
        <references count="3">
          <reference field="4294967294" count="1" selected="0">
            <x v="2"/>
          </reference>
          <reference field="0" count="1" selected="0">
            <x v="10"/>
          </reference>
          <reference field="1" count="1" selected="0">
            <x v="14"/>
          </reference>
        </references>
      </pivotArea>
    </chartFormat>
    <chartFormat chart="0" format="780">
      <pivotArea type="data" outline="0" fieldPosition="0">
        <references count="3">
          <reference field="4294967294" count="1" selected="0">
            <x v="2"/>
          </reference>
          <reference field="0" count="1" selected="0">
            <x v="10"/>
          </reference>
          <reference field="1" count="1" selected="0">
            <x v="15"/>
          </reference>
        </references>
      </pivotArea>
    </chartFormat>
    <chartFormat chart="0" format="781">
      <pivotArea type="data" outline="0" fieldPosition="0">
        <references count="3">
          <reference field="4294967294" count="1" selected="0">
            <x v="2"/>
          </reference>
          <reference field="0" count="1" selected="0">
            <x v="10"/>
          </reference>
          <reference field="1" count="1" selected="0">
            <x v="16"/>
          </reference>
        </references>
      </pivotArea>
    </chartFormat>
    <chartFormat chart="0" format="782">
      <pivotArea type="data" outline="0" fieldPosition="0">
        <references count="3">
          <reference field="4294967294" count="1" selected="0">
            <x v="2"/>
          </reference>
          <reference field="0" count="1" selected="0">
            <x v="11"/>
          </reference>
          <reference field="1" count="1" selected="0">
            <x v="17"/>
          </reference>
        </references>
      </pivotArea>
    </chartFormat>
    <chartFormat chart="0" format="783">
      <pivotArea type="data" outline="0" fieldPosition="0">
        <references count="3">
          <reference field="4294967294" count="1" selected="0">
            <x v="2"/>
          </reference>
          <reference field="0" count="1" selected="0">
            <x v="11"/>
          </reference>
          <reference field="1" count="1" selected="0">
            <x v="18"/>
          </reference>
        </references>
      </pivotArea>
    </chartFormat>
    <chartFormat chart="0" format="784">
      <pivotArea type="data" outline="0" fieldPosition="0">
        <references count="3">
          <reference field="4294967294" count="1" selected="0">
            <x v="2"/>
          </reference>
          <reference field="0" count="1" selected="0">
            <x v="11"/>
          </reference>
          <reference field="1" count="1" selected="0">
            <x v="19"/>
          </reference>
        </references>
      </pivotArea>
    </chartFormat>
    <chartFormat chart="0" format="785">
      <pivotArea type="data" outline="0" fieldPosition="0">
        <references count="3">
          <reference field="4294967294" count="1" selected="0">
            <x v="2"/>
          </reference>
          <reference field="0" count="1" selected="0">
            <x v="11"/>
          </reference>
          <reference field="1" count="1" selected="0">
            <x v="20"/>
          </reference>
        </references>
      </pivotArea>
    </chartFormat>
    <chartFormat chart="0" format="786">
      <pivotArea type="data" outline="0" fieldPosition="0">
        <references count="3">
          <reference field="4294967294" count="1" selected="0">
            <x v="2"/>
          </reference>
          <reference field="0" count="1" selected="0">
            <x v="11"/>
          </reference>
          <reference field="1" count="1" selected="0">
            <x v="1"/>
          </reference>
        </references>
      </pivotArea>
    </chartFormat>
    <chartFormat chart="0" format="787">
      <pivotArea type="data" outline="0" fieldPosition="0">
        <references count="3">
          <reference field="4294967294" count="1" selected="0">
            <x v="2"/>
          </reference>
          <reference field="0" count="1" selected="0">
            <x v="11"/>
          </reference>
          <reference field="1" count="1" selected="0">
            <x v="2"/>
          </reference>
        </references>
      </pivotArea>
    </chartFormat>
    <chartFormat chart="0" format="788">
      <pivotArea type="data" outline="0" fieldPosition="0">
        <references count="3">
          <reference field="4294967294" count="1" selected="0">
            <x v="2"/>
          </reference>
          <reference field="0" count="1" selected="0">
            <x v="11"/>
          </reference>
          <reference field="1" count="1" selected="0">
            <x v="3"/>
          </reference>
        </references>
      </pivotArea>
    </chartFormat>
    <chartFormat chart="0" format="789">
      <pivotArea type="data" outline="0" fieldPosition="0">
        <references count="3">
          <reference field="4294967294" count="1" selected="0">
            <x v="2"/>
          </reference>
          <reference field="0" count="1" selected="0">
            <x v="11"/>
          </reference>
          <reference field="1" count="1" selected="0">
            <x v="4"/>
          </reference>
        </references>
      </pivotArea>
    </chartFormat>
    <chartFormat chart="0" format="790">
      <pivotArea type="data" outline="0" fieldPosition="0">
        <references count="3">
          <reference field="4294967294" count="1" selected="0">
            <x v="2"/>
          </reference>
          <reference field="0" count="1" selected="0">
            <x v="11"/>
          </reference>
          <reference field="1" count="1" selected="0">
            <x v="5"/>
          </reference>
        </references>
      </pivotArea>
    </chartFormat>
    <chartFormat chart="0" format="791">
      <pivotArea type="data" outline="0" fieldPosition="0">
        <references count="3">
          <reference field="4294967294" count="1" selected="0">
            <x v="2"/>
          </reference>
          <reference field="0" count="1" selected="0">
            <x v="11"/>
          </reference>
          <reference field="1" count="1" selected="0">
            <x v="6"/>
          </reference>
        </references>
      </pivotArea>
    </chartFormat>
    <chartFormat chart="0" format="792">
      <pivotArea type="data" outline="0" fieldPosition="0">
        <references count="3">
          <reference field="4294967294" count="1" selected="0">
            <x v="2"/>
          </reference>
          <reference field="0" count="1" selected="0">
            <x v="11"/>
          </reference>
          <reference field="1" count="1" selected="0">
            <x v="7"/>
          </reference>
        </references>
      </pivotArea>
    </chartFormat>
    <chartFormat chart="0" format="793">
      <pivotArea type="data" outline="0" fieldPosition="0">
        <references count="3">
          <reference field="4294967294" count="1" selected="0">
            <x v="2"/>
          </reference>
          <reference field="0" count="1" selected="0">
            <x v="11"/>
          </reference>
          <reference field="1" count="1" selected="0">
            <x v="8"/>
          </reference>
        </references>
      </pivotArea>
    </chartFormat>
    <chartFormat chart="0" format="794">
      <pivotArea type="data" outline="0" fieldPosition="0">
        <references count="3">
          <reference field="4294967294" count="1" selected="0">
            <x v="2"/>
          </reference>
          <reference field="0" count="1" selected="0">
            <x v="11"/>
          </reference>
          <reference field="1" count="1" selected="0">
            <x v="9"/>
          </reference>
        </references>
      </pivotArea>
    </chartFormat>
    <chartFormat chart="0" format="795">
      <pivotArea type="data" outline="0" fieldPosition="0">
        <references count="3">
          <reference field="4294967294" count="1" selected="0">
            <x v="2"/>
          </reference>
          <reference field="0" count="1" selected="0">
            <x v="11"/>
          </reference>
          <reference field="1" count="1" selected="0">
            <x v="10"/>
          </reference>
        </references>
      </pivotArea>
    </chartFormat>
    <chartFormat chart="0" format="796">
      <pivotArea type="data" outline="0" fieldPosition="0">
        <references count="3">
          <reference field="4294967294" count="1" selected="0">
            <x v="2"/>
          </reference>
          <reference field="0" count="1" selected="0">
            <x v="11"/>
          </reference>
          <reference field="1" count="1" selected="0">
            <x v="11"/>
          </reference>
        </references>
      </pivotArea>
    </chartFormat>
    <chartFormat chart="0" format="797">
      <pivotArea type="data" outline="0" fieldPosition="0">
        <references count="3">
          <reference field="4294967294" count="1" selected="0">
            <x v="2"/>
          </reference>
          <reference field="0" count="1" selected="0">
            <x v="11"/>
          </reference>
          <reference field="1" count="1" selected="0">
            <x v="12"/>
          </reference>
        </references>
      </pivotArea>
    </chartFormat>
    <chartFormat chart="0" format="798">
      <pivotArea type="data" outline="0" fieldPosition="0">
        <references count="3">
          <reference field="4294967294" count="1" selected="0">
            <x v="2"/>
          </reference>
          <reference field="0" count="1" selected="0">
            <x v="11"/>
          </reference>
          <reference field="1" count="1" selected="0">
            <x v="13"/>
          </reference>
        </references>
      </pivotArea>
    </chartFormat>
    <chartFormat chart="0" format="799">
      <pivotArea type="data" outline="0" fieldPosition="0">
        <references count="3">
          <reference field="4294967294" count="1" selected="0">
            <x v="2"/>
          </reference>
          <reference field="0" count="1" selected="0">
            <x v="11"/>
          </reference>
          <reference field="1" count="1" selected="0">
            <x v="14"/>
          </reference>
        </references>
      </pivotArea>
    </chartFormat>
    <chartFormat chart="0" format="800">
      <pivotArea type="data" outline="0" fieldPosition="0">
        <references count="3">
          <reference field="4294967294" count="1" selected="0">
            <x v="2"/>
          </reference>
          <reference field="0" count="1" selected="0">
            <x v="11"/>
          </reference>
          <reference field="1" count="1" selected="0">
            <x v="15"/>
          </reference>
        </references>
      </pivotArea>
    </chartFormat>
    <chartFormat chart="0" format="801">
      <pivotArea type="data" outline="0" fieldPosition="0">
        <references count="3">
          <reference field="4294967294" count="1" selected="0">
            <x v="2"/>
          </reference>
          <reference field="0" count="1" selected="0">
            <x v="11"/>
          </reference>
          <reference field="1" count="1" selected="0">
            <x v="16"/>
          </reference>
        </references>
      </pivotArea>
    </chartFormat>
    <chartFormat chart="0" format="802">
      <pivotArea type="data" outline="0" fieldPosition="0">
        <references count="3">
          <reference field="4294967294" count="1" selected="0">
            <x v="0"/>
          </reference>
          <reference field="0" count="1" selected="0">
            <x v="5"/>
          </reference>
          <reference field="1" count="1" selected="0">
            <x v="29"/>
          </reference>
        </references>
      </pivotArea>
    </chartFormat>
    <chartFormat chart="0" format="803">
      <pivotArea type="data" outline="0" fieldPosition="0">
        <references count="3">
          <reference field="4294967294" count="1" selected="0">
            <x v="0"/>
          </reference>
          <reference field="0" count="1" selected="0">
            <x v="11"/>
          </reference>
          <reference field="1" count="1" selected="0">
            <x v="21"/>
          </reference>
        </references>
      </pivotArea>
    </chartFormat>
    <chartFormat chart="0" format="804">
      <pivotArea type="data" outline="0" fieldPosition="0">
        <references count="3">
          <reference field="4294967294" count="1" selected="0">
            <x v="0"/>
          </reference>
          <reference field="0" count="1" selected="0">
            <x v="11"/>
          </reference>
          <reference field="1" count="1" selected="0">
            <x v="23"/>
          </reference>
        </references>
      </pivotArea>
    </chartFormat>
    <chartFormat chart="0" format="805">
      <pivotArea type="data" outline="0" fieldPosition="0">
        <references count="3">
          <reference field="4294967294" count="1" selected="0">
            <x v="0"/>
          </reference>
          <reference field="0" count="1" selected="0">
            <x v="11"/>
          </reference>
          <reference field="1" count="1" selected="0">
            <x v="25"/>
          </reference>
        </references>
      </pivotArea>
    </chartFormat>
    <chartFormat chart="0" format="806">
      <pivotArea type="data" outline="0" fieldPosition="0">
        <references count="3">
          <reference field="4294967294" count="1" selected="0">
            <x v="0"/>
          </reference>
          <reference field="0" count="1" selected="0">
            <x v="11"/>
          </reference>
          <reference field="1" count="1" selected="0">
            <x v="27"/>
          </reference>
        </references>
      </pivotArea>
    </chartFormat>
    <chartFormat chart="0" format="807">
      <pivotArea type="data" outline="0" fieldPosition="0">
        <references count="3">
          <reference field="4294967294" count="1" selected="0">
            <x v="0"/>
          </reference>
          <reference field="0" count="1" selected="0">
            <x v="11"/>
          </reference>
          <reference field="1" count="1" selected="0">
            <x v="29"/>
          </reference>
        </references>
      </pivotArea>
    </chartFormat>
    <chartFormat chart="0" format="808">
      <pivotArea type="data" outline="0" fieldPosition="0">
        <references count="3">
          <reference field="4294967294" count="1" selected="0">
            <x v="0"/>
          </reference>
          <reference field="0" count="1" selected="0">
            <x v="11"/>
          </reference>
          <reference field="1" count="1" selected="0">
            <x v="31"/>
          </reference>
        </references>
      </pivotArea>
    </chartFormat>
    <chartFormat chart="0" format="809">
      <pivotArea type="data" outline="0" fieldPosition="0">
        <references count="3">
          <reference field="4294967294" count="1" selected="0">
            <x v="0"/>
          </reference>
          <reference field="0" count="1" selected="0">
            <x v="11"/>
          </reference>
          <reference field="1" count="1" selected="0">
            <x v="33"/>
          </reference>
        </references>
      </pivotArea>
    </chartFormat>
    <chartFormat chart="0" format="810">
      <pivotArea type="data" outline="0" fieldPosition="0">
        <references count="3">
          <reference field="4294967294" count="1" selected="0">
            <x v="0"/>
          </reference>
          <reference field="0" count="1" selected="0">
            <x v="11"/>
          </reference>
          <reference field="1" count="1" selected="0">
            <x v="35"/>
          </reference>
        </references>
      </pivotArea>
    </chartFormat>
    <chartFormat chart="0" format="811">
      <pivotArea type="data" outline="0" fieldPosition="0">
        <references count="3">
          <reference field="4294967294" count="1" selected="0">
            <x v="0"/>
          </reference>
          <reference field="0" count="1" selected="0">
            <x v="11"/>
          </reference>
          <reference field="1" count="1" selected="0">
            <x v="37"/>
          </reference>
        </references>
      </pivotArea>
    </chartFormat>
    <chartFormat chart="0" format="812">
      <pivotArea type="data" outline="0" fieldPosition="0">
        <references count="3">
          <reference field="4294967294" count="1" selected="0">
            <x v="0"/>
          </reference>
          <reference field="0" count="1" selected="0">
            <x v="11"/>
          </reference>
          <reference field="1" count="1" selected="0">
            <x v="39"/>
          </reference>
        </references>
      </pivotArea>
    </chartFormat>
    <chartFormat chart="0" format="813">
      <pivotArea type="data" outline="0" fieldPosition="0">
        <references count="3">
          <reference field="4294967294" count="1" selected="0">
            <x v="0"/>
          </reference>
          <reference field="0" count="1" selected="0">
            <x v="11"/>
          </reference>
          <reference field="1" count="1" selected="0">
            <x v="41"/>
          </reference>
        </references>
      </pivotArea>
    </chartFormat>
    <chartFormat chart="0" format="814">
      <pivotArea type="data" outline="0" fieldPosition="0">
        <references count="3">
          <reference field="4294967294" count="1" selected="0">
            <x v="0"/>
          </reference>
          <reference field="0" count="1" selected="0">
            <x v="11"/>
          </reference>
          <reference field="1" count="1" selected="0">
            <x v="43"/>
          </reference>
        </references>
      </pivotArea>
    </chartFormat>
    <chartFormat chart="0" format="815">
      <pivotArea type="data" outline="0" fieldPosition="0">
        <references count="3">
          <reference field="4294967294" count="1" selected="0">
            <x v="0"/>
          </reference>
          <reference field="0" count="1" selected="0">
            <x v="11"/>
          </reference>
          <reference field="1" count="1" selected="0">
            <x v="45"/>
          </reference>
        </references>
      </pivotArea>
    </chartFormat>
    <chartFormat chart="0" format="816">
      <pivotArea type="data" outline="0" fieldPosition="0">
        <references count="3">
          <reference field="4294967294" count="1" selected="0">
            <x v="0"/>
          </reference>
          <reference field="0" count="1" selected="0">
            <x v="11"/>
          </reference>
          <reference field="1" count="1" selected="0">
            <x v="47"/>
          </reference>
        </references>
      </pivotArea>
    </chartFormat>
    <chartFormat chart="0" format="817">
      <pivotArea type="data" outline="0" fieldPosition="0">
        <references count="3">
          <reference field="4294967294" count="1" selected="0">
            <x v="0"/>
          </reference>
          <reference field="0" count="1" selected="0">
            <x v="11"/>
          </reference>
          <reference field="1" count="1" selected="0">
            <x v="49"/>
          </reference>
        </references>
      </pivotArea>
    </chartFormat>
    <chartFormat chart="0" format="818">
      <pivotArea type="data" outline="0" fieldPosition="0">
        <references count="3">
          <reference field="4294967294" count="1" selected="0">
            <x v="0"/>
          </reference>
          <reference field="0" count="1" selected="0">
            <x v="11"/>
          </reference>
          <reference field="1" count="1" selected="0">
            <x v="51"/>
          </reference>
        </references>
      </pivotArea>
    </chartFormat>
    <chartFormat chart="0" format="819">
      <pivotArea type="data" outline="0" fieldPosition="0">
        <references count="3">
          <reference field="4294967294" count="1" selected="0">
            <x v="0"/>
          </reference>
          <reference field="0" count="1" selected="0">
            <x v="11"/>
          </reference>
          <reference field="1" count="1" selected="0">
            <x v="53"/>
          </reference>
        </references>
      </pivotArea>
    </chartFormat>
    <chartFormat chart="0" format="820">
      <pivotArea type="data" outline="0" fieldPosition="0">
        <references count="3">
          <reference field="4294967294" count="1" selected="0">
            <x v="0"/>
          </reference>
          <reference field="0" count="1" selected="0">
            <x v="11"/>
          </reference>
          <reference field="1" count="1" selected="0">
            <x v="55"/>
          </reference>
        </references>
      </pivotArea>
    </chartFormat>
    <chartFormat chart="0" format="821">
      <pivotArea type="data" outline="0" fieldPosition="0">
        <references count="3">
          <reference field="4294967294" count="1" selected="0">
            <x v="0"/>
          </reference>
          <reference field="0" count="1" selected="0">
            <x v="11"/>
          </reference>
          <reference field="1" count="1" selected="0">
            <x v="57"/>
          </reference>
        </references>
      </pivotArea>
    </chartFormat>
    <chartFormat chart="0" format="822">
      <pivotArea type="data" outline="0" fieldPosition="0">
        <references count="3">
          <reference field="4294967294" count="1" selected="0">
            <x v="0"/>
          </reference>
          <reference field="0" count="1" selected="0">
            <x v="11"/>
          </reference>
          <reference field="1" count="1" selected="0">
            <x v="59"/>
          </reference>
        </references>
      </pivotArea>
    </chartFormat>
    <chartFormat chart="0" format="823">
      <pivotArea type="data" outline="0" fieldPosition="0">
        <references count="3">
          <reference field="4294967294" count="1" selected="0">
            <x v="0"/>
          </reference>
          <reference field="0" count="1" selected="0">
            <x v="11"/>
          </reference>
          <reference field="1" count="1" selected="0">
            <x v="61"/>
          </reference>
        </references>
      </pivotArea>
    </chartFormat>
    <chartFormat chart="0" format="824">
      <pivotArea type="data" outline="0" fieldPosition="0">
        <references count="3">
          <reference field="4294967294" count="1" selected="0">
            <x v="0"/>
          </reference>
          <reference field="0" count="1" selected="0">
            <x v="11"/>
          </reference>
          <reference field="1" count="1" selected="0">
            <x v="63"/>
          </reference>
        </references>
      </pivotArea>
    </chartFormat>
    <chartFormat chart="0" format="825">
      <pivotArea type="data" outline="0" fieldPosition="0">
        <references count="3">
          <reference field="4294967294" count="1" selected="0">
            <x v="0"/>
          </reference>
          <reference field="0" count="1" selected="0">
            <x v="11"/>
          </reference>
          <reference field="1" count="1" selected="0">
            <x v="65"/>
          </reference>
        </references>
      </pivotArea>
    </chartFormat>
    <chartFormat chart="0" format="826">
      <pivotArea type="data" outline="0" fieldPosition="0">
        <references count="3">
          <reference field="4294967294" count="1" selected="0">
            <x v="0"/>
          </reference>
          <reference field="0" count="1" selected="0">
            <x v="11"/>
          </reference>
          <reference field="1" count="1" selected="0">
            <x v="67"/>
          </reference>
        </references>
      </pivotArea>
    </chartFormat>
    <chartFormat chart="0" format="827">
      <pivotArea type="data" outline="0" fieldPosition="0">
        <references count="3">
          <reference field="4294967294" count="1" selected="0">
            <x v="0"/>
          </reference>
          <reference field="0" count="1" selected="0">
            <x v="11"/>
          </reference>
          <reference field="1" count="1" selected="0">
            <x v="69"/>
          </reference>
        </references>
      </pivotArea>
    </chartFormat>
    <chartFormat chart="0" format="828">
      <pivotArea type="data" outline="0" fieldPosition="0">
        <references count="3">
          <reference field="4294967294" count="1" selected="0">
            <x v="0"/>
          </reference>
          <reference field="0" count="1" selected="0">
            <x v="11"/>
          </reference>
          <reference field="1" count="1" selected="0">
            <x v="70"/>
          </reference>
        </references>
      </pivotArea>
    </chartFormat>
    <chartFormat chart="0" format="829">
      <pivotArea type="data" outline="0" fieldPosition="0">
        <references count="3">
          <reference field="4294967294" count="1" selected="0">
            <x v="0"/>
          </reference>
          <reference field="0" count="1" selected="0">
            <x v="11"/>
          </reference>
          <reference field="1" count="1" selected="0">
            <x v="71"/>
          </reference>
        </references>
      </pivotArea>
    </chartFormat>
    <chartFormat chart="0" format="830">
      <pivotArea type="data" outline="0" fieldPosition="0">
        <references count="3">
          <reference field="4294967294" count="1" selected="0">
            <x v="0"/>
          </reference>
          <reference field="0" count="1" selected="0">
            <x v="11"/>
          </reference>
          <reference field="1" count="1" selected="0">
            <x v="73"/>
          </reference>
        </references>
      </pivotArea>
    </chartFormat>
    <chartFormat chart="0" format="831">
      <pivotArea type="data" outline="0" fieldPosition="0">
        <references count="3">
          <reference field="4294967294" count="1" selected="0">
            <x v="0"/>
          </reference>
          <reference field="0" count="1" selected="0">
            <x v="12"/>
          </reference>
          <reference field="1" count="1" selected="0">
            <x v="1"/>
          </reference>
        </references>
      </pivotArea>
    </chartFormat>
    <chartFormat chart="0" format="832">
      <pivotArea type="data" outline="0" fieldPosition="0">
        <references count="3">
          <reference field="4294967294" count="1" selected="0">
            <x v="0"/>
          </reference>
          <reference field="0" count="1" selected="0">
            <x v="12"/>
          </reference>
          <reference field="1" count="1" selected="0">
            <x v="2"/>
          </reference>
        </references>
      </pivotArea>
    </chartFormat>
    <chartFormat chart="0" format="833">
      <pivotArea type="data" outline="0" fieldPosition="0">
        <references count="3">
          <reference field="4294967294" count="1" selected="0">
            <x v="0"/>
          </reference>
          <reference field="0" count="1" selected="0">
            <x v="12"/>
          </reference>
          <reference field="1" count="1" selected="0">
            <x v="3"/>
          </reference>
        </references>
      </pivotArea>
    </chartFormat>
    <chartFormat chart="0" format="834">
      <pivotArea type="data" outline="0" fieldPosition="0">
        <references count="3">
          <reference field="4294967294" count="1" selected="0">
            <x v="0"/>
          </reference>
          <reference field="0" count="1" selected="0">
            <x v="12"/>
          </reference>
          <reference field="1" count="1" selected="0">
            <x v="4"/>
          </reference>
        </references>
      </pivotArea>
    </chartFormat>
    <chartFormat chart="0" format="835">
      <pivotArea type="data" outline="0" fieldPosition="0">
        <references count="3">
          <reference field="4294967294" count="1" selected="0">
            <x v="0"/>
          </reference>
          <reference field="0" count="1" selected="0">
            <x v="12"/>
          </reference>
          <reference field="1" count="1" selected="0">
            <x v="5"/>
          </reference>
        </references>
      </pivotArea>
    </chartFormat>
    <chartFormat chart="0" format="836">
      <pivotArea type="data" outline="0" fieldPosition="0">
        <references count="3">
          <reference field="4294967294" count="1" selected="0">
            <x v="0"/>
          </reference>
          <reference field="0" count="1" selected="0">
            <x v="12"/>
          </reference>
          <reference field="1" count="1" selected="0">
            <x v="6"/>
          </reference>
        </references>
      </pivotArea>
    </chartFormat>
    <chartFormat chart="0" format="837">
      <pivotArea type="data" outline="0" fieldPosition="0">
        <references count="3">
          <reference field="4294967294" count="1" selected="0">
            <x v="0"/>
          </reference>
          <reference field="0" count="1" selected="0">
            <x v="12"/>
          </reference>
          <reference field="1" count="1" selected="0">
            <x v="7"/>
          </reference>
        </references>
      </pivotArea>
    </chartFormat>
    <chartFormat chart="0" format="838">
      <pivotArea type="data" outline="0" fieldPosition="0">
        <references count="3">
          <reference field="4294967294" count="1" selected="0">
            <x v="0"/>
          </reference>
          <reference field="0" count="1" selected="0">
            <x v="12"/>
          </reference>
          <reference field="1" count="1" selected="0">
            <x v="8"/>
          </reference>
        </references>
      </pivotArea>
    </chartFormat>
    <chartFormat chart="0" format="839">
      <pivotArea type="data" outline="0" fieldPosition="0">
        <references count="3">
          <reference field="4294967294" count="1" selected="0">
            <x v="0"/>
          </reference>
          <reference field="0" count="1" selected="0">
            <x v="12"/>
          </reference>
          <reference field="1" count="1" selected="0">
            <x v="9"/>
          </reference>
        </references>
      </pivotArea>
    </chartFormat>
    <chartFormat chart="0" format="840">
      <pivotArea type="data" outline="0" fieldPosition="0">
        <references count="3">
          <reference field="4294967294" count="1" selected="0">
            <x v="0"/>
          </reference>
          <reference field="0" count="1" selected="0">
            <x v="12"/>
          </reference>
          <reference field="1" count="1" selected="0">
            <x v="10"/>
          </reference>
        </references>
      </pivotArea>
    </chartFormat>
    <chartFormat chart="0" format="841">
      <pivotArea type="data" outline="0" fieldPosition="0">
        <references count="3">
          <reference field="4294967294" count="1" selected="0">
            <x v="0"/>
          </reference>
          <reference field="0" count="1" selected="0">
            <x v="12"/>
          </reference>
          <reference field="1" count="1" selected="0">
            <x v="11"/>
          </reference>
        </references>
      </pivotArea>
    </chartFormat>
    <chartFormat chart="0" format="842">
      <pivotArea type="data" outline="0" fieldPosition="0">
        <references count="3">
          <reference field="4294967294" count="1" selected="0">
            <x v="0"/>
          </reference>
          <reference field="0" count="1" selected="0">
            <x v="12"/>
          </reference>
          <reference field="1" count="1" selected="0">
            <x v="12"/>
          </reference>
        </references>
      </pivotArea>
    </chartFormat>
    <chartFormat chart="0" format="843">
      <pivotArea type="data" outline="0" fieldPosition="0">
        <references count="3">
          <reference field="4294967294" count="1" selected="0">
            <x v="0"/>
          </reference>
          <reference field="0" count="1" selected="0">
            <x v="12"/>
          </reference>
          <reference field="1" count="1" selected="0">
            <x v="13"/>
          </reference>
        </references>
      </pivotArea>
    </chartFormat>
    <chartFormat chart="0" format="844">
      <pivotArea type="data" outline="0" fieldPosition="0">
        <references count="3">
          <reference field="4294967294" count="1" selected="0">
            <x v="0"/>
          </reference>
          <reference field="0" count="1" selected="0">
            <x v="12"/>
          </reference>
          <reference field="1" count="1" selected="0">
            <x v="14"/>
          </reference>
        </references>
      </pivotArea>
    </chartFormat>
    <chartFormat chart="0" format="845">
      <pivotArea type="data" outline="0" fieldPosition="0">
        <references count="3">
          <reference field="4294967294" count="1" selected="0">
            <x v="0"/>
          </reference>
          <reference field="0" count="1" selected="0">
            <x v="12"/>
          </reference>
          <reference field="1" count="1" selected="0">
            <x v="15"/>
          </reference>
        </references>
      </pivotArea>
    </chartFormat>
    <chartFormat chart="0" format="846">
      <pivotArea type="data" outline="0" fieldPosition="0">
        <references count="3">
          <reference field="4294967294" count="1" selected="0">
            <x v="0"/>
          </reference>
          <reference field="0" count="1" selected="0">
            <x v="12"/>
          </reference>
          <reference field="1" count="1" selected="0">
            <x v="16"/>
          </reference>
        </references>
      </pivotArea>
    </chartFormat>
    <chartFormat chart="0" format="847">
      <pivotArea type="data" outline="0" fieldPosition="0">
        <references count="3">
          <reference field="4294967294" count="1" selected="0">
            <x v="0"/>
          </reference>
          <reference field="0" count="1" selected="0">
            <x v="12"/>
          </reference>
          <reference field="1" count="1" selected="0">
            <x v="17"/>
          </reference>
        </references>
      </pivotArea>
    </chartFormat>
    <chartFormat chart="0" format="848">
      <pivotArea type="data" outline="0" fieldPosition="0">
        <references count="3">
          <reference field="4294967294" count="1" selected="0">
            <x v="0"/>
          </reference>
          <reference field="0" count="1" selected="0">
            <x v="12"/>
          </reference>
          <reference field="1" count="1" selected="0">
            <x v="18"/>
          </reference>
        </references>
      </pivotArea>
    </chartFormat>
    <chartFormat chart="0" format="849">
      <pivotArea type="data" outline="0" fieldPosition="0">
        <references count="3">
          <reference field="4294967294" count="1" selected="0">
            <x v="0"/>
          </reference>
          <reference field="0" count="1" selected="0">
            <x v="12"/>
          </reference>
          <reference field="1" count="1" selected="0">
            <x v="19"/>
          </reference>
        </references>
      </pivotArea>
    </chartFormat>
    <chartFormat chart="0" format="850">
      <pivotArea type="data" outline="0" fieldPosition="0">
        <references count="3">
          <reference field="4294967294" count="1" selected="0">
            <x v="0"/>
          </reference>
          <reference field="0" count="1" selected="0">
            <x v="12"/>
          </reference>
          <reference field="1" count="1" selected="0">
            <x v="20"/>
          </reference>
        </references>
      </pivotArea>
    </chartFormat>
    <chartFormat chart="0" format="851">
      <pivotArea type="data" outline="0" fieldPosition="0">
        <references count="3">
          <reference field="4294967294" count="1" selected="0">
            <x v="0"/>
          </reference>
          <reference field="0" count="1" selected="0">
            <x v="12"/>
          </reference>
          <reference field="1" count="1" selected="0">
            <x v="21"/>
          </reference>
        </references>
      </pivotArea>
    </chartFormat>
    <chartFormat chart="0" format="852">
      <pivotArea type="data" outline="0" fieldPosition="0">
        <references count="3">
          <reference field="4294967294" count="1" selected="0">
            <x v="0"/>
          </reference>
          <reference field="0" count="1" selected="0">
            <x v="12"/>
          </reference>
          <reference field="1" count="1" selected="0">
            <x v="23"/>
          </reference>
        </references>
      </pivotArea>
    </chartFormat>
    <chartFormat chart="0" format="853">
      <pivotArea type="data" outline="0" fieldPosition="0">
        <references count="3">
          <reference field="4294967294" count="1" selected="0">
            <x v="0"/>
          </reference>
          <reference field="0" count="1" selected="0">
            <x v="12"/>
          </reference>
          <reference field="1" count="1" selected="0">
            <x v="25"/>
          </reference>
        </references>
      </pivotArea>
    </chartFormat>
    <chartFormat chart="0" format="854">
      <pivotArea type="data" outline="0" fieldPosition="0">
        <references count="3">
          <reference field="4294967294" count="1" selected="0">
            <x v="0"/>
          </reference>
          <reference field="0" count="1" selected="0">
            <x v="12"/>
          </reference>
          <reference field="1" count="1" selected="0">
            <x v="27"/>
          </reference>
        </references>
      </pivotArea>
    </chartFormat>
    <chartFormat chart="0" format="855">
      <pivotArea type="data" outline="0" fieldPosition="0">
        <references count="3">
          <reference field="4294967294" count="1" selected="0">
            <x v="0"/>
          </reference>
          <reference field="0" count="1" selected="0">
            <x v="12"/>
          </reference>
          <reference field="1" count="1" selected="0">
            <x v="29"/>
          </reference>
        </references>
      </pivotArea>
    </chartFormat>
    <chartFormat chart="0" format="856">
      <pivotArea type="data" outline="0" fieldPosition="0">
        <references count="3">
          <reference field="4294967294" count="1" selected="0">
            <x v="0"/>
          </reference>
          <reference field="0" count="1" selected="0">
            <x v="12"/>
          </reference>
          <reference field="1" count="1" selected="0">
            <x v="31"/>
          </reference>
        </references>
      </pivotArea>
    </chartFormat>
    <chartFormat chart="0" format="857">
      <pivotArea type="data" outline="0" fieldPosition="0">
        <references count="3">
          <reference field="4294967294" count="1" selected="0">
            <x v="0"/>
          </reference>
          <reference field="0" count="1" selected="0">
            <x v="12"/>
          </reference>
          <reference field="1" count="1" selected="0">
            <x v="33"/>
          </reference>
        </references>
      </pivotArea>
    </chartFormat>
    <chartFormat chart="0" format="858">
      <pivotArea type="data" outline="0" fieldPosition="0">
        <references count="3">
          <reference field="4294967294" count="1" selected="0">
            <x v="0"/>
          </reference>
          <reference field="0" count="1" selected="0">
            <x v="12"/>
          </reference>
          <reference field="1" count="1" selected="0">
            <x v="35"/>
          </reference>
        </references>
      </pivotArea>
    </chartFormat>
    <chartFormat chart="0" format="859">
      <pivotArea type="data" outline="0" fieldPosition="0">
        <references count="3">
          <reference field="4294967294" count="1" selected="0">
            <x v="0"/>
          </reference>
          <reference field="0" count="1" selected="0">
            <x v="12"/>
          </reference>
          <reference field="1" count="1" selected="0">
            <x v="37"/>
          </reference>
        </references>
      </pivotArea>
    </chartFormat>
    <chartFormat chart="0" format="860">
      <pivotArea type="data" outline="0" fieldPosition="0">
        <references count="3">
          <reference field="4294967294" count="1" selected="0">
            <x v="0"/>
          </reference>
          <reference field="0" count="1" selected="0">
            <x v="12"/>
          </reference>
          <reference field="1" count="1" selected="0">
            <x v="39"/>
          </reference>
        </references>
      </pivotArea>
    </chartFormat>
    <chartFormat chart="0" format="861">
      <pivotArea type="data" outline="0" fieldPosition="0">
        <references count="3">
          <reference field="4294967294" count="1" selected="0">
            <x v="0"/>
          </reference>
          <reference field="0" count="1" selected="0">
            <x v="12"/>
          </reference>
          <reference field="1" count="1" selected="0">
            <x v="41"/>
          </reference>
        </references>
      </pivotArea>
    </chartFormat>
    <chartFormat chart="0" format="862">
      <pivotArea type="data" outline="0" fieldPosition="0">
        <references count="3">
          <reference field="4294967294" count="1" selected="0">
            <x v="0"/>
          </reference>
          <reference field="0" count="1" selected="0">
            <x v="12"/>
          </reference>
          <reference field="1" count="1" selected="0">
            <x v="43"/>
          </reference>
        </references>
      </pivotArea>
    </chartFormat>
    <chartFormat chart="0" format="863">
      <pivotArea type="data" outline="0" fieldPosition="0">
        <references count="3">
          <reference field="4294967294" count="1" selected="0">
            <x v="0"/>
          </reference>
          <reference field="0" count="1" selected="0">
            <x v="12"/>
          </reference>
          <reference field="1" count="1" selected="0">
            <x v="45"/>
          </reference>
        </references>
      </pivotArea>
    </chartFormat>
    <chartFormat chart="0" format="864">
      <pivotArea type="data" outline="0" fieldPosition="0">
        <references count="3">
          <reference field="4294967294" count="1" selected="0">
            <x v="0"/>
          </reference>
          <reference field="0" count="1" selected="0">
            <x v="12"/>
          </reference>
          <reference field="1" count="1" selected="0">
            <x v="47"/>
          </reference>
        </references>
      </pivotArea>
    </chartFormat>
    <chartFormat chart="0" format="865">
      <pivotArea type="data" outline="0" fieldPosition="0">
        <references count="3">
          <reference field="4294967294" count="1" selected="0">
            <x v="0"/>
          </reference>
          <reference field="0" count="1" selected="0">
            <x v="12"/>
          </reference>
          <reference field="1" count="1" selected="0">
            <x v="49"/>
          </reference>
        </references>
      </pivotArea>
    </chartFormat>
    <chartFormat chart="0" format="866">
      <pivotArea type="data" outline="0" fieldPosition="0">
        <references count="3">
          <reference field="4294967294" count="1" selected="0">
            <x v="0"/>
          </reference>
          <reference field="0" count="1" selected="0">
            <x v="12"/>
          </reference>
          <reference field="1" count="1" selected="0">
            <x v="51"/>
          </reference>
        </references>
      </pivotArea>
    </chartFormat>
    <chartFormat chart="0" format="867">
      <pivotArea type="data" outline="0" fieldPosition="0">
        <references count="3">
          <reference field="4294967294" count="1" selected="0">
            <x v="0"/>
          </reference>
          <reference field="0" count="1" selected="0">
            <x v="12"/>
          </reference>
          <reference field="1" count="1" selected="0">
            <x v="53"/>
          </reference>
        </references>
      </pivotArea>
    </chartFormat>
    <chartFormat chart="0" format="868">
      <pivotArea type="data" outline="0" fieldPosition="0">
        <references count="3">
          <reference field="4294967294" count="1" selected="0">
            <x v="0"/>
          </reference>
          <reference field="0" count="1" selected="0">
            <x v="12"/>
          </reference>
          <reference field="1" count="1" selected="0">
            <x v="55"/>
          </reference>
        </references>
      </pivotArea>
    </chartFormat>
    <chartFormat chart="0" format="869">
      <pivotArea type="data" outline="0" fieldPosition="0">
        <references count="3">
          <reference field="4294967294" count="1" selected="0">
            <x v="0"/>
          </reference>
          <reference field="0" count="1" selected="0">
            <x v="12"/>
          </reference>
          <reference field="1" count="1" selected="0">
            <x v="57"/>
          </reference>
        </references>
      </pivotArea>
    </chartFormat>
    <chartFormat chart="0" format="870">
      <pivotArea type="data" outline="0" fieldPosition="0">
        <references count="3">
          <reference field="4294967294" count="1" selected="0">
            <x v="0"/>
          </reference>
          <reference field="0" count="1" selected="0">
            <x v="12"/>
          </reference>
          <reference field="1" count="1" selected="0">
            <x v="59"/>
          </reference>
        </references>
      </pivotArea>
    </chartFormat>
    <chartFormat chart="0" format="871">
      <pivotArea type="data" outline="0" fieldPosition="0">
        <references count="3">
          <reference field="4294967294" count="1" selected="0">
            <x v="0"/>
          </reference>
          <reference field="0" count="1" selected="0">
            <x v="12"/>
          </reference>
          <reference field="1" count="1" selected="0">
            <x v="61"/>
          </reference>
        </references>
      </pivotArea>
    </chartFormat>
    <chartFormat chart="0" format="872">
      <pivotArea type="data" outline="0" fieldPosition="0">
        <references count="3">
          <reference field="4294967294" count="1" selected="0">
            <x v="0"/>
          </reference>
          <reference field="0" count="1" selected="0">
            <x v="12"/>
          </reference>
          <reference field="1" count="1" selected="0">
            <x v="63"/>
          </reference>
        </references>
      </pivotArea>
    </chartFormat>
    <chartFormat chart="0" format="873">
      <pivotArea type="data" outline="0" fieldPosition="0">
        <references count="3">
          <reference field="4294967294" count="1" selected="0">
            <x v="0"/>
          </reference>
          <reference field="0" count="1" selected="0">
            <x v="12"/>
          </reference>
          <reference field="1" count="1" selected="0">
            <x v="65"/>
          </reference>
        </references>
      </pivotArea>
    </chartFormat>
    <chartFormat chart="0" format="874">
      <pivotArea type="data" outline="0" fieldPosition="0">
        <references count="3">
          <reference field="4294967294" count="1" selected="0">
            <x v="0"/>
          </reference>
          <reference field="0" count="1" selected="0">
            <x v="12"/>
          </reference>
          <reference field="1" count="1" selected="0">
            <x v="67"/>
          </reference>
        </references>
      </pivotArea>
    </chartFormat>
    <chartFormat chart="0" format="875">
      <pivotArea type="data" outline="0" fieldPosition="0">
        <references count="3">
          <reference field="4294967294" count="1" selected="0">
            <x v="0"/>
          </reference>
          <reference field="0" count="1" selected="0">
            <x v="12"/>
          </reference>
          <reference field="1" count="1" selected="0">
            <x v="69"/>
          </reference>
        </references>
      </pivotArea>
    </chartFormat>
    <chartFormat chart="0" format="876">
      <pivotArea type="data" outline="0" fieldPosition="0">
        <references count="3">
          <reference field="4294967294" count="1" selected="0">
            <x v="0"/>
          </reference>
          <reference field="0" count="1" selected="0">
            <x v="12"/>
          </reference>
          <reference field="1" count="1" selected="0">
            <x v="70"/>
          </reference>
        </references>
      </pivotArea>
    </chartFormat>
    <chartFormat chart="0" format="877">
      <pivotArea type="data" outline="0" fieldPosition="0">
        <references count="3">
          <reference field="4294967294" count="1" selected="0">
            <x v="0"/>
          </reference>
          <reference field="0" count="1" selected="0">
            <x v="12"/>
          </reference>
          <reference field="1" count="1" selected="0">
            <x v="71"/>
          </reference>
        </references>
      </pivotArea>
    </chartFormat>
    <chartFormat chart="0" format="878">
      <pivotArea type="data" outline="0" fieldPosition="0">
        <references count="3">
          <reference field="4294967294" count="1" selected="0">
            <x v="0"/>
          </reference>
          <reference field="0" count="1" selected="0">
            <x v="12"/>
          </reference>
          <reference field="1" count="1" selected="0">
            <x v="73"/>
          </reference>
        </references>
      </pivotArea>
    </chartFormat>
    <chartFormat chart="0" format="879">
      <pivotArea type="data" outline="0" fieldPosition="0">
        <references count="3">
          <reference field="4294967294" count="1" selected="0">
            <x v="0"/>
          </reference>
          <reference field="0" count="1" selected="0">
            <x v="13"/>
          </reference>
          <reference field="1" count="1" selected="0">
            <x v="1"/>
          </reference>
        </references>
      </pivotArea>
    </chartFormat>
    <chartFormat chart="0" format="880">
      <pivotArea type="data" outline="0" fieldPosition="0">
        <references count="3">
          <reference field="4294967294" count="1" selected="0">
            <x v="0"/>
          </reference>
          <reference field="0" count="1" selected="0">
            <x v="13"/>
          </reference>
          <reference field="1" count="1" selected="0">
            <x v="2"/>
          </reference>
        </references>
      </pivotArea>
    </chartFormat>
    <chartFormat chart="0" format="881">
      <pivotArea type="data" outline="0" fieldPosition="0">
        <references count="3">
          <reference field="4294967294" count="1" selected="0">
            <x v="0"/>
          </reference>
          <reference field="0" count="1" selected="0">
            <x v="13"/>
          </reference>
          <reference field="1" count="1" selected="0">
            <x v="3"/>
          </reference>
        </references>
      </pivotArea>
    </chartFormat>
    <chartFormat chart="0" format="882">
      <pivotArea type="data" outline="0" fieldPosition="0">
        <references count="3">
          <reference field="4294967294" count="1" selected="0">
            <x v="0"/>
          </reference>
          <reference field="0" count="1" selected="0">
            <x v="13"/>
          </reference>
          <reference field="1" count="1" selected="0">
            <x v="4"/>
          </reference>
        </references>
      </pivotArea>
    </chartFormat>
    <chartFormat chart="0" format="883">
      <pivotArea type="data" outline="0" fieldPosition="0">
        <references count="3">
          <reference field="4294967294" count="1" selected="0">
            <x v="0"/>
          </reference>
          <reference field="0" count="1" selected="0">
            <x v="13"/>
          </reference>
          <reference field="1" count="1" selected="0">
            <x v="5"/>
          </reference>
        </references>
      </pivotArea>
    </chartFormat>
    <chartFormat chart="0" format="884">
      <pivotArea type="data" outline="0" fieldPosition="0">
        <references count="3">
          <reference field="4294967294" count="1" selected="0">
            <x v="0"/>
          </reference>
          <reference field="0" count="1" selected="0">
            <x v="13"/>
          </reference>
          <reference field="1" count="1" selected="0">
            <x v="6"/>
          </reference>
        </references>
      </pivotArea>
    </chartFormat>
    <chartFormat chart="0" format="885">
      <pivotArea type="data" outline="0" fieldPosition="0">
        <references count="3">
          <reference field="4294967294" count="1" selected="0">
            <x v="0"/>
          </reference>
          <reference field="0" count="1" selected="0">
            <x v="13"/>
          </reference>
          <reference field="1" count="1" selected="0">
            <x v="7"/>
          </reference>
        </references>
      </pivotArea>
    </chartFormat>
    <chartFormat chart="0" format="886">
      <pivotArea type="data" outline="0" fieldPosition="0">
        <references count="3">
          <reference field="4294967294" count="1" selected="0">
            <x v="0"/>
          </reference>
          <reference field="0" count="1" selected="0">
            <x v="13"/>
          </reference>
          <reference field="1" count="1" selected="0">
            <x v="8"/>
          </reference>
        </references>
      </pivotArea>
    </chartFormat>
    <chartFormat chart="0" format="887">
      <pivotArea type="data" outline="0" fieldPosition="0">
        <references count="3">
          <reference field="4294967294" count="1" selected="0">
            <x v="0"/>
          </reference>
          <reference field="0" count="1" selected="0">
            <x v="13"/>
          </reference>
          <reference field="1" count="1" selected="0">
            <x v="9"/>
          </reference>
        </references>
      </pivotArea>
    </chartFormat>
    <chartFormat chart="0" format="888">
      <pivotArea type="data" outline="0" fieldPosition="0">
        <references count="3">
          <reference field="4294967294" count="1" selected="0">
            <x v="0"/>
          </reference>
          <reference field="0" count="1" selected="0">
            <x v="13"/>
          </reference>
          <reference field="1" count="1" selected="0">
            <x v="10"/>
          </reference>
        </references>
      </pivotArea>
    </chartFormat>
    <chartFormat chart="0" format="889">
      <pivotArea type="data" outline="0" fieldPosition="0">
        <references count="3">
          <reference field="4294967294" count="1" selected="0">
            <x v="0"/>
          </reference>
          <reference field="0" count="1" selected="0">
            <x v="13"/>
          </reference>
          <reference field="1" count="1" selected="0">
            <x v="11"/>
          </reference>
        </references>
      </pivotArea>
    </chartFormat>
    <chartFormat chart="0" format="890">
      <pivotArea type="data" outline="0" fieldPosition="0">
        <references count="3">
          <reference field="4294967294" count="1" selected="0">
            <x v="0"/>
          </reference>
          <reference field="0" count="1" selected="0">
            <x v="13"/>
          </reference>
          <reference field="1" count="1" selected="0">
            <x v="12"/>
          </reference>
        </references>
      </pivotArea>
    </chartFormat>
    <chartFormat chart="0" format="891">
      <pivotArea type="data" outline="0" fieldPosition="0">
        <references count="3">
          <reference field="4294967294" count="1" selected="0">
            <x v="0"/>
          </reference>
          <reference field="0" count="1" selected="0">
            <x v="13"/>
          </reference>
          <reference field="1" count="1" selected="0">
            <x v="13"/>
          </reference>
        </references>
      </pivotArea>
    </chartFormat>
    <chartFormat chart="0" format="892">
      <pivotArea type="data" outline="0" fieldPosition="0">
        <references count="3">
          <reference field="4294967294" count="1" selected="0">
            <x v="0"/>
          </reference>
          <reference field="0" count="1" selected="0">
            <x v="13"/>
          </reference>
          <reference field="1" count="1" selected="0">
            <x v="15"/>
          </reference>
        </references>
      </pivotArea>
    </chartFormat>
    <chartFormat chart="0" format="893">
      <pivotArea type="data" outline="0" fieldPosition="0">
        <references count="3">
          <reference field="4294967294" count="1" selected="0">
            <x v="0"/>
          </reference>
          <reference field="0" count="1" selected="0">
            <x v="13"/>
          </reference>
          <reference field="1" count="1" selected="0">
            <x v="16"/>
          </reference>
        </references>
      </pivotArea>
    </chartFormat>
    <chartFormat chart="0" format="894">
      <pivotArea type="data" outline="0" fieldPosition="0">
        <references count="3">
          <reference field="4294967294" count="1" selected="0">
            <x v="0"/>
          </reference>
          <reference field="0" count="1" selected="0">
            <x v="13"/>
          </reference>
          <reference field="1" count="1" selected="0">
            <x v="17"/>
          </reference>
        </references>
      </pivotArea>
    </chartFormat>
    <chartFormat chart="0" format="895">
      <pivotArea type="data" outline="0" fieldPosition="0">
        <references count="3">
          <reference field="4294967294" count="1" selected="0">
            <x v="0"/>
          </reference>
          <reference field="0" count="1" selected="0">
            <x v="13"/>
          </reference>
          <reference field="1" count="1" selected="0">
            <x v="18"/>
          </reference>
        </references>
      </pivotArea>
    </chartFormat>
    <chartFormat chart="0" format="896">
      <pivotArea type="data" outline="0" fieldPosition="0">
        <references count="3">
          <reference field="4294967294" count="1" selected="0">
            <x v="0"/>
          </reference>
          <reference field="0" count="1" selected="0">
            <x v="13"/>
          </reference>
          <reference field="1" count="1" selected="0">
            <x v="19"/>
          </reference>
        </references>
      </pivotArea>
    </chartFormat>
    <chartFormat chart="0" format="897">
      <pivotArea type="data" outline="0" fieldPosition="0">
        <references count="3">
          <reference field="4294967294" count="1" selected="0">
            <x v="0"/>
          </reference>
          <reference field="0" count="1" selected="0">
            <x v="13"/>
          </reference>
          <reference field="1" count="1" selected="0">
            <x v="20"/>
          </reference>
        </references>
      </pivotArea>
    </chartFormat>
    <chartFormat chart="0" format="898">
      <pivotArea type="data" outline="0" fieldPosition="0">
        <references count="3">
          <reference field="4294967294" count="1" selected="0">
            <x v="0"/>
          </reference>
          <reference field="0" count="1" selected="0">
            <x v="13"/>
          </reference>
          <reference field="1" count="1" selected="0">
            <x v="21"/>
          </reference>
        </references>
      </pivotArea>
    </chartFormat>
    <chartFormat chart="0" format="899">
      <pivotArea type="data" outline="0" fieldPosition="0">
        <references count="3">
          <reference field="4294967294" count="1" selected="0">
            <x v="0"/>
          </reference>
          <reference field="0" count="1" selected="0">
            <x v="13"/>
          </reference>
          <reference field="1" count="1" selected="0">
            <x v="23"/>
          </reference>
        </references>
      </pivotArea>
    </chartFormat>
    <chartFormat chart="0" format="900">
      <pivotArea type="data" outline="0" fieldPosition="0">
        <references count="3">
          <reference field="4294967294" count="1" selected="0">
            <x v="0"/>
          </reference>
          <reference field="0" count="1" selected="0">
            <x v="13"/>
          </reference>
          <reference field="1" count="1" selected="0">
            <x v="25"/>
          </reference>
        </references>
      </pivotArea>
    </chartFormat>
    <chartFormat chart="0" format="901">
      <pivotArea type="data" outline="0" fieldPosition="0">
        <references count="3">
          <reference field="4294967294" count="1" selected="0">
            <x v="0"/>
          </reference>
          <reference field="0" count="1" selected="0">
            <x v="13"/>
          </reference>
          <reference field="1" count="1" selected="0">
            <x v="27"/>
          </reference>
        </references>
      </pivotArea>
    </chartFormat>
    <chartFormat chart="0" format="902">
      <pivotArea type="data" outline="0" fieldPosition="0">
        <references count="3">
          <reference field="4294967294" count="1" selected="0">
            <x v="0"/>
          </reference>
          <reference field="0" count="1" selected="0">
            <x v="13"/>
          </reference>
          <reference field="1" count="1" selected="0">
            <x v="29"/>
          </reference>
        </references>
      </pivotArea>
    </chartFormat>
    <chartFormat chart="0" format="903">
      <pivotArea type="data" outline="0" fieldPosition="0">
        <references count="3">
          <reference field="4294967294" count="1" selected="0">
            <x v="0"/>
          </reference>
          <reference field="0" count="1" selected="0">
            <x v="13"/>
          </reference>
          <reference field="1" count="1" selected="0">
            <x v="31"/>
          </reference>
        </references>
      </pivotArea>
    </chartFormat>
    <chartFormat chart="0" format="904">
      <pivotArea type="data" outline="0" fieldPosition="0">
        <references count="3">
          <reference field="4294967294" count="1" selected="0">
            <x v="0"/>
          </reference>
          <reference field="0" count="1" selected="0">
            <x v="13"/>
          </reference>
          <reference field="1" count="1" selected="0">
            <x v="33"/>
          </reference>
        </references>
      </pivotArea>
    </chartFormat>
    <chartFormat chart="0" format="905">
      <pivotArea type="data" outline="0" fieldPosition="0">
        <references count="3">
          <reference field="4294967294" count="1" selected="0">
            <x v="0"/>
          </reference>
          <reference field="0" count="1" selected="0">
            <x v="13"/>
          </reference>
          <reference field="1" count="1" selected="0">
            <x v="35"/>
          </reference>
        </references>
      </pivotArea>
    </chartFormat>
    <chartFormat chart="0" format="906">
      <pivotArea type="data" outline="0" fieldPosition="0">
        <references count="3">
          <reference field="4294967294" count="1" selected="0">
            <x v="2"/>
          </reference>
          <reference field="0" count="1" selected="0">
            <x v="5"/>
          </reference>
          <reference field="1" count="1" selected="0">
            <x v="29"/>
          </reference>
        </references>
      </pivotArea>
    </chartFormat>
    <chartFormat chart="0" format="907">
      <pivotArea type="data" outline="0" fieldPosition="0">
        <references count="3">
          <reference field="4294967294" count="1" selected="0">
            <x v="2"/>
          </reference>
          <reference field="0" count="1" selected="0">
            <x v="11"/>
          </reference>
          <reference field="1" count="1" selected="0">
            <x v="21"/>
          </reference>
        </references>
      </pivotArea>
    </chartFormat>
    <chartFormat chart="0" format="908">
      <pivotArea type="data" outline="0" fieldPosition="0">
        <references count="3">
          <reference field="4294967294" count="1" selected="0">
            <x v="2"/>
          </reference>
          <reference field="0" count="1" selected="0">
            <x v="11"/>
          </reference>
          <reference field="1" count="1" selected="0">
            <x v="23"/>
          </reference>
        </references>
      </pivotArea>
    </chartFormat>
    <chartFormat chart="0" format="909">
      <pivotArea type="data" outline="0" fieldPosition="0">
        <references count="3">
          <reference field="4294967294" count="1" selected="0">
            <x v="2"/>
          </reference>
          <reference field="0" count="1" selected="0">
            <x v="11"/>
          </reference>
          <reference field="1" count="1" selected="0">
            <x v="25"/>
          </reference>
        </references>
      </pivotArea>
    </chartFormat>
    <chartFormat chart="0" format="910">
      <pivotArea type="data" outline="0" fieldPosition="0">
        <references count="3">
          <reference field="4294967294" count="1" selected="0">
            <x v="2"/>
          </reference>
          <reference field="0" count="1" selected="0">
            <x v="11"/>
          </reference>
          <reference field="1" count="1" selected="0">
            <x v="27"/>
          </reference>
        </references>
      </pivotArea>
    </chartFormat>
    <chartFormat chart="0" format="911">
      <pivotArea type="data" outline="0" fieldPosition="0">
        <references count="3">
          <reference field="4294967294" count="1" selected="0">
            <x v="2"/>
          </reference>
          <reference field="0" count="1" selected="0">
            <x v="11"/>
          </reference>
          <reference field="1" count="1" selected="0">
            <x v="29"/>
          </reference>
        </references>
      </pivotArea>
    </chartFormat>
    <chartFormat chart="0" format="912">
      <pivotArea type="data" outline="0" fieldPosition="0">
        <references count="3">
          <reference field="4294967294" count="1" selected="0">
            <x v="2"/>
          </reference>
          <reference field="0" count="1" selected="0">
            <x v="11"/>
          </reference>
          <reference field="1" count="1" selected="0">
            <x v="31"/>
          </reference>
        </references>
      </pivotArea>
    </chartFormat>
    <chartFormat chart="0" format="913">
      <pivotArea type="data" outline="0" fieldPosition="0">
        <references count="3">
          <reference field="4294967294" count="1" selected="0">
            <x v="2"/>
          </reference>
          <reference field="0" count="1" selected="0">
            <x v="11"/>
          </reference>
          <reference field="1" count="1" selected="0">
            <x v="33"/>
          </reference>
        </references>
      </pivotArea>
    </chartFormat>
    <chartFormat chart="0" format="914">
      <pivotArea type="data" outline="0" fieldPosition="0">
        <references count="3">
          <reference field="4294967294" count="1" selected="0">
            <x v="2"/>
          </reference>
          <reference field="0" count="1" selected="0">
            <x v="11"/>
          </reference>
          <reference field="1" count="1" selected="0">
            <x v="35"/>
          </reference>
        </references>
      </pivotArea>
    </chartFormat>
    <chartFormat chart="0" format="915">
      <pivotArea type="data" outline="0" fieldPosition="0">
        <references count="3">
          <reference field="4294967294" count="1" selected="0">
            <x v="2"/>
          </reference>
          <reference field="0" count="1" selected="0">
            <x v="11"/>
          </reference>
          <reference field="1" count="1" selected="0">
            <x v="37"/>
          </reference>
        </references>
      </pivotArea>
    </chartFormat>
    <chartFormat chart="0" format="916">
      <pivotArea type="data" outline="0" fieldPosition="0">
        <references count="3">
          <reference field="4294967294" count="1" selected="0">
            <x v="2"/>
          </reference>
          <reference field="0" count="1" selected="0">
            <x v="11"/>
          </reference>
          <reference field="1" count="1" selected="0">
            <x v="39"/>
          </reference>
        </references>
      </pivotArea>
    </chartFormat>
    <chartFormat chart="0" format="917">
      <pivotArea type="data" outline="0" fieldPosition="0">
        <references count="3">
          <reference field="4294967294" count="1" selected="0">
            <x v="2"/>
          </reference>
          <reference field="0" count="1" selected="0">
            <x v="11"/>
          </reference>
          <reference field="1" count="1" selected="0">
            <x v="41"/>
          </reference>
        </references>
      </pivotArea>
    </chartFormat>
    <chartFormat chart="0" format="918">
      <pivotArea type="data" outline="0" fieldPosition="0">
        <references count="3">
          <reference field="4294967294" count="1" selected="0">
            <x v="2"/>
          </reference>
          <reference field="0" count="1" selected="0">
            <x v="11"/>
          </reference>
          <reference field="1" count="1" selected="0">
            <x v="43"/>
          </reference>
        </references>
      </pivotArea>
    </chartFormat>
    <chartFormat chart="0" format="919">
      <pivotArea type="data" outline="0" fieldPosition="0">
        <references count="3">
          <reference field="4294967294" count="1" selected="0">
            <x v="2"/>
          </reference>
          <reference field="0" count="1" selected="0">
            <x v="11"/>
          </reference>
          <reference field="1" count="1" selected="0">
            <x v="45"/>
          </reference>
        </references>
      </pivotArea>
    </chartFormat>
    <chartFormat chart="0" format="920">
      <pivotArea type="data" outline="0" fieldPosition="0">
        <references count="3">
          <reference field="4294967294" count="1" selected="0">
            <x v="2"/>
          </reference>
          <reference field="0" count="1" selected="0">
            <x v="11"/>
          </reference>
          <reference field="1" count="1" selected="0">
            <x v="47"/>
          </reference>
        </references>
      </pivotArea>
    </chartFormat>
    <chartFormat chart="0" format="921">
      <pivotArea type="data" outline="0" fieldPosition="0">
        <references count="3">
          <reference field="4294967294" count="1" selected="0">
            <x v="2"/>
          </reference>
          <reference field="0" count="1" selected="0">
            <x v="11"/>
          </reference>
          <reference field="1" count="1" selected="0">
            <x v="49"/>
          </reference>
        </references>
      </pivotArea>
    </chartFormat>
    <chartFormat chart="0" format="922">
      <pivotArea type="data" outline="0" fieldPosition="0">
        <references count="3">
          <reference field="4294967294" count="1" selected="0">
            <x v="2"/>
          </reference>
          <reference field="0" count="1" selected="0">
            <x v="11"/>
          </reference>
          <reference field="1" count="1" selected="0">
            <x v="51"/>
          </reference>
        </references>
      </pivotArea>
    </chartFormat>
    <chartFormat chart="0" format="923">
      <pivotArea type="data" outline="0" fieldPosition="0">
        <references count="3">
          <reference field="4294967294" count="1" selected="0">
            <x v="2"/>
          </reference>
          <reference field="0" count="1" selected="0">
            <x v="11"/>
          </reference>
          <reference field="1" count="1" selected="0">
            <x v="53"/>
          </reference>
        </references>
      </pivotArea>
    </chartFormat>
    <chartFormat chart="0" format="924">
      <pivotArea type="data" outline="0" fieldPosition="0">
        <references count="3">
          <reference field="4294967294" count="1" selected="0">
            <x v="2"/>
          </reference>
          <reference field="0" count="1" selected="0">
            <x v="11"/>
          </reference>
          <reference field="1" count="1" selected="0">
            <x v="55"/>
          </reference>
        </references>
      </pivotArea>
    </chartFormat>
    <chartFormat chart="0" format="925">
      <pivotArea type="data" outline="0" fieldPosition="0">
        <references count="3">
          <reference field="4294967294" count="1" selected="0">
            <x v="2"/>
          </reference>
          <reference field="0" count="1" selected="0">
            <x v="11"/>
          </reference>
          <reference field="1" count="1" selected="0">
            <x v="57"/>
          </reference>
        </references>
      </pivotArea>
    </chartFormat>
    <chartFormat chart="0" format="926">
      <pivotArea type="data" outline="0" fieldPosition="0">
        <references count="3">
          <reference field="4294967294" count="1" selected="0">
            <x v="2"/>
          </reference>
          <reference field="0" count="1" selected="0">
            <x v="11"/>
          </reference>
          <reference field="1" count="1" selected="0">
            <x v="59"/>
          </reference>
        </references>
      </pivotArea>
    </chartFormat>
    <chartFormat chart="0" format="927">
      <pivotArea type="data" outline="0" fieldPosition="0">
        <references count="3">
          <reference field="4294967294" count="1" selected="0">
            <x v="2"/>
          </reference>
          <reference field="0" count="1" selected="0">
            <x v="11"/>
          </reference>
          <reference field="1" count="1" selected="0">
            <x v="61"/>
          </reference>
        </references>
      </pivotArea>
    </chartFormat>
    <chartFormat chart="0" format="928">
      <pivotArea type="data" outline="0" fieldPosition="0">
        <references count="3">
          <reference field="4294967294" count="1" selected="0">
            <x v="2"/>
          </reference>
          <reference field="0" count="1" selected="0">
            <x v="11"/>
          </reference>
          <reference field="1" count="1" selected="0">
            <x v="63"/>
          </reference>
        </references>
      </pivotArea>
    </chartFormat>
    <chartFormat chart="0" format="929">
      <pivotArea type="data" outline="0" fieldPosition="0">
        <references count="3">
          <reference field="4294967294" count="1" selected="0">
            <x v="2"/>
          </reference>
          <reference field="0" count="1" selected="0">
            <x v="11"/>
          </reference>
          <reference field="1" count="1" selected="0">
            <x v="65"/>
          </reference>
        </references>
      </pivotArea>
    </chartFormat>
    <chartFormat chart="0" format="930">
      <pivotArea type="data" outline="0" fieldPosition="0">
        <references count="3">
          <reference field="4294967294" count="1" selected="0">
            <x v="2"/>
          </reference>
          <reference field="0" count="1" selected="0">
            <x v="11"/>
          </reference>
          <reference field="1" count="1" selected="0">
            <x v="67"/>
          </reference>
        </references>
      </pivotArea>
    </chartFormat>
    <chartFormat chart="0" format="931">
      <pivotArea type="data" outline="0" fieldPosition="0">
        <references count="3">
          <reference field="4294967294" count="1" selected="0">
            <x v="2"/>
          </reference>
          <reference field="0" count="1" selected="0">
            <x v="11"/>
          </reference>
          <reference field="1" count="1" selected="0">
            <x v="69"/>
          </reference>
        </references>
      </pivotArea>
    </chartFormat>
    <chartFormat chart="0" format="932">
      <pivotArea type="data" outline="0" fieldPosition="0">
        <references count="3">
          <reference field="4294967294" count="1" selected="0">
            <x v="2"/>
          </reference>
          <reference field="0" count="1" selected="0">
            <x v="11"/>
          </reference>
          <reference field="1" count="1" selected="0">
            <x v="70"/>
          </reference>
        </references>
      </pivotArea>
    </chartFormat>
    <chartFormat chart="0" format="933">
      <pivotArea type="data" outline="0" fieldPosition="0">
        <references count="3">
          <reference field="4294967294" count="1" selected="0">
            <x v="2"/>
          </reference>
          <reference field="0" count="1" selected="0">
            <x v="11"/>
          </reference>
          <reference field="1" count="1" selected="0">
            <x v="71"/>
          </reference>
        </references>
      </pivotArea>
    </chartFormat>
    <chartFormat chart="0" format="934">
      <pivotArea type="data" outline="0" fieldPosition="0">
        <references count="3">
          <reference field="4294967294" count="1" selected="0">
            <x v="2"/>
          </reference>
          <reference field="0" count="1" selected="0">
            <x v="11"/>
          </reference>
          <reference field="1" count="1" selected="0">
            <x v="73"/>
          </reference>
        </references>
      </pivotArea>
    </chartFormat>
    <chartFormat chart="0" format="935">
      <pivotArea type="data" outline="0" fieldPosition="0">
        <references count="3">
          <reference field="4294967294" count="1" selected="0">
            <x v="2"/>
          </reference>
          <reference field="0" count="1" selected="0">
            <x v="12"/>
          </reference>
          <reference field="1" count="1" selected="0">
            <x v="1"/>
          </reference>
        </references>
      </pivotArea>
    </chartFormat>
    <chartFormat chart="0" format="936">
      <pivotArea type="data" outline="0" fieldPosition="0">
        <references count="3">
          <reference field="4294967294" count="1" selected="0">
            <x v="2"/>
          </reference>
          <reference field="0" count="1" selected="0">
            <x v="12"/>
          </reference>
          <reference field="1" count="1" selected="0">
            <x v="2"/>
          </reference>
        </references>
      </pivotArea>
    </chartFormat>
    <chartFormat chart="0" format="937">
      <pivotArea type="data" outline="0" fieldPosition="0">
        <references count="3">
          <reference field="4294967294" count="1" selected="0">
            <x v="2"/>
          </reference>
          <reference field="0" count="1" selected="0">
            <x v="12"/>
          </reference>
          <reference field="1" count="1" selected="0">
            <x v="3"/>
          </reference>
        </references>
      </pivotArea>
    </chartFormat>
    <chartFormat chart="0" format="938">
      <pivotArea type="data" outline="0" fieldPosition="0">
        <references count="3">
          <reference field="4294967294" count="1" selected="0">
            <x v="2"/>
          </reference>
          <reference field="0" count="1" selected="0">
            <x v="12"/>
          </reference>
          <reference field="1" count="1" selected="0">
            <x v="4"/>
          </reference>
        </references>
      </pivotArea>
    </chartFormat>
    <chartFormat chart="0" format="939">
      <pivotArea type="data" outline="0" fieldPosition="0">
        <references count="3">
          <reference field="4294967294" count="1" selected="0">
            <x v="2"/>
          </reference>
          <reference field="0" count="1" selected="0">
            <x v="12"/>
          </reference>
          <reference field="1" count="1" selected="0">
            <x v="5"/>
          </reference>
        </references>
      </pivotArea>
    </chartFormat>
    <chartFormat chart="0" format="940">
      <pivotArea type="data" outline="0" fieldPosition="0">
        <references count="3">
          <reference field="4294967294" count="1" selected="0">
            <x v="2"/>
          </reference>
          <reference field="0" count="1" selected="0">
            <x v="12"/>
          </reference>
          <reference field="1" count="1" selected="0">
            <x v="6"/>
          </reference>
        </references>
      </pivotArea>
    </chartFormat>
    <chartFormat chart="0" format="941">
      <pivotArea type="data" outline="0" fieldPosition="0">
        <references count="3">
          <reference field="4294967294" count="1" selected="0">
            <x v="2"/>
          </reference>
          <reference field="0" count="1" selected="0">
            <x v="12"/>
          </reference>
          <reference field="1" count="1" selected="0">
            <x v="7"/>
          </reference>
        </references>
      </pivotArea>
    </chartFormat>
    <chartFormat chart="0" format="942">
      <pivotArea type="data" outline="0" fieldPosition="0">
        <references count="3">
          <reference field="4294967294" count="1" selected="0">
            <x v="2"/>
          </reference>
          <reference field="0" count="1" selected="0">
            <x v="12"/>
          </reference>
          <reference field="1" count="1" selected="0">
            <x v="8"/>
          </reference>
        </references>
      </pivotArea>
    </chartFormat>
    <chartFormat chart="0" format="943">
      <pivotArea type="data" outline="0" fieldPosition="0">
        <references count="3">
          <reference field="4294967294" count="1" selected="0">
            <x v="2"/>
          </reference>
          <reference field="0" count="1" selected="0">
            <x v="12"/>
          </reference>
          <reference field="1" count="1" selected="0">
            <x v="9"/>
          </reference>
        </references>
      </pivotArea>
    </chartFormat>
    <chartFormat chart="0" format="944">
      <pivotArea type="data" outline="0" fieldPosition="0">
        <references count="3">
          <reference field="4294967294" count="1" selected="0">
            <x v="2"/>
          </reference>
          <reference field="0" count="1" selected="0">
            <x v="12"/>
          </reference>
          <reference field="1" count="1" selected="0">
            <x v="10"/>
          </reference>
        </references>
      </pivotArea>
    </chartFormat>
    <chartFormat chart="0" format="945">
      <pivotArea type="data" outline="0" fieldPosition="0">
        <references count="3">
          <reference field="4294967294" count="1" selected="0">
            <x v="2"/>
          </reference>
          <reference field="0" count="1" selected="0">
            <x v="12"/>
          </reference>
          <reference field="1" count="1" selected="0">
            <x v="11"/>
          </reference>
        </references>
      </pivotArea>
    </chartFormat>
    <chartFormat chart="0" format="946">
      <pivotArea type="data" outline="0" fieldPosition="0">
        <references count="3">
          <reference field="4294967294" count="1" selected="0">
            <x v="2"/>
          </reference>
          <reference field="0" count="1" selected="0">
            <x v="12"/>
          </reference>
          <reference field="1" count="1" selected="0">
            <x v="12"/>
          </reference>
        </references>
      </pivotArea>
    </chartFormat>
    <chartFormat chart="0" format="947">
      <pivotArea type="data" outline="0" fieldPosition="0">
        <references count="3">
          <reference field="4294967294" count="1" selected="0">
            <x v="2"/>
          </reference>
          <reference field="0" count="1" selected="0">
            <x v="12"/>
          </reference>
          <reference field="1" count="1" selected="0">
            <x v="13"/>
          </reference>
        </references>
      </pivotArea>
    </chartFormat>
    <chartFormat chart="0" format="948">
      <pivotArea type="data" outline="0" fieldPosition="0">
        <references count="3">
          <reference field="4294967294" count="1" selected="0">
            <x v="2"/>
          </reference>
          <reference field="0" count="1" selected="0">
            <x v="12"/>
          </reference>
          <reference field="1" count="1" selected="0">
            <x v="14"/>
          </reference>
        </references>
      </pivotArea>
    </chartFormat>
    <chartFormat chart="0" format="949">
      <pivotArea type="data" outline="0" fieldPosition="0">
        <references count="3">
          <reference field="4294967294" count="1" selected="0">
            <x v="2"/>
          </reference>
          <reference field="0" count="1" selected="0">
            <x v="12"/>
          </reference>
          <reference field="1" count="1" selected="0">
            <x v="15"/>
          </reference>
        </references>
      </pivotArea>
    </chartFormat>
    <chartFormat chart="0" format="950">
      <pivotArea type="data" outline="0" fieldPosition="0">
        <references count="3">
          <reference field="4294967294" count="1" selected="0">
            <x v="2"/>
          </reference>
          <reference field="0" count="1" selected="0">
            <x v="12"/>
          </reference>
          <reference field="1" count="1" selected="0">
            <x v="16"/>
          </reference>
        </references>
      </pivotArea>
    </chartFormat>
    <chartFormat chart="0" format="951">
      <pivotArea type="data" outline="0" fieldPosition="0">
        <references count="3">
          <reference field="4294967294" count="1" selected="0">
            <x v="2"/>
          </reference>
          <reference field="0" count="1" selected="0">
            <x v="12"/>
          </reference>
          <reference field="1" count="1" selected="0">
            <x v="17"/>
          </reference>
        </references>
      </pivotArea>
    </chartFormat>
    <chartFormat chart="0" format="952">
      <pivotArea type="data" outline="0" fieldPosition="0">
        <references count="3">
          <reference field="4294967294" count="1" selected="0">
            <x v="2"/>
          </reference>
          <reference field="0" count="1" selected="0">
            <x v="12"/>
          </reference>
          <reference field="1" count="1" selected="0">
            <x v="18"/>
          </reference>
        </references>
      </pivotArea>
    </chartFormat>
    <chartFormat chart="0" format="953">
      <pivotArea type="data" outline="0" fieldPosition="0">
        <references count="3">
          <reference field="4294967294" count="1" selected="0">
            <x v="2"/>
          </reference>
          <reference field="0" count="1" selected="0">
            <x v="12"/>
          </reference>
          <reference field="1" count="1" selected="0">
            <x v="19"/>
          </reference>
        </references>
      </pivotArea>
    </chartFormat>
    <chartFormat chart="0" format="954">
      <pivotArea type="data" outline="0" fieldPosition="0">
        <references count="3">
          <reference field="4294967294" count="1" selected="0">
            <x v="2"/>
          </reference>
          <reference field="0" count="1" selected="0">
            <x v="12"/>
          </reference>
          <reference field="1" count="1" selected="0">
            <x v="20"/>
          </reference>
        </references>
      </pivotArea>
    </chartFormat>
    <chartFormat chart="0" format="955">
      <pivotArea type="data" outline="0" fieldPosition="0">
        <references count="3">
          <reference field="4294967294" count="1" selected="0">
            <x v="2"/>
          </reference>
          <reference field="0" count="1" selected="0">
            <x v="12"/>
          </reference>
          <reference field="1" count="1" selected="0">
            <x v="21"/>
          </reference>
        </references>
      </pivotArea>
    </chartFormat>
    <chartFormat chart="0" format="956">
      <pivotArea type="data" outline="0" fieldPosition="0">
        <references count="3">
          <reference field="4294967294" count="1" selected="0">
            <x v="2"/>
          </reference>
          <reference field="0" count="1" selected="0">
            <x v="12"/>
          </reference>
          <reference field="1" count="1" selected="0">
            <x v="23"/>
          </reference>
        </references>
      </pivotArea>
    </chartFormat>
    <chartFormat chart="0" format="957">
      <pivotArea type="data" outline="0" fieldPosition="0">
        <references count="3">
          <reference field="4294967294" count="1" selected="0">
            <x v="2"/>
          </reference>
          <reference field="0" count="1" selected="0">
            <x v="12"/>
          </reference>
          <reference field="1" count="1" selected="0">
            <x v="25"/>
          </reference>
        </references>
      </pivotArea>
    </chartFormat>
    <chartFormat chart="0" format="958">
      <pivotArea type="data" outline="0" fieldPosition="0">
        <references count="3">
          <reference field="4294967294" count="1" selected="0">
            <x v="2"/>
          </reference>
          <reference field="0" count="1" selected="0">
            <x v="12"/>
          </reference>
          <reference field="1" count="1" selected="0">
            <x v="27"/>
          </reference>
        </references>
      </pivotArea>
    </chartFormat>
    <chartFormat chart="0" format="959">
      <pivotArea type="data" outline="0" fieldPosition="0">
        <references count="3">
          <reference field="4294967294" count="1" selected="0">
            <x v="2"/>
          </reference>
          <reference field="0" count="1" selected="0">
            <x v="12"/>
          </reference>
          <reference field="1" count="1" selected="0">
            <x v="29"/>
          </reference>
        </references>
      </pivotArea>
    </chartFormat>
    <chartFormat chart="0" format="960">
      <pivotArea type="data" outline="0" fieldPosition="0">
        <references count="3">
          <reference field="4294967294" count="1" selected="0">
            <x v="2"/>
          </reference>
          <reference field="0" count="1" selected="0">
            <x v="12"/>
          </reference>
          <reference field="1" count="1" selected="0">
            <x v="31"/>
          </reference>
        </references>
      </pivotArea>
    </chartFormat>
    <chartFormat chart="0" format="961">
      <pivotArea type="data" outline="0" fieldPosition="0">
        <references count="3">
          <reference field="4294967294" count="1" selected="0">
            <x v="2"/>
          </reference>
          <reference field="0" count="1" selected="0">
            <x v="12"/>
          </reference>
          <reference field="1" count="1" selected="0">
            <x v="33"/>
          </reference>
        </references>
      </pivotArea>
    </chartFormat>
    <chartFormat chart="0" format="962">
      <pivotArea type="data" outline="0" fieldPosition="0">
        <references count="3">
          <reference field="4294967294" count="1" selected="0">
            <x v="2"/>
          </reference>
          <reference field="0" count="1" selected="0">
            <x v="12"/>
          </reference>
          <reference field="1" count="1" selected="0">
            <x v="35"/>
          </reference>
        </references>
      </pivotArea>
    </chartFormat>
    <chartFormat chart="0" format="963">
      <pivotArea type="data" outline="0" fieldPosition="0">
        <references count="3">
          <reference field="4294967294" count="1" selected="0">
            <x v="2"/>
          </reference>
          <reference field="0" count="1" selected="0">
            <x v="12"/>
          </reference>
          <reference field="1" count="1" selected="0">
            <x v="37"/>
          </reference>
        </references>
      </pivotArea>
    </chartFormat>
    <chartFormat chart="0" format="964">
      <pivotArea type="data" outline="0" fieldPosition="0">
        <references count="3">
          <reference field="4294967294" count="1" selected="0">
            <x v="2"/>
          </reference>
          <reference field="0" count="1" selected="0">
            <x v="12"/>
          </reference>
          <reference field="1" count="1" selected="0">
            <x v="39"/>
          </reference>
        </references>
      </pivotArea>
    </chartFormat>
    <chartFormat chart="0" format="965">
      <pivotArea type="data" outline="0" fieldPosition="0">
        <references count="3">
          <reference field="4294967294" count="1" selected="0">
            <x v="2"/>
          </reference>
          <reference field="0" count="1" selected="0">
            <x v="12"/>
          </reference>
          <reference field="1" count="1" selected="0">
            <x v="41"/>
          </reference>
        </references>
      </pivotArea>
    </chartFormat>
    <chartFormat chart="0" format="966">
      <pivotArea type="data" outline="0" fieldPosition="0">
        <references count="3">
          <reference field="4294967294" count="1" selected="0">
            <x v="2"/>
          </reference>
          <reference field="0" count="1" selected="0">
            <x v="12"/>
          </reference>
          <reference field="1" count="1" selected="0">
            <x v="43"/>
          </reference>
        </references>
      </pivotArea>
    </chartFormat>
    <chartFormat chart="0" format="967">
      <pivotArea type="data" outline="0" fieldPosition="0">
        <references count="3">
          <reference field="4294967294" count="1" selected="0">
            <x v="2"/>
          </reference>
          <reference field="0" count="1" selected="0">
            <x v="12"/>
          </reference>
          <reference field="1" count="1" selected="0">
            <x v="45"/>
          </reference>
        </references>
      </pivotArea>
    </chartFormat>
    <chartFormat chart="0" format="968">
      <pivotArea type="data" outline="0" fieldPosition="0">
        <references count="3">
          <reference field="4294967294" count="1" selected="0">
            <x v="2"/>
          </reference>
          <reference field="0" count="1" selected="0">
            <x v="12"/>
          </reference>
          <reference field="1" count="1" selected="0">
            <x v="47"/>
          </reference>
        </references>
      </pivotArea>
    </chartFormat>
    <chartFormat chart="0" format="969">
      <pivotArea type="data" outline="0" fieldPosition="0">
        <references count="3">
          <reference field="4294967294" count="1" selected="0">
            <x v="2"/>
          </reference>
          <reference field="0" count="1" selected="0">
            <x v="12"/>
          </reference>
          <reference field="1" count="1" selected="0">
            <x v="49"/>
          </reference>
        </references>
      </pivotArea>
    </chartFormat>
    <chartFormat chart="0" format="970">
      <pivotArea type="data" outline="0" fieldPosition="0">
        <references count="3">
          <reference field="4294967294" count="1" selected="0">
            <x v="2"/>
          </reference>
          <reference field="0" count="1" selected="0">
            <x v="12"/>
          </reference>
          <reference field="1" count="1" selected="0">
            <x v="51"/>
          </reference>
        </references>
      </pivotArea>
    </chartFormat>
    <chartFormat chart="0" format="971">
      <pivotArea type="data" outline="0" fieldPosition="0">
        <references count="3">
          <reference field="4294967294" count="1" selected="0">
            <x v="2"/>
          </reference>
          <reference field="0" count="1" selected="0">
            <x v="12"/>
          </reference>
          <reference field="1" count="1" selected="0">
            <x v="53"/>
          </reference>
        </references>
      </pivotArea>
    </chartFormat>
    <chartFormat chart="0" format="972">
      <pivotArea type="data" outline="0" fieldPosition="0">
        <references count="3">
          <reference field="4294967294" count="1" selected="0">
            <x v="2"/>
          </reference>
          <reference field="0" count="1" selected="0">
            <x v="12"/>
          </reference>
          <reference field="1" count="1" selected="0">
            <x v="55"/>
          </reference>
        </references>
      </pivotArea>
    </chartFormat>
    <chartFormat chart="0" format="973">
      <pivotArea type="data" outline="0" fieldPosition="0">
        <references count="3">
          <reference field="4294967294" count="1" selected="0">
            <x v="2"/>
          </reference>
          <reference field="0" count="1" selected="0">
            <x v="12"/>
          </reference>
          <reference field="1" count="1" selected="0">
            <x v="57"/>
          </reference>
        </references>
      </pivotArea>
    </chartFormat>
    <chartFormat chart="0" format="974">
      <pivotArea type="data" outline="0" fieldPosition="0">
        <references count="3">
          <reference field="4294967294" count="1" selected="0">
            <x v="2"/>
          </reference>
          <reference field="0" count="1" selected="0">
            <x v="12"/>
          </reference>
          <reference field="1" count="1" selected="0">
            <x v="59"/>
          </reference>
        </references>
      </pivotArea>
    </chartFormat>
    <chartFormat chart="0" format="975">
      <pivotArea type="data" outline="0" fieldPosition="0">
        <references count="3">
          <reference field="4294967294" count="1" selected="0">
            <x v="2"/>
          </reference>
          <reference field="0" count="1" selected="0">
            <x v="12"/>
          </reference>
          <reference field="1" count="1" selected="0">
            <x v="61"/>
          </reference>
        </references>
      </pivotArea>
    </chartFormat>
    <chartFormat chart="0" format="976">
      <pivotArea type="data" outline="0" fieldPosition="0">
        <references count="3">
          <reference field="4294967294" count="1" selected="0">
            <x v="2"/>
          </reference>
          <reference field="0" count="1" selected="0">
            <x v="12"/>
          </reference>
          <reference field="1" count="1" selected="0">
            <x v="63"/>
          </reference>
        </references>
      </pivotArea>
    </chartFormat>
    <chartFormat chart="0" format="977">
      <pivotArea type="data" outline="0" fieldPosition="0">
        <references count="3">
          <reference field="4294967294" count="1" selected="0">
            <x v="2"/>
          </reference>
          <reference field="0" count="1" selected="0">
            <x v="12"/>
          </reference>
          <reference field="1" count="1" selected="0">
            <x v="65"/>
          </reference>
        </references>
      </pivotArea>
    </chartFormat>
    <chartFormat chart="0" format="978">
      <pivotArea type="data" outline="0" fieldPosition="0">
        <references count="3">
          <reference field="4294967294" count="1" selected="0">
            <x v="2"/>
          </reference>
          <reference field="0" count="1" selected="0">
            <x v="12"/>
          </reference>
          <reference field="1" count="1" selected="0">
            <x v="67"/>
          </reference>
        </references>
      </pivotArea>
    </chartFormat>
    <chartFormat chart="0" format="979">
      <pivotArea type="data" outline="0" fieldPosition="0">
        <references count="3">
          <reference field="4294967294" count="1" selected="0">
            <x v="2"/>
          </reference>
          <reference field="0" count="1" selected="0">
            <x v="12"/>
          </reference>
          <reference field="1" count="1" selected="0">
            <x v="69"/>
          </reference>
        </references>
      </pivotArea>
    </chartFormat>
    <chartFormat chart="0" format="980">
      <pivotArea type="data" outline="0" fieldPosition="0">
        <references count="3">
          <reference field="4294967294" count="1" selected="0">
            <x v="2"/>
          </reference>
          <reference field="0" count="1" selected="0">
            <x v="12"/>
          </reference>
          <reference field="1" count="1" selected="0">
            <x v="70"/>
          </reference>
        </references>
      </pivotArea>
    </chartFormat>
    <chartFormat chart="0" format="981">
      <pivotArea type="data" outline="0" fieldPosition="0">
        <references count="3">
          <reference field="4294967294" count="1" selected="0">
            <x v="2"/>
          </reference>
          <reference field="0" count="1" selected="0">
            <x v="12"/>
          </reference>
          <reference field="1" count="1" selected="0">
            <x v="71"/>
          </reference>
        </references>
      </pivotArea>
    </chartFormat>
    <chartFormat chart="0" format="982">
      <pivotArea type="data" outline="0" fieldPosition="0">
        <references count="3">
          <reference field="4294967294" count="1" selected="0">
            <x v="2"/>
          </reference>
          <reference field="0" count="1" selected="0">
            <x v="12"/>
          </reference>
          <reference field="1" count="1" selected="0">
            <x v="73"/>
          </reference>
        </references>
      </pivotArea>
    </chartFormat>
    <chartFormat chart="0" format="983">
      <pivotArea type="data" outline="0" fieldPosition="0">
        <references count="3">
          <reference field="4294967294" count="1" selected="0">
            <x v="2"/>
          </reference>
          <reference field="0" count="1" selected="0">
            <x v="13"/>
          </reference>
          <reference field="1" count="1" selected="0">
            <x v="1"/>
          </reference>
        </references>
      </pivotArea>
    </chartFormat>
    <chartFormat chart="0" format="984">
      <pivotArea type="data" outline="0" fieldPosition="0">
        <references count="3">
          <reference field="4294967294" count="1" selected="0">
            <x v="2"/>
          </reference>
          <reference field="0" count="1" selected="0">
            <x v="13"/>
          </reference>
          <reference field="1" count="1" selected="0">
            <x v="2"/>
          </reference>
        </references>
      </pivotArea>
    </chartFormat>
    <chartFormat chart="0" format="985">
      <pivotArea type="data" outline="0" fieldPosition="0">
        <references count="3">
          <reference field="4294967294" count="1" selected="0">
            <x v="2"/>
          </reference>
          <reference field="0" count="1" selected="0">
            <x v="13"/>
          </reference>
          <reference field="1" count="1" selected="0">
            <x v="3"/>
          </reference>
        </references>
      </pivotArea>
    </chartFormat>
    <chartFormat chart="0" format="986">
      <pivotArea type="data" outline="0" fieldPosition="0">
        <references count="3">
          <reference field="4294967294" count="1" selected="0">
            <x v="2"/>
          </reference>
          <reference field="0" count="1" selected="0">
            <x v="13"/>
          </reference>
          <reference field="1" count="1" selected="0">
            <x v="4"/>
          </reference>
        </references>
      </pivotArea>
    </chartFormat>
    <chartFormat chart="0" format="987">
      <pivotArea type="data" outline="0" fieldPosition="0">
        <references count="3">
          <reference field="4294967294" count="1" selected="0">
            <x v="2"/>
          </reference>
          <reference field="0" count="1" selected="0">
            <x v="13"/>
          </reference>
          <reference field="1" count="1" selected="0">
            <x v="5"/>
          </reference>
        </references>
      </pivotArea>
    </chartFormat>
    <chartFormat chart="0" format="988">
      <pivotArea type="data" outline="0" fieldPosition="0">
        <references count="3">
          <reference field="4294967294" count="1" selected="0">
            <x v="2"/>
          </reference>
          <reference field="0" count="1" selected="0">
            <x v="13"/>
          </reference>
          <reference field="1" count="1" selected="0">
            <x v="6"/>
          </reference>
        </references>
      </pivotArea>
    </chartFormat>
    <chartFormat chart="0" format="989">
      <pivotArea type="data" outline="0" fieldPosition="0">
        <references count="3">
          <reference field="4294967294" count="1" selected="0">
            <x v="2"/>
          </reference>
          <reference field="0" count="1" selected="0">
            <x v="13"/>
          </reference>
          <reference field="1" count="1" selected="0">
            <x v="7"/>
          </reference>
        </references>
      </pivotArea>
    </chartFormat>
    <chartFormat chart="0" format="990">
      <pivotArea type="data" outline="0" fieldPosition="0">
        <references count="3">
          <reference field="4294967294" count="1" selected="0">
            <x v="2"/>
          </reference>
          <reference field="0" count="1" selected="0">
            <x v="13"/>
          </reference>
          <reference field="1" count="1" selected="0">
            <x v="8"/>
          </reference>
        </references>
      </pivotArea>
    </chartFormat>
    <chartFormat chart="0" format="991">
      <pivotArea type="data" outline="0" fieldPosition="0">
        <references count="3">
          <reference field="4294967294" count="1" selected="0">
            <x v="2"/>
          </reference>
          <reference field="0" count="1" selected="0">
            <x v="13"/>
          </reference>
          <reference field="1" count="1" selected="0">
            <x v="9"/>
          </reference>
        </references>
      </pivotArea>
    </chartFormat>
    <chartFormat chart="0" format="992">
      <pivotArea type="data" outline="0" fieldPosition="0">
        <references count="3">
          <reference field="4294967294" count="1" selected="0">
            <x v="2"/>
          </reference>
          <reference field="0" count="1" selected="0">
            <x v="13"/>
          </reference>
          <reference field="1" count="1" selected="0">
            <x v="10"/>
          </reference>
        </references>
      </pivotArea>
    </chartFormat>
    <chartFormat chart="0" format="993">
      <pivotArea type="data" outline="0" fieldPosition="0">
        <references count="3">
          <reference field="4294967294" count="1" selected="0">
            <x v="2"/>
          </reference>
          <reference field="0" count="1" selected="0">
            <x v="13"/>
          </reference>
          <reference field="1" count="1" selected="0">
            <x v="11"/>
          </reference>
        </references>
      </pivotArea>
    </chartFormat>
    <chartFormat chart="0" format="994">
      <pivotArea type="data" outline="0" fieldPosition="0">
        <references count="3">
          <reference field="4294967294" count="1" selected="0">
            <x v="2"/>
          </reference>
          <reference field="0" count="1" selected="0">
            <x v="13"/>
          </reference>
          <reference field="1" count="1" selected="0">
            <x v="12"/>
          </reference>
        </references>
      </pivotArea>
    </chartFormat>
    <chartFormat chart="0" format="995">
      <pivotArea type="data" outline="0" fieldPosition="0">
        <references count="3">
          <reference field="4294967294" count="1" selected="0">
            <x v="2"/>
          </reference>
          <reference field="0" count="1" selected="0">
            <x v="13"/>
          </reference>
          <reference field="1" count="1" selected="0">
            <x v="13"/>
          </reference>
        </references>
      </pivotArea>
    </chartFormat>
    <chartFormat chart="0" format="996">
      <pivotArea type="data" outline="0" fieldPosition="0">
        <references count="3">
          <reference field="4294967294" count="1" selected="0">
            <x v="2"/>
          </reference>
          <reference field="0" count="1" selected="0">
            <x v="13"/>
          </reference>
          <reference field="1" count="1" selected="0">
            <x v="15"/>
          </reference>
        </references>
      </pivotArea>
    </chartFormat>
    <chartFormat chart="0" format="997">
      <pivotArea type="data" outline="0" fieldPosition="0">
        <references count="3">
          <reference field="4294967294" count="1" selected="0">
            <x v="2"/>
          </reference>
          <reference field="0" count="1" selected="0">
            <x v="13"/>
          </reference>
          <reference field="1" count="1" selected="0">
            <x v="16"/>
          </reference>
        </references>
      </pivotArea>
    </chartFormat>
    <chartFormat chart="0" format="998">
      <pivotArea type="data" outline="0" fieldPosition="0">
        <references count="3">
          <reference field="4294967294" count="1" selected="0">
            <x v="2"/>
          </reference>
          <reference field="0" count="1" selected="0">
            <x v="13"/>
          </reference>
          <reference field="1" count="1" selected="0">
            <x v="17"/>
          </reference>
        </references>
      </pivotArea>
    </chartFormat>
    <chartFormat chart="0" format="999">
      <pivotArea type="data" outline="0" fieldPosition="0">
        <references count="3">
          <reference field="4294967294" count="1" selected="0">
            <x v="2"/>
          </reference>
          <reference field="0" count="1" selected="0">
            <x v="13"/>
          </reference>
          <reference field="1" count="1" selected="0">
            <x v="18"/>
          </reference>
        </references>
      </pivotArea>
    </chartFormat>
    <chartFormat chart="0" format="1000">
      <pivotArea type="data" outline="0" fieldPosition="0">
        <references count="3">
          <reference field="4294967294" count="1" selected="0">
            <x v="2"/>
          </reference>
          <reference field="0" count="1" selected="0">
            <x v="13"/>
          </reference>
          <reference field="1" count="1" selected="0">
            <x v="19"/>
          </reference>
        </references>
      </pivotArea>
    </chartFormat>
    <chartFormat chart="0" format="1001">
      <pivotArea type="data" outline="0" fieldPosition="0">
        <references count="3">
          <reference field="4294967294" count="1" selected="0">
            <x v="2"/>
          </reference>
          <reference field="0" count="1" selected="0">
            <x v="13"/>
          </reference>
          <reference field="1" count="1" selected="0">
            <x v="20"/>
          </reference>
        </references>
      </pivotArea>
    </chartFormat>
    <chartFormat chart="0" format="1002">
      <pivotArea type="data" outline="0" fieldPosition="0">
        <references count="3">
          <reference field="4294967294" count="1" selected="0">
            <x v="2"/>
          </reference>
          <reference field="0" count="1" selected="0">
            <x v="13"/>
          </reference>
          <reference field="1" count="1" selected="0">
            <x v="21"/>
          </reference>
        </references>
      </pivotArea>
    </chartFormat>
    <chartFormat chart="0" format="1003">
      <pivotArea type="data" outline="0" fieldPosition="0">
        <references count="3">
          <reference field="4294967294" count="1" selected="0">
            <x v="2"/>
          </reference>
          <reference field="0" count="1" selected="0">
            <x v="13"/>
          </reference>
          <reference field="1" count="1" selected="0">
            <x v="23"/>
          </reference>
        </references>
      </pivotArea>
    </chartFormat>
    <chartFormat chart="0" format="1004">
      <pivotArea type="data" outline="0" fieldPosition="0">
        <references count="3">
          <reference field="4294967294" count="1" selected="0">
            <x v="2"/>
          </reference>
          <reference field="0" count="1" selected="0">
            <x v="13"/>
          </reference>
          <reference field="1" count="1" selected="0">
            <x v="25"/>
          </reference>
        </references>
      </pivotArea>
    </chartFormat>
    <chartFormat chart="0" format="1005">
      <pivotArea type="data" outline="0" fieldPosition="0">
        <references count="3">
          <reference field="4294967294" count="1" selected="0">
            <x v="2"/>
          </reference>
          <reference field="0" count="1" selected="0">
            <x v="13"/>
          </reference>
          <reference field="1" count="1" selected="0">
            <x v="27"/>
          </reference>
        </references>
      </pivotArea>
    </chartFormat>
    <chartFormat chart="0" format="1006">
      <pivotArea type="data" outline="0" fieldPosition="0">
        <references count="3">
          <reference field="4294967294" count="1" selected="0">
            <x v="2"/>
          </reference>
          <reference field="0" count="1" selected="0">
            <x v="13"/>
          </reference>
          <reference field="1" count="1" selected="0">
            <x v="29"/>
          </reference>
        </references>
      </pivotArea>
    </chartFormat>
    <chartFormat chart="0" format="1007">
      <pivotArea type="data" outline="0" fieldPosition="0">
        <references count="3">
          <reference field="4294967294" count="1" selected="0">
            <x v="2"/>
          </reference>
          <reference field="0" count="1" selected="0">
            <x v="13"/>
          </reference>
          <reference field="1" count="1" selected="0">
            <x v="31"/>
          </reference>
        </references>
      </pivotArea>
    </chartFormat>
    <chartFormat chart="0" format="1008">
      <pivotArea type="data" outline="0" fieldPosition="0">
        <references count="3">
          <reference field="4294967294" count="1" selected="0">
            <x v="2"/>
          </reference>
          <reference field="0" count="1" selected="0">
            <x v="13"/>
          </reference>
          <reference field="1" count="1" selected="0">
            <x v="33"/>
          </reference>
        </references>
      </pivotArea>
    </chartFormat>
    <chartFormat chart="0" format="1009">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5"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 chart="0" format="24">
      <pivotArea type="data" outline="0" fieldPosition="0">
        <references count="3">
          <reference field="4294967294" count="1" selected="0">
            <x v="0"/>
          </reference>
          <reference field="0" count="1" selected="0">
            <x v="0"/>
          </reference>
          <reference field="1" count="1" selected="0">
            <x v="0"/>
          </reference>
        </references>
      </pivotArea>
    </chartFormat>
    <chartFormat chart="0" format="25">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6"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14">
        <item x="0"/>
        <item m="1" x="12"/>
        <item m="1" x="13"/>
        <item x="1"/>
        <item x="2"/>
        <item x="3"/>
        <item x="4"/>
        <item x="5"/>
        <item x="6"/>
        <item x="7"/>
        <item x="8"/>
        <item x="9"/>
        <item x="10"/>
        <item x="11"/>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6">
        <item x="0"/>
        <item x="1"/>
        <item x="4"/>
        <item x="2"/>
        <item x="3"/>
        <item t="default"/>
      </items>
    </pivotField>
    <pivotField axis="axisPage" compact="0" outline="0" multipleItemSelectionAllowed="1" showAll="0">
      <items count="3">
        <item x="0"/>
        <item h="1" x="1"/>
        <item t="default"/>
      </items>
    </pivotField>
    <pivotField axis="axisPage" compact="0" outline="0" multipleItemSelectionAllowed="1" showAll="0">
      <items count="9">
        <item x="0"/>
        <item h="1" x="1"/>
        <item h="1" x="2"/>
        <item h="1" x="3"/>
        <item h="1" x="4"/>
        <item h="1" x="5"/>
        <item h="1" x="6"/>
        <item h="1" x="7"/>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6">
        <item x="0"/>
        <item x="2"/>
        <item x="3"/>
        <item x="1"/>
        <item x="4"/>
        <item t="default"/>
      </items>
    </pivotField>
    <pivotField axis="axisPage" compact="0" outline="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 chart="0" format="142">
      <pivotArea type="data" outline="0" fieldPosition="0">
        <references count="3">
          <reference field="4294967294" count="1" selected="0">
            <x v="0"/>
          </reference>
          <reference field="0" count="1" selected="0">
            <x v="0"/>
          </reference>
          <reference field="1" count="1" selected="0">
            <x v="0"/>
          </reference>
        </references>
      </pivotArea>
    </chartFormat>
    <chartFormat chart="0" format="143">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7"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01" firstHeaderRow="0" firstDataRow="1" firstDataCol="2" rowPageCount="5" colPageCount="1"/>
  <pivotFields count="13">
    <pivotField axis="axisRow" compact="0" outline="0" subtotalTop="0" showAll="0" defaultSubtotal="0">
      <items count="14">
        <item x="0"/>
        <item m="1" x="12"/>
        <item m="1" x="13"/>
        <item x="1"/>
        <item x="2"/>
        <item x="3"/>
        <item x="4"/>
        <item x="5"/>
        <item x="6"/>
        <item x="7"/>
        <item x="8"/>
        <item x="9"/>
        <item x="10"/>
        <item x="11"/>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ubtotalTop="0" showAll="0">
      <items count="6">
        <item x="0"/>
        <item x="1"/>
        <item x="4"/>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x="4"/>
        <item t="default"/>
      </items>
    </pivotField>
    <pivotField axis="axisPage" compact="0" outline="0" subtotalTop="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4">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04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98">
      <pivotArea type="data" outline="0" fieldPosition="0">
        <references count="3">
          <reference field="4294967294" count="1" selected="0">
            <x v="0"/>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0"/>
          </reference>
          <reference field="1" count="1" selected="0">
            <x v="0"/>
          </reference>
        </references>
      </pivotArea>
    </chartFormat>
    <chartFormat chart="0" format="202">
      <pivotArea type="data" outline="0" fieldPosition="0">
        <references count="3">
          <reference field="4294967294" count="1" selected="0">
            <x v="2"/>
          </reference>
          <reference field="0" count="1" selected="0">
            <x v="1"/>
          </reference>
          <reference field="1" count="1" selected="0">
            <x v="72"/>
          </reference>
        </references>
      </pivotArea>
    </chartFormat>
    <chartFormat chart="0" format="203">
      <pivotArea type="data" outline="0" fieldPosition="0">
        <references count="3">
          <reference field="4294967294" count="1" selected="0">
            <x v="2"/>
          </reference>
          <reference field="0" count="1" selected="0">
            <x v="1"/>
          </reference>
          <reference field="1" count="1" selected="0">
            <x v="74"/>
          </reference>
        </references>
      </pivotArea>
    </chartFormat>
    <chartFormat chart="0" format="204">
      <pivotArea type="data" outline="0" fieldPosition="0">
        <references count="3">
          <reference field="4294967294" count="1" selected="0">
            <x v="2"/>
          </reference>
          <reference field="0" count="1" selected="0">
            <x v="2"/>
          </reference>
          <reference field="1" count="1" selected="0">
            <x v="75"/>
          </reference>
        </references>
      </pivotArea>
    </chartFormat>
    <chartFormat chart="0" format="205">
      <pivotArea type="data" outline="0" fieldPosition="0">
        <references count="3">
          <reference field="4294967294" count="1" selected="0">
            <x v="2"/>
          </reference>
          <reference field="0" count="1" selected="0">
            <x v="2"/>
          </reference>
          <reference field="1" count="1" selected="0">
            <x v="7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7"/>
          </reference>
        </references>
      </pivotArea>
    </chartFormat>
    <chartFormat chart="0" format="207">
      <pivotArea type="data" outline="0" fieldPosition="0">
        <references count="3">
          <reference field="4294967294" count="1" selected="0">
            <x v="2"/>
          </reference>
          <reference field="0" count="1" selected="0">
            <x v="2"/>
          </reference>
          <reference field="1" count="1" selected="0">
            <x v="78"/>
          </reference>
        </references>
      </pivotArea>
    </chartFormat>
    <chartFormat chart="0" format="208">
      <pivotArea type="data" outline="0" fieldPosition="0">
        <references count="3">
          <reference field="4294967294" count="1" selected="0">
            <x v="2"/>
          </reference>
          <reference field="0" count="1" selected="0">
            <x v="2"/>
          </reference>
          <reference field="1" count="1" selected="0">
            <x v="22"/>
          </reference>
        </references>
      </pivotArea>
    </chartFormat>
    <chartFormat chart="0" format="209">
      <pivotArea type="data" outline="0" fieldPosition="0">
        <references count="3">
          <reference field="4294967294" count="1" selected="0">
            <x v="2"/>
          </reference>
          <reference field="0" count="1" selected="0">
            <x v="2"/>
          </reference>
          <reference field="1" count="1" selected="0">
            <x v="24"/>
          </reference>
        </references>
      </pivotArea>
    </chartFormat>
    <chartFormat chart="0" format="210">
      <pivotArea type="data" outline="0" fieldPosition="0">
        <references count="3">
          <reference field="4294967294" count="1" selected="0">
            <x v="2"/>
          </reference>
          <reference field="0" count="1" selected="0">
            <x v="2"/>
          </reference>
          <reference field="1" count="1" selected="0">
            <x v="26"/>
          </reference>
        </references>
      </pivotArea>
    </chartFormat>
    <chartFormat chart="0" format="211">
      <pivotArea type="data" outline="0" fieldPosition="0">
        <references count="3">
          <reference field="4294967294" count="1" selected="0">
            <x v="2"/>
          </reference>
          <reference field="0" count="1" selected="0">
            <x v="2"/>
          </reference>
          <reference field="1" count="1" selected="0">
            <x v="28"/>
          </reference>
        </references>
      </pivotArea>
    </chartFormat>
    <chartFormat chart="0" format="212">
      <pivotArea type="data" outline="0" fieldPosition="0">
        <references count="3">
          <reference field="4294967294" count="1" selected="0">
            <x v="2"/>
          </reference>
          <reference field="0" count="1" selected="0">
            <x v="2"/>
          </reference>
          <reference field="1" count="1" selected="0">
            <x v="30"/>
          </reference>
        </references>
      </pivotArea>
    </chartFormat>
    <chartFormat chart="0" format="213">
      <pivotArea type="data" outline="0" fieldPosition="0">
        <references count="3">
          <reference field="4294967294" count="1" selected="0">
            <x v="2"/>
          </reference>
          <reference field="0" count="1" selected="0">
            <x v="2"/>
          </reference>
          <reference field="1" count="1" selected="0">
            <x v="32"/>
          </reference>
        </references>
      </pivotArea>
    </chartFormat>
    <chartFormat chart="0" format="214">
      <pivotArea type="data" outline="0" fieldPosition="0">
        <references count="3">
          <reference field="4294967294" count="1" selected="0">
            <x v="2"/>
          </reference>
          <reference field="0" count="1" selected="0">
            <x v="2"/>
          </reference>
          <reference field="1" count="1" selected="0">
            <x v="34"/>
          </reference>
        </references>
      </pivotArea>
    </chartFormat>
    <chartFormat chart="0" format="215">
      <pivotArea type="data" outline="0" fieldPosition="0">
        <references count="3">
          <reference field="4294967294" count="1" selected="0">
            <x v="2"/>
          </reference>
          <reference field="0" count="1" selected="0">
            <x v="2"/>
          </reference>
          <reference field="1" count="1" selected="0">
            <x v="36"/>
          </reference>
        </references>
      </pivotArea>
    </chartFormat>
    <chartFormat chart="0" format="216">
      <pivotArea type="data" outline="0" fieldPosition="0">
        <references count="3">
          <reference field="4294967294" count="1" selected="0">
            <x v="2"/>
          </reference>
          <reference field="0" count="1" selected="0">
            <x v="2"/>
          </reference>
          <reference field="1" count="1" selected="0">
            <x v="38"/>
          </reference>
        </references>
      </pivotArea>
    </chartFormat>
    <chartFormat chart="0" format="217">
      <pivotArea type="data" outline="0" fieldPosition="0">
        <references count="3">
          <reference field="4294967294" count="1" selected="0">
            <x v="2"/>
          </reference>
          <reference field="0" count="1" selected="0">
            <x v="2"/>
          </reference>
          <reference field="1" count="1" selected="0">
            <x v="40"/>
          </reference>
        </references>
      </pivotArea>
    </chartFormat>
    <chartFormat chart="0" format="218">
      <pivotArea type="data" outline="0" fieldPosition="0">
        <references count="3">
          <reference field="4294967294" count="1" selected="0">
            <x v="2"/>
          </reference>
          <reference field="0" count="1" selected="0">
            <x v="2"/>
          </reference>
          <reference field="1" count="1" selected="0">
            <x v="42"/>
          </reference>
        </references>
      </pivotArea>
    </chartFormat>
    <chartFormat chart="0" format="219">
      <pivotArea type="data" outline="0" fieldPosition="0">
        <references count="3">
          <reference field="4294967294" count="1" selected="0">
            <x v="2"/>
          </reference>
          <reference field="0" count="1" selected="0">
            <x v="2"/>
          </reference>
          <reference field="1" count="1" selected="0">
            <x v="44"/>
          </reference>
        </references>
      </pivotArea>
    </chartFormat>
    <chartFormat chart="0" format="220">
      <pivotArea type="data" outline="0" fieldPosition="0">
        <references count="3">
          <reference field="4294967294" count="1" selected="0">
            <x v="2"/>
          </reference>
          <reference field="0" count="1" selected="0">
            <x v="2"/>
          </reference>
          <reference field="1" count="1" selected="0">
            <x v="46"/>
          </reference>
        </references>
      </pivotArea>
    </chartFormat>
    <chartFormat chart="0" format="221">
      <pivotArea type="data" outline="0" fieldPosition="0">
        <references count="3">
          <reference field="4294967294" count="1" selected="0">
            <x v="2"/>
          </reference>
          <reference field="0" count="1" selected="0">
            <x v="2"/>
          </reference>
          <reference field="1" count="1" selected="0">
            <x v="48"/>
          </reference>
        </references>
      </pivotArea>
    </chartFormat>
    <chartFormat chart="0" format="222">
      <pivotArea type="data" outline="0" fieldPosition="0">
        <references count="3">
          <reference field="4294967294" count="1" selected="0">
            <x v="2"/>
          </reference>
          <reference field="0" count="1" selected="0">
            <x v="2"/>
          </reference>
          <reference field="1" count="1" selected="0">
            <x v="50"/>
          </reference>
        </references>
      </pivotArea>
    </chartFormat>
    <chartFormat chart="0" format="223">
      <pivotArea type="data" outline="0" fieldPosition="0">
        <references count="3">
          <reference field="4294967294" count="1" selected="0">
            <x v="2"/>
          </reference>
          <reference field="0" count="1" selected="0">
            <x v="2"/>
          </reference>
          <reference field="1" count="1" selected="0">
            <x v="52"/>
          </reference>
        </references>
      </pivotArea>
    </chartFormat>
    <chartFormat chart="0" format="224">
      <pivotArea type="data" outline="0" fieldPosition="0">
        <references count="3">
          <reference field="4294967294" count="1" selected="0">
            <x v="2"/>
          </reference>
          <reference field="0" count="1" selected="0">
            <x v="2"/>
          </reference>
          <reference field="1" count="1" selected="0">
            <x v="54"/>
          </reference>
        </references>
      </pivotArea>
    </chartFormat>
    <chartFormat chart="0" format="225">
      <pivotArea type="data" outline="0" fieldPosition="0">
        <references count="3">
          <reference field="4294967294" count="1" selected="0">
            <x v="2"/>
          </reference>
          <reference field="0" count="1" selected="0">
            <x v="2"/>
          </reference>
          <reference field="1" count="1" selected="0">
            <x v="56"/>
          </reference>
        </references>
      </pivotArea>
    </chartFormat>
    <chartFormat chart="0" format="226">
      <pivotArea type="data" outline="0" fieldPosition="0">
        <references count="3">
          <reference field="4294967294" count="1" selected="0">
            <x v="2"/>
          </reference>
          <reference field="0" count="1" selected="0">
            <x v="2"/>
          </reference>
          <reference field="1" count="1" selected="0">
            <x v="58"/>
          </reference>
        </references>
      </pivotArea>
    </chartFormat>
    <chartFormat chart="0" format="227">
      <pivotArea type="data" outline="0" fieldPosition="0">
        <references count="3">
          <reference field="4294967294" count="1" selected="0">
            <x v="2"/>
          </reference>
          <reference field="0" count="1" selected="0">
            <x v="2"/>
          </reference>
          <reference field="1" count="1" selected="0">
            <x v="60"/>
          </reference>
        </references>
      </pivotArea>
    </chartFormat>
    <chartFormat chart="0" format="228">
      <pivotArea type="data" outline="0" fieldPosition="0">
        <references count="3">
          <reference field="4294967294" count="1" selected="0">
            <x v="0"/>
          </reference>
          <reference field="0" count="1" selected="0">
            <x v="2"/>
          </reference>
          <reference field="1" count="1" selected="0">
            <x v="75"/>
          </reference>
        </references>
      </pivotArea>
    </chartFormat>
    <chartFormat chart="0" format="229">
      <pivotArea type="data" outline="0" fieldPosition="0">
        <references count="3">
          <reference field="4294967294" count="1" selected="0">
            <x v="0"/>
          </reference>
          <reference field="0" count="1" selected="0">
            <x v="2"/>
          </reference>
          <reference field="1" count="1" selected="0">
            <x v="7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7"/>
          </reference>
        </references>
      </pivotArea>
    </chartFormat>
    <chartFormat chart="0" format="231">
      <pivotArea type="data" outline="0" fieldPosition="0">
        <references count="3">
          <reference field="4294967294" count="1" selected="0">
            <x v="0"/>
          </reference>
          <reference field="0" count="1" selected="0">
            <x v="2"/>
          </reference>
          <reference field="1" count="1" selected="0">
            <x v="78"/>
          </reference>
        </references>
      </pivotArea>
    </chartFormat>
    <chartFormat chart="0" format="232">
      <pivotArea type="data" outline="0" fieldPosition="0">
        <references count="3">
          <reference field="4294967294" count="1" selected="0">
            <x v="0"/>
          </reference>
          <reference field="0" count="1" selected="0">
            <x v="2"/>
          </reference>
          <reference field="1" count="1" selected="0">
            <x v="22"/>
          </reference>
        </references>
      </pivotArea>
    </chartFormat>
    <chartFormat chart="0" format="233">
      <pivotArea type="data" outline="0" fieldPosition="0">
        <references count="3">
          <reference field="4294967294" count="1" selected="0">
            <x v="0"/>
          </reference>
          <reference field="0" count="1" selected="0">
            <x v="2"/>
          </reference>
          <reference field="1" count="1" selected="0">
            <x v="24"/>
          </reference>
        </references>
      </pivotArea>
    </chartFormat>
    <chartFormat chart="0" format="234">
      <pivotArea type="data" outline="0" fieldPosition="0">
        <references count="3">
          <reference field="4294967294" count="1" selected="0">
            <x v="0"/>
          </reference>
          <reference field="0" count="1" selected="0">
            <x v="2"/>
          </reference>
          <reference field="1" count="1" selected="0">
            <x v="26"/>
          </reference>
        </references>
      </pivotArea>
    </chartFormat>
    <chartFormat chart="0" format="235">
      <pivotArea type="data" outline="0" fieldPosition="0">
        <references count="3">
          <reference field="4294967294" count="1" selected="0">
            <x v="0"/>
          </reference>
          <reference field="0" count="1" selected="0">
            <x v="2"/>
          </reference>
          <reference field="1" count="1" selected="0">
            <x v="28"/>
          </reference>
        </references>
      </pivotArea>
    </chartFormat>
    <chartFormat chart="0" format="236">
      <pivotArea type="data" outline="0" fieldPosition="0">
        <references count="3">
          <reference field="4294967294" count="1" selected="0">
            <x v="0"/>
          </reference>
          <reference field="0" count="1" selected="0">
            <x v="2"/>
          </reference>
          <reference field="1" count="1" selected="0">
            <x v="30"/>
          </reference>
        </references>
      </pivotArea>
    </chartFormat>
    <chartFormat chart="0" format="237">
      <pivotArea type="data" outline="0" fieldPosition="0">
        <references count="3">
          <reference field="4294967294" count="1" selected="0">
            <x v="0"/>
          </reference>
          <reference field="0" count="1" selected="0">
            <x v="2"/>
          </reference>
          <reference field="1" count="1" selected="0">
            <x v="32"/>
          </reference>
        </references>
      </pivotArea>
    </chartFormat>
    <chartFormat chart="0" format="238">
      <pivotArea type="data" outline="0" fieldPosition="0">
        <references count="3">
          <reference field="4294967294" count="1" selected="0">
            <x v="0"/>
          </reference>
          <reference field="0" count="1" selected="0">
            <x v="2"/>
          </reference>
          <reference field="1" count="1" selected="0">
            <x v="34"/>
          </reference>
        </references>
      </pivotArea>
    </chartFormat>
    <chartFormat chart="0" format="239">
      <pivotArea type="data" outline="0" fieldPosition="0">
        <references count="3">
          <reference field="4294967294" count="1" selected="0">
            <x v="0"/>
          </reference>
          <reference field="0" count="1" selected="0">
            <x v="2"/>
          </reference>
          <reference field="1" count="1" selected="0">
            <x v="36"/>
          </reference>
        </references>
      </pivotArea>
    </chartFormat>
    <chartFormat chart="0" format="240">
      <pivotArea type="data" outline="0" fieldPosition="0">
        <references count="3">
          <reference field="4294967294" count="1" selected="0">
            <x v="0"/>
          </reference>
          <reference field="0" count="1" selected="0">
            <x v="2"/>
          </reference>
          <reference field="1" count="1" selected="0">
            <x v="38"/>
          </reference>
        </references>
      </pivotArea>
    </chartFormat>
    <chartFormat chart="0" format="241">
      <pivotArea type="data" outline="0" fieldPosition="0">
        <references count="3">
          <reference field="4294967294" count="1" selected="0">
            <x v="0"/>
          </reference>
          <reference field="0" count="1" selected="0">
            <x v="2"/>
          </reference>
          <reference field="1" count="1" selected="0">
            <x v="40"/>
          </reference>
        </references>
      </pivotArea>
    </chartFormat>
    <chartFormat chart="0" format="242">
      <pivotArea type="data" outline="0" fieldPosition="0">
        <references count="3">
          <reference field="4294967294" count="1" selected="0">
            <x v="0"/>
          </reference>
          <reference field="0" count="1" selected="0">
            <x v="2"/>
          </reference>
          <reference field="1" count="1" selected="0">
            <x v="42"/>
          </reference>
        </references>
      </pivotArea>
    </chartFormat>
    <chartFormat chart="0" format="243">
      <pivotArea type="data" outline="0" fieldPosition="0">
        <references count="3">
          <reference field="4294967294" count="1" selected="0">
            <x v="0"/>
          </reference>
          <reference field="0" count="1" selected="0">
            <x v="2"/>
          </reference>
          <reference field="1" count="1" selected="0">
            <x v="44"/>
          </reference>
        </references>
      </pivotArea>
    </chartFormat>
    <chartFormat chart="0" format="244">
      <pivotArea type="data" outline="0" fieldPosition="0">
        <references count="3">
          <reference field="4294967294" count="1" selected="0">
            <x v="0"/>
          </reference>
          <reference field="0" count="1" selected="0">
            <x v="2"/>
          </reference>
          <reference field="1" count="1" selected="0">
            <x v="46"/>
          </reference>
        </references>
      </pivotArea>
    </chartFormat>
    <chartFormat chart="0" format="245">
      <pivotArea type="data" outline="0" fieldPosition="0">
        <references count="3">
          <reference field="4294967294" count="1" selected="0">
            <x v="0"/>
          </reference>
          <reference field="0" count="1" selected="0">
            <x v="2"/>
          </reference>
          <reference field="1" count="1" selected="0">
            <x v="48"/>
          </reference>
        </references>
      </pivotArea>
    </chartFormat>
    <chartFormat chart="0" format="246">
      <pivotArea type="data" outline="0" fieldPosition="0">
        <references count="3">
          <reference field="4294967294" count="1" selected="0">
            <x v="0"/>
          </reference>
          <reference field="0" count="1" selected="0">
            <x v="2"/>
          </reference>
          <reference field="1" count="1" selected="0">
            <x v="50"/>
          </reference>
        </references>
      </pivotArea>
    </chartFormat>
    <chartFormat chart="0" format="247">
      <pivotArea type="data" outline="0" fieldPosition="0">
        <references count="3">
          <reference field="4294967294" count="1" selected="0">
            <x v="0"/>
          </reference>
          <reference field="0" count="1" selected="0">
            <x v="2"/>
          </reference>
          <reference field="1" count="1" selected="0">
            <x v="52"/>
          </reference>
        </references>
      </pivotArea>
    </chartFormat>
    <chartFormat chart="0" format="248">
      <pivotArea type="data" outline="0" fieldPosition="0">
        <references count="3">
          <reference field="4294967294" count="1" selected="0">
            <x v="0"/>
          </reference>
          <reference field="0" count="1" selected="0">
            <x v="2"/>
          </reference>
          <reference field="1" count="1" selected="0">
            <x v="54"/>
          </reference>
        </references>
      </pivotArea>
    </chartFormat>
    <chartFormat chart="0" format="249">
      <pivotArea type="data" outline="0" fieldPosition="0">
        <references count="3">
          <reference field="4294967294" count="1" selected="0">
            <x v="0"/>
          </reference>
          <reference field="0" count="1" selected="0">
            <x v="2"/>
          </reference>
          <reference field="1" count="1" selected="0">
            <x v="56"/>
          </reference>
        </references>
      </pivotArea>
    </chartFormat>
    <chartFormat chart="0" format="250">
      <pivotArea type="data" outline="0" fieldPosition="0">
        <references count="3">
          <reference field="4294967294" count="1" selected="0">
            <x v="0"/>
          </reference>
          <reference field="0" count="1" selected="0">
            <x v="2"/>
          </reference>
          <reference field="1" count="1" selected="0">
            <x v="5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0"/>
          </reference>
        </references>
      </pivotArea>
    </chartFormat>
    <chartFormat chart="0" format="252">
      <pivotArea type="data" outline="0" fieldPosition="0">
        <references count="3">
          <reference field="4294967294" count="1" selected="0">
            <x v="0"/>
          </reference>
          <reference field="0" count="1" selected="0">
            <x v="2"/>
          </reference>
          <reference field="1" count="1" selected="0">
            <x v="62"/>
          </reference>
        </references>
      </pivotArea>
    </chartFormat>
    <chartFormat chart="0" format="253">
      <pivotArea type="data" outline="0" fieldPosition="0">
        <references count="3">
          <reference field="4294967294" count="1" selected="0">
            <x v="0"/>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2"/>
          </reference>
        </references>
      </pivotArea>
    </chartFormat>
    <chartFormat chart="0" format="255">
      <pivotArea type="data" outline="0" fieldPosition="0">
        <references count="3">
          <reference field="4294967294" count="1" selected="0">
            <x v="2"/>
          </reference>
          <reference field="0" count="1" selected="0">
            <x v="2"/>
          </reference>
          <reference field="1" count="1" selected="0">
            <x v="64"/>
          </reference>
        </references>
      </pivotArea>
    </chartFormat>
    <chartFormat chart="0" format="256">
      <pivotArea type="data" outline="0" fieldPosition="0">
        <references count="3">
          <reference field="4294967294" count="1" selected="0">
            <x v="2"/>
          </reference>
          <reference field="0" count="1" selected="0">
            <x v="2"/>
          </reference>
          <reference field="1" count="1" selected="0">
            <x v="66"/>
          </reference>
        </references>
      </pivotArea>
    </chartFormat>
    <chartFormat chart="0" format="257">
      <pivotArea type="data" outline="0" fieldPosition="0">
        <references count="3">
          <reference field="4294967294" count="1" selected="0">
            <x v="2"/>
          </reference>
          <reference field="0" count="1" selected="0">
            <x v="2"/>
          </reference>
          <reference field="1" count="1" selected="0">
            <x v="6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7"/>
          </reference>
        </references>
      </pivotArea>
    </chartFormat>
    <chartFormat chart="0" format="259">
      <pivotArea type="data" outline="0" fieldPosition="0">
        <references count="3">
          <reference field="4294967294" count="1" selected="0">
            <x v="2"/>
          </reference>
          <reference field="0" count="1" selected="0">
            <x v="3"/>
          </reference>
          <reference field="1" count="1" selected="0">
            <x v="18"/>
          </reference>
        </references>
      </pivotArea>
    </chartFormat>
    <chartFormat chart="0" format="260">
      <pivotArea type="data" outline="0" fieldPosition="0">
        <references count="3">
          <reference field="4294967294" count="1" selected="0">
            <x v="2"/>
          </reference>
          <reference field="0" count="1" selected="0">
            <x v="3"/>
          </reference>
          <reference field="1" count="1" selected="0">
            <x v="19"/>
          </reference>
        </references>
      </pivotArea>
    </chartFormat>
    <chartFormat chart="0" format="261">
      <pivotArea type="data" outline="0" fieldPosition="0">
        <references count="3">
          <reference field="4294967294" count="1" selected="0">
            <x v="2"/>
          </reference>
          <reference field="0" count="1" selected="0">
            <x v="3"/>
          </reference>
          <reference field="1" count="1" selected="0">
            <x v="20"/>
          </reference>
        </references>
      </pivotArea>
    </chartFormat>
    <chartFormat chart="0" format="262">
      <pivotArea type="data" outline="0" fieldPosition="0">
        <references count="3">
          <reference field="4294967294" count="1" selected="0">
            <x v="2"/>
          </reference>
          <reference field="0" count="1" selected="0">
            <x v="3"/>
          </reference>
          <reference field="1" count="1" selected="0">
            <x v="21"/>
          </reference>
        </references>
      </pivotArea>
    </chartFormat>
    <chartFormat chart="0" format="263">
      <pivotArea type="data" outline="0" fieldPosition="0">
        <references count="3">
          <reference field="4294967294" count="1" selected="0">
            <x v="2"/>
          </reference>
          <reference field="0" count="1" selected="0">
            <x v="3"/>
          </reference>
          <reference field="1" count="1" selected="0">
            <x v="23"/>
          </reference>
        </references>
      </pivotArea>
    </chartFormat>
    <chartFormat chart="0" format="264">
      <pivotArea type="data" outline="0" fieldPosition="0">
        <references count="3">
          <reference field="4294967294" count="1" selected="0">
            <x v="2"/>
          </reference>
          <reference field="0" count="1" selected="0">
            <x v="3"/>
          </reference>
          <reference field="1" count="1" selected="0">
            <x v="25"/>
          </reference>
        </references>
      </pivotArea>
    </chartFormat>
    <chartFormat chart="0" format="265">
      <pivotArea type="data" outline="0" fieldPosition="0">
        <references count="3">
          <reference field="4294967294" count="1" selected="0">
            <x v="2"/>
          </reference>
          <reference field="0" count="1" selected="0">
            <x v="3"/>
          </reference>
          <reference field="1" count="1" selected="0">
            <x v="27"/>
          </reference>
        </references>
      </pivotArea>
    </chartFormat>
    <chartFormat chart="0" format="266">
      <pivotArea type="data" outline="0" fieldPosition="0">
        <references count="3">
          <reference field="4294967294" count="1" selected="0">
            <x v="2"/>
          </reference>
          <reference field="0" count="1" selected="0">
            <x v="3"/>
          </reference>
          <reference field="1" count="1" selected="0">
            <x v="29"/>
          </reference>
        </references>
      </pivotArea>
    </chartFormat>
    <chartFormat chart="0" format="267">
      <pivotArea type="data" outline="0" fieldPosition="0">
        <references count="3">
          <reference field="4294967294" count="1" selected="0">
            <x v="2"/>
          </reference>
          <reference field="0" count="1" selected="0">
            <x v="3"/>
          </reference>
          <reference field="1" count="1" selected="0">
            <x v="31"/>
          </reference>
        </references>
      </pivotArea>
    </chartFormat>
    <chartFormat chart="0" format="268">
      <pivotArea type="data" outline="0" fieldPosition="0">
        <references count="3">
          <reference field="4294967294" count="1" selected="0">
            <x v="2"/>
          </reference>
          <reference field="0" count="1" selected="0">
            <x v="3"/>
          </reference>
          <reference field="1" count="1" selected="0">
            <x v="33"/>
          </reference>
        </references>
      </pivotArea>
    </chartFormat>
    <chartFormat chart="0" format="269">
      <pivotArea type="data" outline="0" fieldPosition="0">
        <references count="3">
          <reference field="4294967294" count="1" selected="0">
            <x v="2"/>
          </reference>
          <reference field="0" count="1" selected="0">
            <x v="3"/>
          </reference>
          <reference field="1" count="1" selected="0">
            <x v="35"/>
          </reference>
        </references>
      </pivotArea>
    </chartFormat>
    <chartFormat chart="0" format="270">
      <pivotArea type="data" outline="0" fieldPosition="0">
        <references count="3">
          <reference field="4294967294" count="1" selected="0">
            <x v="2"/>
          </reference>
          <reference field="0" count="1" selected="0">
            <x v="3"/>
          </reference>
          <reference field="1" count="1" selected="0">
            <x v="37"/>
          </reference>
        </references>
      </pivotArea>
    </chartFormat>
    <chartFormat chart="0" format="271">
      <pivotArea type="data" outline="0" fieldPosition="0">
        <references count="3">
          <reference field="4294967294" count="1" selected="0">
            <x v="2"/>
          </reference>
          <reference field="0" count="1" selected="0">
            <x v="3"/>
          </reference>
          <reference field="1" count="1" selected="0">
            <x v="39"/>
          </reference>
        </references>
      </pivotArea>
    </chartFormat>
    <chartFormat chart="0" format="272">
      <pivotArea type="data" outline="0" fieldPosition="0">
        <references count="3">
          <reference field="4294967294" count="1" selected="0">
            <x v="2"/>
          </reference>
          <reference field="0" count="1" selected="0">
            <x v="3"/>
          </reference>
          <reference field="1" count="1" selected="0">
            <x v="41"/>
          </reference>
        </references>
      </pivotArea>
    </chartFormat>
    <chartFormat chart="0" format="273">
      <pivotArea type="data" outline="0" fieldPosition="0">
        <references count="3">
          <reference field="4294967294" count="1" selected="0">
            <x v="2"/>
          </reference>
          <reference field="0" count="1" selected="0">
            <x v="3"/>
          </reference>
          <reference field="1" count="1" selected="0">
            <x v="43"/>
          </reference>
        </references>
      </pivotArea>
    </chartFormat>
    <chartFormat chart="0" format="274">
      <pivotArea type="data" outline="0" fieldPosition="0">
        <references count="3">
          <reference field="4294967294" count="1" selected="0">
            <x v="2"/>
          </reference>
          <reference field="0" count="1" selected="0">
            <x v="3"/>
          </reference>
          <reference field="1" count="1" selected="0">
            <x v="45"/>
          </reference>
        </references>
      </pivotArea>
    </chartFormat>
    <chartFormat chart="0" format="275">
      <pivotArea type="data" outline="0" fieldPosition="0">
        <references count="3">
          <reference field="4294967294" count="1" selected="0">
            <x v="2"/>
          </reference>
          <reference field="0" count="1" selected="0">
            <x v="3"/>
          </reference>
          <reference field="1" count="1" selected="0">
            <x v="47"/>
          </reference>
        </references>
      </pivotArea>
    </chartFormat>
    <chartFormat chart="0" format="276">
      <pivotArea type="data" outline="0" fieldPosition="0">
        <references count="3">
          <reference field="4294967294" count="1" selected="0">
            <x v="2"/>
          </reference>
          <reference field="0" count="1" selected="0">
            <x v="3"/>
          </reference>
          <reference field="1" count="1" selected="0">
            <x v="49"/>
          </reference>
        </references>
      </pivotArea>
    </chartFormat>
    <chartFormat chart="0" format="277">
      <pivotArea type="data" outline="0" fieldPosition="0">
        <references count="3">
          <reference field="4294967294" count="1" selected="0">
            <x v="2"/>
          </reference>
          <reference field="0" count="1" selected="0">
            <x v="3"/>
          </reference>
          <reference field="1" count="1" selected="0">
            <x v="51"/>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5"/>
          </reference>
        </references>
      </pivotArea>
    </chartFormat>
    <chartFormat chart="0" format="280">
      <pivotArea type="data" outline="0" fieldPosition="0">
        <references count="3">
          <reference field="4294967294" count="1" selected="0">
            <x v="2"/>
          </reference>
          <reference field="0" count="1" selected="0">
            <x v="3"/>
          </reference>
          <reference field="1" count="1" selected="0">
            <x v="57"/>
          </reference>
        </references>
      </pivotArea>
    </chartFormat>
    <chartFormat chart="0" format="281">
      <pivotArea type="data" outline="0" fieldPosition="0">
        <references count="3">
          <reference field="4294967294" count="1" selected="0">
            <x v="2"/>
          </reference>
          <reference field="0" count="1" selected="0">
            <x v="3"/>
          </reference>
          <reference field="1" count="1" selected="0">
            <x v="59"/>
          </reference>
        </references>
      </pivotArea>
    </chartFormat>
    <chartFormat chart="0" format="282">
      <pivotArea type="data" outline="0" fieldPosition="0">
        <references count="3">
          <reference field="4294967294" count="1" selected="0">
            <x v="2"/>
          </reference>
          <reference field="0" count="1" selected="0">
            <x v="3"/>
          </reference>
          <reference field="1" count="1" selected="0">
            <x v="61"/>
          </reference>
        </references>
      </pivotArea>
    </chartFormat>
    <chartFormat chart="0" format="283">
      <pivotArea type="data" outline="0" fieldPosition="0">
        <references count="3">
          <reference field="4294967294" count="1" selected="0">
            <x v="2"/>
          </reference>
          <reference field="0" count="1" selected="0">
            <x v="3"/>
          </reference>
          <reference field="1" count="1" selected="0">
            <x v="63"/>
          </reference>
        </references>
      </pivotArea>
    </chartFormat>
    <chartFormat chart="0" format="284">
      <pivotArea type="data" outline="0" fieldPosition="0">
        <references count="3">
          <reference field="4294967294" count="1" selected="0">
            <x v="2"/>
          </reference>
          <reference field="0" count="1" selected="0">
            <x v="3"/>
          </reference>
          <reference field="1" count="1" selected="0">
            <x v="65"/>
          </reference>
        </references>
      </pivotArea>
    </chartFormat>
    <chartFormat chart="0" format="285">
      <pivotArea type="data" outline="0" fieldPosition="0">
        <references count="3">
          <reference field="4294967294" count="1" selected="0">
            <x v="2"/>
          </reference>
          <reference field="0" count="1" selected="0">
            <x v="3"/>
          </reference>
          <reference field="1" count="1" selected="0">
            <x v="67"/>
          </reference>
        </references>
      </pivotArea>
    </chartFormat>
    <chartFormat chart="0" format="286">
      <pivotArea type="data" outline="0" fieldPosition="0">
        <references count="3">
          <reference field="4294967294" count="1" selected="0">
            <x v="2"/>
          </reference>
          <reference field="0" count="1" selected="0">
            <x v="3"/>
          </reference>
          <reference field="1" count="1" selected="0">
            <x v="69"/>
          </reference>
        </references>
      </pivotArea>
    </chartFormat>
    <chartFormat chart="0" format="287">
      <pivotArea type="data" outline="0" fieldPosition="0">
        <references count="3">
          <reference field="4294967294" count="1" selected="0">
            <x v="2"/>
          </reference>
          <reference field="0" count="1" selected="0">
            <x v="3"/>
          </reference>
          <reference field="1" count="1" selected="0">
            <x v="70"/>
          </reference>
        </references>
      </pivotArea>
    </chartFormat>
    <chartFormat chart="0" format="288">
      <pivotArea type="data" outline="0" fieldPosition="0">
        <references count="3">
          <reference field="4294967294" count="1" selected="0">
            <x v="2"/>
          </reference>
          <reference field="0" count="1" selected="0">
            <x v="3"/>
          </reference>
          <reference field="1" count="1" selected="0">
            <x v="71"/>
          </reference>
        </references>
      </pivotArea>
    </chartFormat>
    <chartFormat chart="0" format="289">
      <pivotArea type="data" outline="0" fieldPosition="0">
        <references count="3">
          <reference field="4294967294" count="1" selected="0">
            <x v="2"/>
          </reference>
          <reference field="0" count="1" selected="0">
            <x v="3"/>
          </reference>
          <reference field="1" count="1" selected="0">
            <x v="73"/>
          </reference>
        </references>
      </pivotArea>
    </chartFormat>
    <chartFormat chart="0" format="290">
      <pivotArea type="data" outline="0" fieldPosition="0">
        <references count="3">
          <reference field="4294967294" count="1" selected="0">
            <x v="2"/>
          </reference>
          <reference field="0" count="1" selected="0">
            <x v="4"/>
          </reference>
          <reference field="1" count="1" selected="0">
            <x v="17"/>
          </reference>
        </references>
      </pivotArea>
    </chartFormat>
    <chartFormat chart="0" format="291">
      <pivotArea type="data" outline="0" fieldPosition="0">
        <references count="3">
          <reference field="4294967294" count="1" selected="0">
            <x v="2"/>
          </reference>
          <reference field="0" count="1" selected="0">
            <x v="4"/>
          </reference>
          <reference field="1" count="1" selected="0">
            <x v="18"/>
          </reference>
        </references>
      </pivotArea>
    </chartFormat>
    <chartFormat chart="0" format="292">
      <pivotArea type="data" outline="0" fieldPosition="0">
        <references count="3">
          <reference field="4294967294" count="1" selected="0">
            <x v="2"/>
          </reference>
          <reference field="0" count="1" selected="0">
            <x v="4"/>
          </reference>
          <reference field="1" count="1" selected="0">
            <x v="19"/>
          </reference>
        </references>
      </pivotArea>
    </chartFormat>
    <chartFormat chart="0" format="293">
      <pivotArea type="data" outline="0" fieldPosition="0">
        <references count="3">
          <reference field="4294967294" count="1" selected="0">
            <x v="2"/>
          </reference>
          <reference field="0" count="1" selected="0">
            <x v="4"/>
          </reference>
          <reference field="1" count="1" selected="0">
            <x v="20"/>
          </reference>
        </references>
      </pivotArea>
    </chartFormat>
    <chartFormat chart="0" format="294">
      <pivotArea type="data" outline="0" fieldPosition="0">
        <references count="3">
          <reference field="4294967294" count="1" selected="0">
            <x v="2"/>
          </reference>
          <reference field="0" count="1" selected="0">
            <x v="4"/>
          </reference>
          <reference field="1" count="1" selected="0">
            <x v="21"/>
          </reference>
        </references>
      </pivotArea>
    </chartFormat>
    <chartFormat chart="0" format="295">
      <pivotArea type="data" outline="0" fieldPosition="0">
        <references count="3">
          <reference field="4294967294" count="1" selected="0">
            <x v="2"/>
          </reference>
          <reference field="0" count="1" selected="0">
            <x v="4"/>
          </reference>
          <reference field="1" count="1" selected="0">
            <x v="23"/>
          </reference>
        </references>
      </pivotArea>
    </chartFormat>
    <chartFormat chart="0" format="296">
      <pivotArea type="data" outline="0" fieldPosition="0">
        <references count="3">
          <reference field="4294967294" count="1" selected="0">
            <x v="2"/>
          </reference>
          <reference field="0" count="1" selected="0">
            <x v="4"/>
          </reference>
          <reference field="1" count="1" selected="0">
            <x v="25"/>
          </reference>
        </references>
      </pivotArea>
    </chartFormat>
    <chartFormat chart="0" format="297">
      <pivotArea type="data" outline="0" fieldPosition="0">
        <references count="3">
          <reference field="4294967294" count="1" selected="0">
            <x v="2"/>
          </reference>
          <reference field="0" count="1" selected="0">
            <x v="4"/>
          </reference>
          <reference field="1" count="1" selected="0">
            <x v="27"/>
          </reference>
        </references>
      </pivotArea>
    </chartFormat>
    <chartFormat chart="0" format="298">
      <pivotArea type="data" outline="0" fieldPosition="0">
        <references count="3">
          <reference field="4294967294" count="1" selected="0">
            <x v="2"/>
          </reference>
          <reference field="0" count="1" selected="0">
            <x v="4"/>
          </reference>
          <reference field="1" count="1" selected="0">
            <x v="29"/>
          </reference>
        </references>
      </pivotArea>
    </chartFormat>
    <chartFormat chart="0" format="299">
      <pivotArea type="data" outline="0" fieldPosition="0">
        <references count="3">
          <reference field="4294967294" count="1" selected="0">
            <x v="2"/>
          </reference>
          <reference field="0" count="1" selected="0">
            <x v="4"/>
          </reference>
          <reference field="1" count="1" selected="0">
            <x v="31"/>
          </reference>
        </references>
      </pivotArea>
    </chartFormat>
    <chartFormat chart="0" format="300">
      <pivotArea type="data" outline="0" fieldPosition="0">
        <references count="3">
          <reference field="4294967294" count="1" selected="0">
            <x v="2"/>
          </reference>
          <reference field="0" count="1" selected="0">
            <x v="4"/>
          </reference>
          <reference field="1" count="1" selected="0">
            <x v="33"/>
          </reference>
        </references>
      </pivotArea>
    </chartFormat>
    <chartFormat chart="0" format="301">
      <pivotArea type="data" outline="0" fieldPosition="0">
        <references count="3">
          <reference field="4294967294" count="1" selected="0">
            <x v="2"/>
          </reference>
          <reference field="0" count="1" selected="0">
            <x v="4"/>
          </reference>
          <reference field="1" count="1" selected="0">
            <x v="35"/>
          </reference>
        </references>
      </pivotArea>
    </chartFormat>
    <chartFormat chart="0" format="302">
      <pivotArea type="data" outline="0" fieldPosition="0">
        <references count="3">
          <reference field="4294967294" count="1" selected="0">
            <x v="2"/>
          </reference>
          <reference field="0" count="1" selected="0">
            <x v="4"/>
          </reference>
          <reference field="1" count="1" selected="0">
            <x v="37"/>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5"/>
          </reference>
        </references>
      </pivotArea>
    </chartFormat>
    <chartFormat chart="0" format="305">
      <pivotArea type="data" outline="0" fieldPosition="0">
        <references count="3">
          <reference field="4294967294" count="1" selected="0">
            <x v="2"/>
          </reference>
          <reference field="0" count="1" selected="0">
            <x v="4"/>
          </reference>
          <reference field="1" count="1" selected="0">
            <x v="57"/>
          </reference>
        </references>
      </pivotArea>
    </chartFormat>
    <chartFormat chart="0" format="306">
      <pivotArea type="data" outline="0" fieldPosition="0">
        <references count="3">
          <reference field="4294967294" count="1" selected="0">
            <x v="2"/>
          </reference>
          <reference field="0" count="1" selected="0">
            <x v="4"/>
          </reference>
          <reference field="1" count="1" selected="0">
            <x v="59"/>
          </reference>
        </references>
      </pivotArea>
    </chartFormat>
    <chartFormat chart="0" format="307">
      <pivotArea type="data" outline="0" fieldPosition="0">
        <references count="3">
          <reference field="4294967294" count="1" selected="0">
            <x v="2"/>
          </reference>
          <reference field="0" count="1" selected="0">
            <x v="4"/>
          </reference>
          <reference field="1" count="1" selected="0">
            <x v="61"/>
          </reference>
        </references>
      </pivotArea>
    </chartFormat>
    <chartFormat chart="0" format="308">
      <pivotArea type="data" outline="0" fieldPosition="0">
        <references count="3">
          <reference field="4294967294" count="1" selected="0">
            <x v="2"/>
          </reference>
          <reference field="0" count="1" selected="0">
            <x v="4"/>
          </reference>
          <reference field="1" count="1" selected="0">
            <x v="63"/>
          </reference>
        </references>
      </pivotArea>
    </chartFormat>
    <chartFormat chart="0" format="309">
      <pivotArea type="data" outline="0" fieldPosition="0">
        <references count="3">
          <reference field="4294967294" count="1" selected="0">
            <x v="2"/>
          </reference>
          <reference field="0" count="1" selected="0">
            <x v="4"/>
          </reference>
          <reference field="1" count="1" selected="0">
            <x v="65"/>
          </reference>
        </references>
      </pivotArea>
    </chartFormat>
    <chartFormat chart="0" format="310">
      <pivotArea type="data" outline="0" fieldPosition="0">
        <references count="3">
          <reference field="4294967294" count="1" selected="0">
            <x v="2"/>
          </reference>
          <reference field="0" count="1" selected="0">
            <x v="4"/>
          </reference>
          <reference field="1" count="1" selected="0">
            <x v="67"/>
          </reference>
        </references>
      </pivotArea>
    </chartFormat>
    <chartFormat chart="0" format="311">
      <pivotArea type="data" outline="0" fieldPosition="0">
        <references count="3">
          <reference field="4294967294" count="1" selected="0">
            <x v="2"/>
          </reference>
          <reference field="0" count="1" selected="0">
            <x v="4"/>
          </reference>
          <reference field="1" count="1" selected="0">
            <x v="69"/>
          </reference>
        </references>
      </pivotArea>
    </chartFormat>
    <chartFormat chart="0" format="312">
      <pivotArea type="data" outline="0" fieldPosition="0">
        <references count="3">
          <reference field="4294967294" count="1" selected="0">
            <x v="2"/>
          </reference>
          <reference field="0" count="1" selected="0">
            <x v="4"/>
          </reference>
          <reference field="1" count="1" selected="0">
            <x v="70"/>
          </reference>
        </references>
      </pivotArea>
    </chartFormat>
    <chartFormat chart="0" format="313">
      <pivotArea type="data" outline="0" fieldPosition="0">
        <references count="3">
          <reference field="4294967294" count="1" selected="0">
            <x v="2"/>
          </reference>
          <reference field="0" count="1" selected="0">
            <x v="4"/>
          </reference>
          <reference field="1" count="1" selected="0">
            <x v="1"/>
          </reference>
        </references>
      </pivotArea>
    </chartFormat>
    <chartFormat chart="0" format="314">
      <pivotArea type="data" outline="0" fieldPosition="0">
        <references count="3">
          <reference field="4294967294" count="1" selected="0">
            <x v="2"/>
          </reference>
          <reference field="0" count="1" selected="0">
            <x v="4"/>
          </reference>
          <reference field="1" count="1" selected="0">
            <x v="2"/>
          </reference>
        </references>
      </pivotArea>
    </chartFormat>
    <chartFormat chart="0" format="315">
      <pivotArea type="data" outline="0" fieldPosition="0">
        <references count="3">
          <reference field="4294967294" count="1" selected="0">
            <x v="2"/>
          </reference>
          <reference field="0" count="1" selected="0">
            <x v="4"/>
          </reference>
          <reference field="1" count="1" selected="0">
            <x v="3"/>
          </reference>
        </references>
      </pivotArea>
    </chartFormat>
    <chartFormat chart="0" format="316">
      <pivotArea type="data" outline="0" fieldPosition="0">
        <references count="3">
          <reference field="4294967294" count="1" selected="0">
            <x v="2"/>
          </reference>
          <reference field="0" count="1" selected="0">
            <x v="4"/>
          </reference>
          <reference field="1" count="1" selected="0">
            <x v="4"/>
          </reference>
        </references>
      </pivotArea>
    </chartFormat>
    <chartFormat chart="0" format="317">
      <pivotArea type="data" outline="0" fieldPosition="0">
        <references count="3">
          <reference field="4294967294" count="1" selected="0">
            <x v="2"/>
          </reference>
          <reference field="0" count="1" selected="0">
            <x v="4"/>
          </reference>
          <reference field="1" count="1" selected="0">
            <x v="5"/>
          </reference>
        </references>
      </pivotArea>
    </chartFormat>
    <chartFormat chart="0" format="318">
      <pivotArea type="data" outline="0" fieldPosition="0">
        <references count="3">
          <reference field="4294967294" count="1" selected="0">
            <x v="2"/>
          </reference>
          <reference field="0" count="1" selected="0">
            <x v="4"/>
          </reference>
          <reference field="1" count="1" selected="0">
            <x v="6"/>
          </reference>
        </references>
      </pivotArea>
    </chartFormat>
    <chartFormat chart="0" format="319">
      <pivotArea type="data" outline="0" fieldPosition="0">
        <references count="3">
          <reference field="4294967294" count="1" selected="0">
            <x v="2"/>
          </reference>
          <reference field="0" count="1" selected="0">
            <x v="4"/>
          </reference>
          <reference field="1" count="1" selected="0">
            <x v="7"/>
          </reference>
        </references>
      </pivotArea>
    </chartFormat>
    <chartFormat chart="0" format="320">
      <pivotArea type="data" outline="0" fieldPosition="0">
        <references count="3">
          <reference field="4294967294" count="1" selected="0">
            <x v="2"/>
          </reference>
          <reference field="0" count="1" selected="0">
            <x v="4"/>
          </reference>
          <reference field="1" count="1" selected="0">
            <x v="8"/>
          </reference>
        </references>
      </pivotArea>
    </chartFormat>
    <chartFormat chart="0" format="321">
      <pivotArea type="data" outline="0" fieldPosition="0">
        <references count="3">
          <reference field="4294967294" count="1" selected="0">
            <x v="2"/>
          </reference>
          <reference field="0" count="1" selected="0">
            <x v="4"/>
          </reference>
          <reference field="1" count="1" selected="0">
            <x v="9"/>
          </reference>
        </references>
      </pivotArea>
    </chartFormat>
    <chartFormat chart="0" format="322">
      <pivotArea type="data" outline="0" fieldPosition="0">
        <references count="3">
          <reference field="4294967294" count="1" selected="0">
            <x v="2"/>
          </reference>
          <reference field="0" count="1" selected="0">
            <x v="4"/>
          </reference>
          <reference field="1" count="1" selected="0">
            <x v="10"/>
          </reference>
        </references>
      </pivotArea>
    </chartFormat>
    <chartFormat chart="0" format="323">
      <pivotArea type="data" outline="0" fieldPosition="0">
        <references count="3">
          <reference field="4294967294" count="1" selected="0">
            <x v="2"/>
          </reference>
          <reference field="0" count="1" selected="0">
            <x v="4"/>
          </reference>
          <reference field="1" count="1" selected="0">
            <x v="11"/>
          </reference>
        </references>
      </pivotArea>
    </chartFormat>
    <chartFormat chart="0" format="324">
      <pivotArea type="data" outline="0" fieldPosition="0">
        <references count="3">
          <reference field="4294967294" count="1" selected="0">
            <x v="2"/>
          </reference>
          <reference field="0" count="1" selected="0">
            <x v="4"/>
          </reference>
          <reference field="1" count="1" selected="0">
            <x v="12"/>
          </reference>
        </references>
      </pivotArea>
    </chartFormat>
    <chartFormat chart="0" format="325">
      <pivotArea type="data" outline="0" fieldPosition="0">
        <references count="3">
          <reference field="4294967294" count="1" selected="0">
            <x v="2"/>
          </reference>
          <reference field="0" count="1" selected="0">
            <x v="4"/>
          </reference>
          <reference field="1" count="1" selected="0">
            <x v="13"/>
          </reference>
        </references>
      </pivotArea>
    </chartFormat>
    <chartFormat chart="0" format="326">
      <pivotArea type="data" outline="0" fieldPosition="0">
        <references count="3">
          <reference field="4294967294" count="1" selected="0">
            <x v="2"/>
          </reference>
          <reference field="0" count="1" selected="0">
            <x v="4"/>
          </reference>
          <reference field="1" count="1" selected="0">
            <x v="14"/>
          </reference>
        </references>
      </pivotArea>
    </chartFormat>
    <chartFormat chart="0" format="327">
      <pivotArea type="data" outline="0" fieldPosition="0">
        <references count="3">
          <reference field="4294967294" count="1" selected="0">
            <x v="0"/>
          </reference>
          <reference field="0" count="1" selected="0">
            <x v="3"/>
          </reference>
          <reference field="1" count="1" selected="0">
            <x v="17"/>
          </reference>
        </references>
      </pivotArea>
    </chartFormat>
    <chartFormat chart="0" format="328">
      <pivotArea type="data" outline="0" fieldPosition="0">
        <references count="3">
          <reference field="4294967294" count="1" selected="0">
            <x v="0"/>
          </reference>
          <reference field="0" count="1" selected="0">
            <x v="3"/>
          </reference>
          <reference field="1" count="1" selected="0">
            <x v="18"/>
          </reference>
        </references>
      </pivotArea>
    </chartFormat>
    <chartFormat chart="0" format="329">
      <pivotArea type="data" outline="0" fieldPosition="0">
        <references count="3">
          <reference field="4294967294" count="1" selected="0">
            <x v="0"/>
          </reference>
          <reference field="0" count="1" selected="0">
            <x v="3"/>
          </reference>
          <reference field="1" count="1" selected="0">
            <x v="19"/>
          </reference>
        </references>
      </pivotArea>
    </chartFormat>
    <chartFormat chart="0" format="330">
      <pivotArea type="data" outline="0" fieldPosition="0">
        <references count="3">
          <reference field="4294967294" count="1" selected="0">
            <x v="0"/>
          </reference>
          <reference field="0" count="1" selected="0">
            <x v="3"/>
          </reference>
          <reference field="1" count="1" selected="0">
            <x v="20"/>
          </reference>
        </references>
      </pivotArea>
    </chartFormat>
    <chartFormat chart="0" format="331">
      <pivotArea type="data" outline="0" fieldPosition="0">
        <references count="3">
          <reference field="4294967294" count="1" selected="0">
            <x v="0"/>
          </reference>
          <reference field="0" count="1" selected="0">
            <x v="3"/>
          </reference>
          <reference field="1" count="1" selected="0">
            <x v="21"/>
          </reference>
        </references>
      </pivotArea>
    </chartFormat>
    <chartFormat chart="0" format="332">
      <pivotArea type="data" outline="0" fieldPosition="0">
        <references count="3">
          <reference field="4294967294" count="1" selected="0">
            <x v="0"/>
          </reference>
          <reference field="0" count="1" selected="0">
            <x v="3"/>
          </reference>
          <reference field="1" count="1" selected="0">
            <x v="23"/>
          </reference>
        </references>
      </pivotArea>
    </chartFormat>
    <chartFormat chart="0" format="333">
      <pivotArea type="data" outline="0" fieldPosition="0">
        <references count="3">
          <reference field="4294967294" count="1" selected="0">
            <x v="0"/>
          </reference>
          <reference field="0" count="1" selected="0">
            <x v="3"/>
          </reference>
          <reference field="1" count="1" selected="0">
            <x v="25"/>
          </reference>
        </references>
      </pivotArea>
    </chartFormat>
    <chartFormat chart="0" format="334">
      <pivotArea type="data" outline="0" fieldPosition="0">
        <references count="3">
          <reference field="4294967294" count="1" selected="0">
            <x v="0"/>
          </reference>
          <reference field="0" count="1" selected="0">
            <x v="3"/>
          </reference>
          <reference field="1" count="1" selected="0">
            <x v="27"/>
          </reference>
        </references>
      </pivotArea>
    </chartFormat>
    <chartFormat chart="0" format="335">
      <pivotArea type="data" outline="0" fieldPosition="0">
        <references count="3">
          <reference field="4294967294" count="1" selected="0">
            <x v="0"/>
          </reference>
          <reference field="0" count="1" selected="0">
            <x v="3"/>
          </reference>
          <reference field="1" count="1" selected="0">
            <x v="29"/>
          </reference>
        </references>
      </pivotArea>
    </chartFormat>
    <chartFormat chart="0" format="336">
      <pivotArea type="data" outline="0" fieldPosition="0">
        <references count="3">
          <reference field="4294967294" count="1" selected="0">
            <x v="0"/>
          </reference>
          <reference field="0" count="1" selected="0">
            <x v="3"/>
          </reference>
          <reference field="1" count="1" selected="0">
            <x v="31"/>
          </reference>
        </references>
      </pivotArea>
    </chartFormat>
    <chartFormat chart="0" format="337">
      <pivotArea type="data" outline="0" fieldPosition="0">
        <references count="3">
          <reference field="4294967294" count="1" selected="0">
            <x v="0"/>
          </reference>
          <reference field="0" count="1" selected="0">
            <x v="3"/>
          </reference>
          <reference field="1" count="1" selected="0">
            <x v="33"/>
          </reference>
        </references>
      </pivotArea>
    </chartFormat>
    <chartFormat chart="0" format="338">
      <pivotArea type="data" outline="0" fieldPosition="0">
        <references count="3">
          <reference field="4294967294" count="1" selected="0">
            <x v="0"/>
          </reference>
          <reference field="0" count="1" selected="0">
            <x v="3"/>
          </reference>
          <reference field="1" count="1" selected="0">
            <x v="35"/>
          </reference>
        </references>
      </pivotArea>
    </chartFormat>
    <chartFormat chart="0" format="339">
      <pivotArea type="data" outline="0" fieldPosition="0">
        <references count="3">
          <reference field="4294967294" count="1" selected="0">
            <x v="0"/>
          </reference>
          <reference field="0" count="1" selected="0">
            <x v="3"/>
          </reference>
          <reference field="1" count="1" selected="0">
            <x v="37"/>
          </reference>
        </references>
      </pivotArea>
    </chartFormat>
    <chartFormat chart="0" format="340">
      <pivotArea type="data" outline="0" fieldPosition="0">
        <references count="3">
          <reference field="4294967294" count="1" selected="0">
            <x v="0"/>
          </reference>
          <reference field="0" count="1" selected="0">
            <x v="3"/>
          </reference>
          <reference field="1" count="1" selected="0">
            <x v="39"/>
          </reference>
        </references>
      </pivotArea>
    </chartFormat>
    <chartFormat chart="0" format="341">
      <pivotArea type="data" outline="0" fieldPosition="0">
        <references count="3">
          <reference field="4294967294" count="1" selected="0">
            <x v="0"/>
          </reference>
          <reference field="0" count="1" selected="0">
            <x v="3"/>
          </reference>
          <reference field="1" count="1" selected="0">
            <x v="41"/>
          </reference>
        </references>
      </pivotArea>
    </chartFormat>
    <chartFormat chart="0" format="342">
      <pivotArea type="data" outline="0" fieldPosition="0">
        <references count="3">
          <reference field="4294967294" count="1" selected="0">
            <x v="0"/>
          </reference>
          <reference field="0" count="1" selected="0">
            <x v="3"/>
          </reference>
          <reference field="1" count="1" selected="0">
            <x v="43"/>
          </reference>
        </references>
      </pivotArea>
    </chartFormat>
    <chartFormat chart="0" format="343">
      <pivotArea type="data" outline="0" fieldPosition="0">
        <references count="3">
          <reference field="4294967294" count="1" selected="0">
            <x v="0"/>
          </reference>
          <reference field="0" count="1" selected="0">
            <x v="3"/>
          </reference>
          <reference field="1" count="1" selected="0">
            <x v="45"/>
          </reference>
        </references>
      </pivotArea>
    </chartFormat>
    <chartFormat chart="0" format="344">
      <pivotArea type="data" outline="0" fieldPosition="0">
        <references count="3">
          <reference field="4294967294" count="1" selected="0">
            <x v="0"/>
          </reference>
          <reference field="0" count="1" selected="0">
            <x v="3"/>
          </reference>
          <reference field="1" count="1" selected="0">
            <x v="47"/>
          </reference>
        </references>
      </pivotArea>
    </chartFormat>
    <chartFormat chart="0" format="345">
      <pivotArea type="data" outline="0" fieldPosition="0">
        <references count="3">
          <reference field="4294967294" count="1" selected="0">
            <x v="0"/>
          </reference>
          <reference field="0" count="1" selected="0">
            <x v="3"/>
          </reference>
          <reference field="1" count="1" selected="0">
            <x v="49"/>
          </reference>
        </references>
      </pivotArea>
    </chartFormat>
    <chartFormat chart="0" format="346">
      <pivotArea type="data" outline="0" fieldPosition="0">
        <references count="3">
          <reference field="4294967294" count="1" selected="0">
            <x v="0"/>
          </reference>
          <reference field="0" count="1" selected="0">
            <x v="3"/>
          </reference>
          <reference field="1" count="1" selected="0">
            <x v="51"/>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5"/>
          </reference>
        </references>
      </pivotArea>
    </chartFormat>
    <chartFormat chart="0" format="349">
      <pivotArea type="data" outline="0" fieldPosition="0">
        <references count="3">
          <reference field="4294967294" count="1" selected="0">
            <x v="0"/>
          </reference>
          <reference field="0" count="1" selected="0">
            <x v="3"/>
          </reference>
          <reference field="1" count="1" selected="0">
            <x v="57"/>
          </reference>
        </references>
      </pivotArea>
    </chartFormat>
    <chartFormat chart="0" format="350">
      <pivotArea type="data" outline="0" fieldPosition="0">
        <references count="3">
          <reference field="4294967294" count="1" selected="0">
            <x v="0"/>
          </reference>
          <reference field="0" count="1" selected="0">
            <x v="3"/>
          </reference>
          <reference field="1" count="1" selected="0">
            <x v="59"/>
          </reference>
        </references>
      </pivotArea>
    </chartFormat>
    <chartFormat chart="0" format="351">
      <pivotArea type="data" outline="0" fieldPosition="0">
        <references count="3">
          <reference field="4294967294" count="1" selected="0">
            <x v="0"/>
          </reference>
          <reference field="0" count="1" selected="0">
            <x v="3"/>
          </reference>
          <reference field="1" count="1" selected="0">
            <x v="61"/>
          </reference>
        </references>
      </pivotArea>
    </chartFormat>
    <chartFormat chart="0" format="352">
      <pivotArea type="data" outline="0" fieldPosition="0">
        <references count="3">
          <reference field="4294967294" count="1" selected="0">
            <x v="0"/>
          </reference>
          <reference field="0" count="1" selected="0">
            <x v="3"/>
          </reference>
          <reference field="1" count="1" selected="0">
            <x v="63"/>
          </reference>
        </references>
      </pivotArea>
    </chartFormat>
    <chartFormat chart="0" format="353">
      <pivotArea type="data" outline="0" fieldPosition="0">
        <references count="3">
          <reference field="4294967294" count="1" selected="0">
            <x v="0"/>
          </reference>
          <reference field="0" count="1" selected="0">
            <x v="3"/>
          </reference>
          <reference field="1" count="1" selected="0">
            <x v="65"/>
          </reference>
        </references>
      </pivotArea>
    </chartFormat>
    <chartFormat chart="0" format="354">
      <pivotArea type="data" outline="0" fieldPosition="0">
        <references count="3">
          <reference field="4294967294" count="1" selected="0">
            <x v="0"/>
          </reference>
          <reference field="0" count="1" selected="0">
            <x v="3"/>
          </reference>
          <reference field="1" count="1" selected="0">
            <x v="67"/>
          </reference>
        </references>
      </pivotArea>
    </chartFormat>
    <chartFormat chart="0" format="355">
      <pivotArea type="data" outline="0" fieldPosition="0">
        <references count="3">
          <reference field="4294967294" count="1" selected="0">
            <x v="0"/>
          </reference>
          <reference field="0" count="1" selected="0">
            <x v="3"/>
          </reference>
          <reference field="1" count="1" selected="0">
            <x v="69"/>
          </reference>
        </references>
      </pivotArea>
    </chartFormat>
    <chartFormat chart="0" format="356">
      <pivotArea type="data" outline="0" fieldPosition="0">
        <references count="3">
          <reference field="4294967294" count="1" selected="0">
            <x v="0"/>
          </reference>
          <reference field="0" count="1" selected="0">
            <x v="3"/>
          </reference>
          <reference field="1" count="1" selected="0">
            <x v="70"/>
          </reference>
        </references>
      </pivotArea>
    </chartFormat>
    <chartFormat chart="0" format="357">
      <pivotArea type="data" outline="0" fieldPosition="0">
        <references count="3">
          <reference field="4294967294" count="1" selected="0">
            <x v="0"/>
          </reference>
          <reference field="0" count="1" selected="0">
            <x v="3"/>
          </reference>
          <reference field="1" count="1" selected="0">
            <x v="71"/>
          </reference>
        </references>
      </pivotArea>
    </chartFormat>
    <chartFormat chart="0" format="358">
      <pivotArea type="data" outline="0" fieldPosition="0">
        <references count="3">
          <reference field="4294967294" count="1" selected="0">
            <x v="0"/>
          </reference>
          <reference field="0" count="1" selected="0">
            <x v="3"/>
          </reference>
          <reference field="1" count="1" selected="0">
            <x v="73"/>
          </reference>
        </references>
      </pivotArea>
    </chartFormat>
    <chartFormat chart="0" format="359">
      <pivotArea type="data" outline="0" fieldPosition="0">
        <references count="3">
          <reference field="4294967294" count="1" selected="0">
            <x v="0"/>
          </reference>
          <reference field="0" count="1" selected="0">
            <x v="4"/>
          </reference>
          <reference field="1" count="1" selected="0">
            <x v="17"/>
          </reference>
        </references>
      </pivotArea>
    </chartFormat>
    <chartFormat chart="0" format="360">
      <pivotArea type="data" outline="0" fieldPosition="0">
        <references count="3">
          <reference field="4294967294" count="1" selected="0">
            <x v="0"/>
          </reference>
          <reference field="0" count="1" selected="0">
            <x v="4"/>
          </reference>
          <reference field="1" count="1" selected="0">
            <x v="18"/>
          </reference>
        </references>
      </pivotArea>
    </chartFormat>
    <chartFormat chart="0" format="361">
      <pivotArea type="data" outline="0" fieldPosition="0">
        <references count="3">
          <reference field="4294967294" count="1" selected="0">
            <x v="0"/>
          </reference>
          <reference field="0" count="1" selected="0">
            <x v="4"/>
          </reference>
          <reference field="1" count="1" selected="0">
            <x v="19"/>
          </reference>
        </references>
      </pivotArea>
    </chartFormat>
    <chartFormat chart="0" format="362">
      <pivotArea type="data" outline="0" fieldPosition="0">
        <references count="3">
          <reference field="4294967294" count="1" selected="0">
            <x v="0"/>
          </reference>
          <reference field="0" count="1" selected="0">
            <x v="4"/>
          </reference>
          <reference field="1" count="1" selected="0">
            <x v="20"/>
          </reference>
        </references>
      </pivotArea>
    </chartFormat>
    <chartFormat chart="0" format="363">
      <pivotArea type="data" outline="0" fieldPosition="0">
        <references count="3">
          <reference field="4294967294" count="1" selected="0">
            <x v="0"/>
          </reference>
          <reference field="0" count="1" selected="0">
            <x v="4"/>
          </reference>
          <reference field="1" count="1" selected="0">
            <x v="21"/>
          </reference>
        </references>
      </pivotArea>
    </chartFormat>
    <chartFormat chart="0" format="364">
      <pivotArea type="data" outline="0" fieldPosition="0">
        <references count="3">
          <reference field="4294967294" count="1" selected="0">
            <x v="0"/>
          </reference>
          <reference field="0" count="1" selected="0">
            <x v="4"/>
          </reference>
          <reference field="1" count="1" selected="0">
            <x v="23"/>
          </reference>
        </references>
      </pivotArea>
    </chartFormat>
    <chartFormat chart="0" format="365">
      <pivotArea type="data" outline="0" fieldPosition="0">
        <references count="3">
          <reference field="4294967294" count="1" selected="0">
            <x v="0"/>
          </reference>
          <reference field="0" count="1" selected="0">
            <x v="4"/>
          </reference>
          <reference field="1" count="1" selected="0">
            <x v="25"/>
          </reference>
        </references>
      </pivotArea>
    </chartFormat>
    <chartFormat chart="0" format="366">
      <pivotArea type="data" outline="0" fieldPosition="0">
        <references count="3">
          <reference field="4294967294" count="1" selected="0">
            <x v="0"/>
          </reference>
          <reference field="0" count="1" selected="0">
            <x v="4"/>
          </reference>
          <reference field="1" count="1" selected="0">
            <x v="27"/>
          </reference>
        </references>
      </pivotArea>
    </chartFormat>
    <chartFormat chart="0" format="367">
      <pivotArea type="data" outline="0" fieldPosition="0">
        <references count="3">
          <reference field="4294967294" count="1" selected="0">
            <x v="0"/>
          </reference>
          <reference field="0" count="1" selected="0">
            <x v="4"/>
          </reference>
          <reference field="1" count="1" selected="0">
            <x v="29"/>
          </reference>
        </references>
      </pivotArea>
    </chartFormat>
    <chartFormat chart="0" format="368">
      <pivotArea type="data" outline="0" fieldPosition="0">
        <references count="3">
          <reference field="4294967294" count="1" selected="0">
            <x v="0"/>
          </reference>
          <reference field="0" count="1" selected="0">
            <x v="4"/>
          </reference>
          <reference field="1" count="1" selected="0">
            <x v="31"/>
          </reference>
        </references>
      </pivotArea>
    </chartFormat>
    <chartFormat chart="0" format="369">
      <pivotArea type="data" outline="0" fieldPosition="0">
        <references count="3">
          <reference field="4294967294" count="1" selected="0">
            <x v="0"/>
          </reference>
          <reference field="0" count="1" selected="0">
            <x v="4"/>
          </reference>
          <reference field="1" count="1" selected="0">
            <x v="33"/>
          </reference>
        </references>
      </pivotArea>
    </chartFormat>
    <chartFormat chart="0" format="370">
      <pivotArea type="data" outline="0" fieldPosition="0">
        <references count="3">
          <reference field="4294967294" count="1" selected="0">
            <x v="0"/>
          </reference>
          <reference field="0" count="1" selected="0">
            <x v="4"/>
          </reference>
          <reference field="1" count="1" selected="0">
            <x v="35"/>
          </reference>
        </references>
      </pivotArea>
    </chartFormat>
    <chartFormat chart="0" format="371">
      <pivotArea type="data" outline="0" fieldPosition="0">
        <references count="3">
          <reference field="4294967294" count="1" selected="0">
            <x v="0"/>
          </reference>
          <reference field="0" count="1" selected="0">
            <x v="4"/>
          </reference>
          <reference field="1" count="1" selected="0">
            <x v="37"/>
          </reference>
        </references>
      </pivotArea>
    </chartFormat>
    <chartFormat chart="0" format="372">
      <pivotArea type="data" outline="0" fieldPosition="0">
        <references count="3">
          <reference field="4294967294" count="1" selected="0">
            <x v="0"/>
          </reference>
          <reference field="0" count="1" selected="0">
            <x v="4"/>
          </reference>
          <reference field="1" count="1" selected="0">
            <x v="39"/>
          </reference>
        </references>
      </pivotArea>
    </chartFormat>
    <chartFormat chart="0" format="373">
      <pivotArea type="data" outline="0" fieldPosition="0">
        <references count="3">
          <reference field="4294967294" count="1" selected="0">
            <x v="0"/>
          </reference>
          <reference field="0" count="1" selected="0">
            <x v="4"/>
          </reference>
          <reference field="1" count="1" selected="0">
            <x v="41"/>
          </reference>
        </references>
      </pivotArea>
    </chartFormat>
    <chartFormat chart="0" format="374">
      <pivotArea type="data" outline="0" fieldPosition="0">
        <references count="3">
          <reference field="4294967294" count="1" selected="0">
            <x v="0"/>
          </reference>
          <reference field="0" count="1" selected="0">
            <x v="4"/>
          </reference>
          <reference field="1" count="1" selected="0">
            <x v="43"/>
          </reference>
        </references>
      </pivotArea>
    </chartFormat>
    <chartFormat chart="0" format="375">
      <pivotArea type="data" outline="0" fieldPosition="0">
        <references count="3">
          <reference field="4294967294" count="1" selected="0">
            <x v="0"/>
          </reference>
          <reference field="0" count="1" selected="0">
            <x v="4"/>
          </reference>
          <reference field="1" count="1" selected="0">
            <x v="45"/>
          </reference>
        </references>
      </pivotArea>
    </chartFormat>
    <chartFormat chart="0" format="376">
      <pivotArea type="data" outline="0" fieldPosition="0">
        <references count="3">
          <reference field="4294967294" count="1" selected="0">
            <x v="0"/>
          </reference>
          <reference field="0" count="1" selected="0">
            <x v="4"/>
          </reference>
          <reference field="1" count="1" selected="0">
            <x v="47"/>
          </reference>
        </references>
      </pivotArea>
    </chartFormat>
    <chartFormat chart="0" format="377">
      <pivotArea type="data" outline="0" fieldPosition="0">
        <references count="3">
          <reference field="4294967294" count="1" selected="0">
            <x v="0"/>
          </reference>
          <reference field="0" count="1" selected="0">
            <x v="4"/>
          </reference>
          <reference field="1" count="1" selected="0">
            <x v="49"/>
          </reference>
        </references>
      </pivotArea>
    </chartFormat>
    <chartFormat chart="0" format="378">
      <pivotArea type="data" outline="0" fieldPosition="0">
        <references count="3">
          <reference field="4294967294" count="1" selected="0">
            <x v="0"/>
          </reference>
          <reference field="0" count="1" selected="0">
            <x v="4"/>
          </reference>
          <reference field="1" count="1" selected="0">
            <x v="51"/>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5"/>
          </reference>
        </references>
      </pivotArea>
    </chartFormat>
    <chartFormat chart="0" format="381">
      <pivotArea type="data" outline="0" fieldPosition="0">
        <references count="3">
          <reference field="4294967294" count="1" selected="0">
            <x v="0"/>
          </reference>
          <reference field="0" count="1" selected="0">
            <x v="4"/>
          </reference>
          <reference field="1" count="1" selected="0">
            <x v="57"/>
          </reference>
        </references>
      </pivotArea>
    </chartFormat>
    <chartFormat chart="0" format="382">
      <pivotArea type="data" outline="0" fieldPosition="0">
        <references count="3">
          <reference field="4294967294" count="1" selected="0">
            <x v="0"/>
          </reference>
          <reference field="0" count="1" selected="0">
            <x v="4"/>
          </reference>
          <reference field="1" count="1" selected="0">
            <x v="59"/>
          </reference>
        </references>
      </pivotArea>
    </chartFormat>
    <chartFormat chart="0" format="383">
      <pivotArea type="data" outline="0" fieldPosition="0">
        <references count="3">
          <reference field="4294967294" count="1" selected="0">
            <x v="0"/>
          </reference>
          <reference field="0" count="1" selected="0">
            <x v="4"/>
          </reference>
          <reference field="1" count="1" selected="0">
            <x v="61"/>
          </reference>
        </references>
      </pivotArea>
    </chartFormat>
    <chartFormat chart="0" format="384">
      <pivotArea type="data" outline="0" fieldPosition="0">
        <references count="3">
          <reference field="4294967294" count="1" selected="0">
            <x v="0"/>
          </reference>
          <reference field="0" count="1" selected="0">
            <x v="4"/>
          </reference>
          <reference field="1" count="1" selected="0">
            <x v="63"/>
          </reference>
        </references>
      </pivotArea>
    </chartFormat>
    <chartFormat chart="0" format="385">
      <pivotArea type="data" outline="0" fieldPosition="0">
        <references count="3">
          <reference field="4294967294" count="1" selected="0">
            <x v="0"/>
          </reference>
          <reference field="0" count="1" selected="0">
            <x v="4"/>
          </reference>
          <reference field="1" count="1" selected="0">
            <x v="65"/>
          </reference>
        </references>
      </pivotArea>
    </chartFormat>
    <chartFormat chart="0" format="386">
      <pivotArea type="data" outline="0" fieldPosition="0">
        <references count="3">
          <reference field="4294967294" count="1" selected="0">
            <x v="0"/>
          </reference>
          <reference field="0" count="1" selected="0">
            <x v="4"/>
          </reference>
          <reference field="1" count="1" selected="0">
            <x v="67"/>
          </reference>
        </references>
      </pivotArea>
    </chartFormat>
    <chartFormat chart="0" format="387">
      <pivotArea type="data" outline="0" fieldPosition="0">
        <references count="3">
          <reference field="4294967294" count="1" selected="0">
            <x v="0"/>
          </reference>
          <reference field="0" count="1" selected="0">
            <x v="4"/>
          </reference>
          <reference field="1" count="1" selected="0">
            <x v="69"/>
          </reference>
        </references>
      </pivotArea>
    </chartFormat>
    <chartFormat chart="0" format="388">
      <pivotArea type="data" outline="0" fieldPosition="0">
        <references count="3">
          <reference field="4294967294" count="1" selected="0">
            <x v="0"/>
          </reference>
          <reference field="0" count="1" selected="0">
            <x v="4"/>
          </reference>
          <reference field="1" count="1" selected="0">
            <x v="70"/>
          </reference>
        </references>
      </pivotArea>
    </chartFormat>
    <chartFormat chart="0" format="389">
      <pivotArea type="data" outline="0" fieldPosition="0">
        <references count="3">
          <reference field="4294967294" count="1" selected="0">
            <x v="0"/>
          </reference>
          <reference field="0" count="1" selected="0">
            <x v="4"/>
          </reference>
          <reference field="1" count="1" selected="0">
            <x v="1"/>
          </reference>
        </references>
      </pivotArea>
    </chartFormat>
    <chartFormat chart="0" format="390">
      <pivotArea type="data" outline="0" fieldPosition="0">
        <references count="3">
          <reference field="4294967294" count="1" selected="0">
            <x v="0"/>
          </reference>
          <reference field="0" count="1" selected="0">
            <x v="4"/>
          </reference>
          <reference field="1" count="1" selected="0">
            <x v="2"/>
          </reference>
        </references>
      </pivotArea>
    </chartFormat>
    <chartFormat chart="0" format="391">
      <pivotArea type="data" outline="0" fieldPosition="0">
        <references count="3">
          <reference field="4294967294" count="1" selected="0">
            <x v="0"/>
          </reference>
          <reference field="0" count="1" selected="0">
            <x v="4"/>
          </reference>
          <reference field="1" count="1" selected="0">
            <x v="3"/>
          </reference>
        </references>
      </pivotArea>
    </chartFormat>
    <chartFormat chart="0" format="392">
      <pivotArea type="data" outline="0" fieldPosition="0">
        <references count="3">
          <reference field="4294967294" count="1" selected="0">
            <x v="0"/>
          </reference>
          <reference field="0" count="1" selected="0">
            <x v="4"/>
          </reference>
          <reference field="1" count="1" selected="0">
            <x v="4"/>
          </reference>
        </references>
      </pivotArea>
    </chartFormat>
    <chartFormat chart="0" format="393">
      <pivotArea type="data" outline="0" fieldPosition="0">
        <references count="3">
          <reference field="4294967294" count="1" selected="0">
            <x v="0"/>
          </reference>
          <reference field="0" count="1" selected="0">
            <x v="4"/>
          </reference>
          <reference field="1" count="1" selected="0">
            <x v="5"/>
          </reference>
        </references>
      </pivotArea>
    </chartFormat>
    <chartFormat chart="0" format="394">
      <pivotArea type="data" outline="0" fieldPosition="0">
        <references count="3">
          <reference field="4294967294" count="1" selected="0">
            <x v="0"/>
          </reference>
          <reference field="0" count="1" selected="0">
            <x v="4"/>
          </reference>
          <reference field="1" count="1" selected="0">
            <x v="6"/>
          </reference>
        </references>
      </pivotArea>
    </chartFormat>
    <chartFormat chart="0" format="395">
      <pivotArea type="data" outline="0" fieldPosition="0">
        <references count="3">
          <reference field="4294967294" count="1" selected="0">
            <x v="0"/>
          </reference>
          <reference field="0" count="1" selected="0">
            <x v="4"/>
          </reference>
          <reference field="1" count="1" selected="0">
            <x v="7"/>
          </reference>
        </references>
      </pivotArea>
    </chartFormat>
    <chartFormat chart="0" format="396">
      <pivotArea type="data" outline="0" fieldPosition="0">
        <references count="3">
          <reference field="4294967294" count="1" selected="0">
            <x v="0"/>
          </reference>
          <reference field="0" count="1" selected="0">
            <x v="4"/>
          </reference>
          <reference field="1" count="1" selected="0">
            <x v="8"/>
          </reference>
        </references>
      </pivotArea>
    </chartFormat>
    <chartFormat chart="0" format="397">
      <pivotArea type="data" outline="0" fieldPosition="0">
        <references count="3">
          <reference field="4294967294" count="1" selected="0">
            <x v="0"/>
          </reference>
          <reference field="0" count="1" selected="0">
            <x v="4"/>
          </reference>
          <reference field="1" count="1" selected="0">
            <x v="9"/>
          </reference>
        </references>
      </pivotArea>
    </chartFormat>
    <chartFormat chart="0" format="398">
      <pivotArea type="data" outline="0" fieldPosition="0">
        <references count="3">
          <reference field="4294967294" count="1" selected="0">
            <x v="0"/>
          </reference>
          <reference field="0" count="1" selected="0">
            <x v="4"/>
          </reference>
          <reference field="1" count="1" selected="0">
            <x v="10"/>
          </reference>
        </references>
      </pivotArea>
    </chartFormat>
    <chartFormat chart="0" format="399">
      <pivotArea type="data" outline="0" fieldPosition="0">
        <references count="3">
          <reference field="4294967294" count="1" selected="0">
            <x v="0"/>
          </reference>
          <reference field="0" count="1" selected="0">
            <x v="4"/>
          </reference>
          <reference field="1" count="1" selected="0">
            <x v="11"/>
          </reference>
        </references>
      </pivotArea>
    </chartFormat>
    <chartFormat chart="0" format="400">
      <pivotArea type="data" outline="0" fieldPosition="0">
        <references count="3">
          <reference field="4294967294" count="1" selected="0">
            <x v="0"/>
          </reference>
          <reference field="0" count="1" selected="0">
            <x v="4"/>
          </reference>
          <reference field="1" count="1" selected="0">
            <x v="12"/>
          </reference>
        </references>
      </pivotArea>
    </chartFormat>
    <chartFormat chart="0" format="401">
      <pivotArea type="data" outline="0" fieldPosition="0">
        <references count="3">
          <reference field="4294967294" count="1" selected="0">
            <x v="0"/>
          </reference>
          <reference field="0" count="1" selected="0">
            <x v="4"/>
          </reference>
          <reference field="1" count="1" selected="0">
            <x v="13"/>
          </reference>
        </references>
      </pivotArea>
    </chartFormat>
    <chartFormat chart="0" format="402">
      <pivotArea type="data" outline="0" fieldPosition="0">
        <references count="3">
          <reference field="4294967294" count="1" selected="0">
            <x v="0"/>
          </reference>
          <reference field="0" count="1" selected="0">
            <x v="4"/>
          </reference>
          <reference field="1" count="1" selected="0">
            <x v="14"/>
          </reference>
        </references>
      </pivotArea>
    </chartFormat>
    <chartFormat chart="0" format="403">
      <pivotArea type="data" outline="0" fieldPosition="0">
        <references count="3">
          <reference field="4294967294" count="1" selected="0">
            <x v="0"/>
          </reference>
          <reference field="0" count="1" selected="0">
            <x v="4"/>
          </reference>
          <reference field="1" count="1" selected="0">
            <x v="15"/>
          </reference>
        </references>
      </pivotArea>
    </chartFormat>
    <chartFormat chart="0" format="404">
      <pivotArea type="data" outline="0" fieldPosition="0">
        <references count="3">
          <reference field="4294967294" count="1" selected="0">
            <x v="0"/>
          </reference>
          <reference field="0" count="1" selected="0">
            <x v="4"/>
          </reference>
          <reference field="1" count="1" selected="0">
            <x v="16"/>
          </reference>
        </references>
      </pivotArea>
    </chartFormat>
    <chartFormat chart="0" format="405">
      <pivotArea type="data" outline="0" fieldPosition="0">
        <references count="3">
          <reference field="4294967294" count="1" selected="0">
            <x v="2"/>
          </reference>
          <reference field="0" count="1" selected="0">
            <x v="4"/>
          </reference>
          <reference field="1" count="1" selected="0">
            <x v="39"/>
          </reference>
        </references>
      </pivotArea>
    </chartFormat>
    <chartFormat chart="0" format="406">
      <pivotArea type="data" outline="0" fieldPosition="0">
        <references count="3">
          <reference field="4294967294" count="1" selected="0">
            <x v="2"/>
          </reference>
          <reference field="0" count="1" selected="0">
            <x v="4"/>
          </reference>
          <reference field="1" count="1" selected="0">
            <x v="41"/>
          </reference>
        </references>
      </pivotArea>
    </chartFormat>
    <chartFormat chart="0" format="407">
      <pivotArea type="data" outline="0" fieldPosition="0">
        <references count="3">
          <reference field="4294967294" count="1" selected="0">
            <x v="2"/>
          </reference>
          <reference field="0" count="1" selected="0">
            <x v="4"/>
          </reference>
          <reference field="1" count="1" selected="0">
            <x v="43"/>
          </reference>
        </references>
      </pivotArea>
    </chartFormat>
    <chartFormat chart="0" format="408">
      <pivotArea type="data" outline="0" fieldPosition="0">
        <references count="3">
          <reference field="4294967294" count="1" selected="0">
            <x v="2"/>
          </reference>
          <reference field="0" count="1" selected="0">
            <x v="4"/>
          </reference>
          <reference field="1" count="1" selected="0">
            <x v="45"/>
          </reference>
        </references>
      </pivotArea>
    </chartFormat>
    <chartFormat chart="0" format="409">
      <pivotArea type="data" outline="0" fieldPosition="0">
        <references count="3">
          <reference field="4294967294" count="1" selected="0">
            <x v="2"/>
          </reference>
          <reference field="0" count="1" selected="0">
            <x v="4"/>
          </reference>
          <reference field="1" count="1" selected="0">
            <x v="47"/>
          </reference>
        </references>
      </pivotArea>
    </chartFormat>
    <chartFormat chart="0" format="410">
      <pivotArea type="data" outline="0" fieldPosition="0">
        <references count="3">
          <reference field="4294967294" count="1" selected="0">
            <x v="2"/>
          </reference>
          <reference field="0" count="1" selected="0">
            <x v="4"/>
          </reference>
          <reference field="1" count="1" selected="0">
            <x v="49"/>
          </reference>
        </references>
      </pivotArea>
    </chartFormat>
    <chartFormat chart="0" format="411">
      <pivotArea type="data" outline="0" fieldPosition="0">
        <references count="3">
          <reference field="4294967294" count="1" selected="0">
            <x v="2"/>
          </reference>
          <reference field="0" count="1" selected="0">
            <x v="4"/>
          </reference>
          <reference field="1" count="1" selected="0">
            <x v="51"/>
          </reference>
        </references>
      </pivotArea>
    </chartFormat>
    <chartFormat chart="0" format="412">
      <pivotArea type="data" outline="0" fieldPosition="0">
        <references count="3">
          <reference field="4294967294" count="1" selected="0">
            <x v="2"/>
          </reference>
          <reference field="0" count="1" selected="0">
            <x v="4"/>
          </reference>
          <reference field="1" count="1" selected="0">
            <x v="15"/>
          </reference>
        </references>
      </pivotArea>
    </chartFormat>
    <chartFormat chart="0" format="413">
      <pivotArea type="data" outline="0" fieldPosition="0">
        <references count="3">
          <reference field="4294967294" count="1" selected="0">
            <x v="2"/>
          </reference>
          <reference field="0" count="1" selected="0">
            <x v="4"/>
          </reference>
          <reference field="1" count="1" selected="0">
            <x v="16"/>
          </reference>
        </references>
      </pivotArea>
    </chartFormat>
    <chartFormat chart="0" format="414">
      <pivotArea type="data" outline="0" fieldPosition="0">
        <references count="3">
          <reference field="4294967294" count="1" selected="0">
            <x v="0"/>
          </reference>
          <reference field="0" count="1" selected="0">
            <x v="4"/>
          </reference>
          <reference field="1" count="1" selected="0">
            <x v="71"/>
          </reference>
        </references>
      </pivotArea>
    </chartFormat>
    <chartFormat chart="0" format="415">
      <pivotArea type="data" outline="0" fieldPosition="0">
        <references count="3">
          <reference field="4294967294" count="1" selected="0">
            <x v="0"/>
          </reference>
          <reference field="0" count="1" selected="0">
            <x v="4"/>
          </reference>
          <reference field="1" count="1" selected="0">
            <x v="73"/>
          </reference>
        </references>
      </pivotArea>
    </chartFormat>
    <chartFormat chart="0" format="416">
      <pivotArea type="data" outline="0" fieldPosition="0">
        <references count="3">
          <reference field="4294967294" count="1" selected="0">
            <x v="2"/>
          </reference>
          <reference field="0" count="1" selected="0">
            <x v="4"/>
          </reference>
          <reference field="1" count="1" selected="0">
            <x v="71"/>
          </reference>
        </references>
      </pivotArea>
    </chartFormat>
    <chartFormat chart="0" format="417">
      <pivotArea type="data" outline="0" fieldPosition="0">
        <references count="3">
          <reference field="4294967294" count="1" selected="0">
            <x v="2"/>
          </reference>
          <reference field="0" count="1" selected="0">
            <x v="4"/>
          </reference>
          <reference field="1" count="1" selected="0">
            <x v="73"/>
          </reference>
        </references>
      </pivotArea>
    </chartFormat>
    <chartFormat chart="0" format="418">
      <pivotArea type="data" outline="0" fieldPosition="0">
        <references count="3">
          <reference field="4294967294" count="1" selected="0">
            <x v="0"/>
          </reference>
          <reference field="0" count="1" selected="0">
            <x v="5"/>
          </reference>
          <reference field="1" count="1" selected="0">
            <x v="17"/>
          </reference>
        </references>
      </pivotArea>
    </chartFormat>
    <chartFormat chart="0" format="419">
      <pivotArea type="data" outline="0" fieldPosition="0">
        <references count="3">
          <reference field="4294967294" count="1" selected="0">
            <x v="0"/>
          </reference>
          <reference field="0" count="1" selected="0">
            <x v="5"/>
          </reference>
          <reference field="1" count="1" selected="0">
            <x v="18"/>
          </reference>
        </references>
      </pivotArea>
    </chartFormat>
    <chartFormat chart="0" format="420">
      <pivotArea type="data" outline="0" fieldPosition="0">
        <references count="3">
          <reference field="4294967294" count="1" selected="0">
            <x v="0"/>
          </reference>
          <reference field="0" count="1" selected="0">
            <x v="5"/>
          </reference>
          <reference field="1" count="1" selected="0">
            <x v="19"/>
          </reference>
        </references>
      </pivotArea>
    </chartFormat>
    <chartFormat chart="0" format="421">
      <pivotArea type="data" outline="0" fieldPosition="0">
        <references count="3">
          <reference field="4294967294" count="1" selected="0">
            <x v="0"/>
          </reference>
          <reference field="0" count="1" selected="0">
            <x v="5"/>
          </reference>
          <reference field="1" count="1" selected="0">
            <x v="20"/>
          </reference>
        </references>
      </pivotArea>
    </chartFormat>
    <chartFormat chart="0" format="422">
      <pivotArea type="data" outline="0" fieldPosition="0">
        <references count="3">
          <reference field="4294967294" count="1" selected="0">
            <x v="0"/>
          </reference>
          <reference field="0" count="1" selected="0">
            <x v="5"/>
          </reference>
          <reference field="1" count="1" selected="0">
            <x v="21"/>
          </reference>
        </references>
      </pivotArea>
    </chartFormat>
    <chartFormat chart="0" format="423">
      <pivotArea type="data" outline="0" fieldPosition="0">
        <references count="3">
          <reference field="4294967294" count="1" selected="0">
            <x v="0"/>
          </reference>
          <reference field="0" count="1" selected="0">
            <x v="5"/>
          </reference>
          <reference field="1" count="1" selected="0">
            <x v="23"/>
          </reference>
        </references>
      </pivotArea>
    </chartFormat>
    <chartFormat chart="0" format="424">
      <pivotArea type="data" outline="0" fieldPosition="0">
        <references count="3">
          <reference field="4294967294" count="1" selected="0">
            <x v="0"/>
          </reference>
          <reference field="0" count="1" selected="0">
            <x v="5"/>
          </reference>
          <reference field="1" count="1" selected="0">
            <x v="25"/>
          </reference>
        </references>
      </pivotArea>
    </chartFormat>
    <chartFormat chart="0" format="425">
      <pivotArea type="data" outline="0" fieldPosition="0">
        <references count="3">
          <reference field="4294967294" count="1" selected="0">
            <x v="0"/>
          </reference>
          <reference field="0" count="1" selected="0">
            <x v="5"/>
          </reference>
          <reference field="1" count="1" selected="0">
            <x v="27"/>
          </reference>
        </references>
      </pivotArea>
    </chartFormat>
    <chartFormat chart="0" format="426">
      <pivotArea type="data" outline="0" fieldPosition="0">
        <references count="3">
          <reference field="4294967294" count="1" selected="0">
            <x v="0"/>
          </reference>
          <reference field="0" count="1" selected="0">
            <x v="5"/>
          </reference>
          <reference field="1" count="1" selected="0">
            <x v="31"/>
          </reference>
        </references>
      </pivotArea>
    </chartFormat>
    <chartFormat chart="0" format="427">
      <pivotArea type="data" outline="0" fieldPosition="0">
        <references count="3">
          <reference field="4294967294" count="1" selected="0">
            <x v="0"/>
          </reference>
          <reference field="0" count="1" selected="0">
            <x v="5"/>
          </reference>
          <reference field="1" count="1" selected="0">
            <x v="1"/>
          </reference>
        </references>
      </pivotArea>
    </chartFormat>
    <chartFormat chart="0" format="428">
      <pivotArea type="data" outline="0" fieldPosition="0">
        <references count="3">
          <reference field="4294967294" count="1" selected="0">
            <x v="0"/>
          </reference>
          <reference field="0" count="1" selected="0">
            <x v="5"/>
          </reference>
          <reference field="1" count="1" selected="0">
            <x v="2"/>
          </reference>
        </references>
      </pivotArea>
    </chartFormat>
    <chartFormat chart="0" format="429">
      <pivotArea type="data" outline="0" fieldPosition="0">
        <references count="3">
          <reference field="4294967294" count="1" selected="0">
            <x v="0"/>
          </reference>
          <reference field="0" count="1" selected="0">
            <x v="5"/>
          </reference>
          <reference field="1" count="1" selected="0">
            <x v="3"/>
          </reference>
        </references>
      </pivotArea>
    </chartFormat>
    <chartFormat chart="0" format="430">
      <pivotArea type="data" outline="0" fieldPosition="0">
        <references count="3">
          <reference field="4294967294" count="1" selected="0">
            <x v="0"/>
          </reference>
          <reference field="0" count="1" selected="0">
            <x v="5"/>
          </reference>
          <reference field="1" count="1" selected="0">
            <x v="4"/>
          </reference>
        </references>
      </pivotArea>
    </chartFormat>
    <chartFormat chart="0" format="431">
      <pivotArea type="data" outline="0" fieldPosition="0">
        <references count="3">
          <reference field="4294967294" count="1" selected="0">
            <x v="0"/>
          </reference>
          <reference field="0" count="1" selected="0">
            <x v="5"/>
          </reference>
          <reference field="1" count="1" selected="0">
            <x v="5"/>
          </reference>
        </references>
      </pivotArea>
    </chartFormat>
    <chartFormat chart="0" format="432">
      <pivotArea type="data" outline="0" fieldPosition="0">
        <references count="3">
          <reference field="4294967294" count="1" selected="0">
            <x v="0"/>
          </reference>
          <reference field="0" count="1" selected="0">
            <x v="5"/>
          </reference>
          <reference field="1" count="1" selected="0">
            <x v="6"/>
          </reference>
        </references>
      </pivotArea>
    </chartFormat>
    <chartFormat chart="0" format="433">
      <pivotArea type="data" outline="0" fieldPosition="0">
        <references count="3">
          <reference field="4294967294" count="1" selected="0">
            <x v="0"/>
          </reference>
          <reference field="0" count="1" selected="0">
            <x v="5"/>
          </reference>
          <reference field="1" count="1" selected="0">
            <x v="7"/>
          </reference>
        </references>
      </pivotArea>
    </chartFormat>
    <chartFormat chart="0" format="434">
      <pivotArea type="data" outline="0" fieldPosition="0">
        <references count="3">
          <reference field="4294967294" count="1" selected="0">
            <x v="0"/>
          </reference>
          <reference field="0" count="1" selected="0">
            <x v="5"/>
          </reference>
          <reference field="1" count="1" selected="0">
            <x v="8"/>
          </reference>
        </references>
      </pivotArea>
    </chartFormat>
    <chartFormat chart="0" format="435">
      <pivotArea type="data" outline="0" fieldPosition="0">
        <references count="3">
          <reference field="4294967294" count="1" selected="0">
            <x v="0"/>
          </reference>
          <reference field="0" count="1" selected="0">
            <x v="5"/>
          </reference>
          <reference field="1" count="1" selected="0">
            <x v="9"/>
          </reference>
        </references>
      </pivotArea>
    </chartFormat>
    <chartFormat chart="0" format="436">
      <pivotArea type="data" outline="0" fieldPosition="0">
        <references count="3">
          <reference field="4294967294" count="1" selected="0">
            <x v="0"/>
          </reference>
          <reference field="0" count="1" selected="0">
            <x v="5"/>
          </reference>
          <reference field="1" count="1" selected="0">
            <x v="10"/>
          </reference>
        </references>
      </pivotArea>
    </chartFormat>
    <chartFormat chart="0" format="437">
      <pivotArea type="data" outline="0" fieldPosition="0">
        <references count="3">
          <reference field="4294967294" count="1" selected="0">
            <x v="0"/>
          </reference>
          <reference field="0" count="1" selected="0">
            <x v="5"/>
          </reference>
          <reference field="1" count="1" selected="0">
            <x v="11"/>
          </reference>
        </references>
      </pivotArea>
    </chartFormat>
    <chartFormat chart="0" format="438">
      <pivotArea type="data" outline="0" fieldPosition="0">
        <references count="3">
          <reference field="4294967294" count="1" selected="0">
            <x v="0"/>
          </reference>
          <reference field="0" count="1" selected="0">
            <x v="5"/>
          </reference>
          <reference field="1" count="1" selected="0">
            <x v="12"/>
          </reference>
        </references>
      </pivotArea>
    </chartFormat>
    <chartFormat chart="0" format="439">
      <pivotArea type="data" outline="0" fieldPosition="0">
        <references count="3">
          <reference field="4294967294" count="1" selected="0">
            <x v="0"/>
          </reference>
          <reference field="0" count="1" selected="0">
            <x v="5"/>
          </reference>
          <reference field="1" count="1" selected="0">
            <x v="13"/>
          </reference>
        </references>
      </pivotArea>
    </chartFormat>
    <chartFormat chart="0" format="440">
      <pivotArea type="data" outline="0" fieldPosition="0">
        <references count="3">
          <reference field="4294967294" count="1" selected="0">
            <x v="0"/>
          </reference>
          <reference field="0" count="1" selected="0">
            <x v="5"/>
          </reference>
          <reference field="1" count="1" selected="0">
            <x v="14"/>
          </reference>
        </references>
      </pivotArea>
    </chartFormat>
    <chartFormat chart="0" format="441">
      <pivotArea type="data" outline="0" fieldPosition="0">
        <references count="3">
          <reference field="4294967294" count="1" selected="0">
            <x v="0"/>
          </reference>
          <reference field="0" count="1" selected="0">
            <x v="5"/>
          </reference>
          <reference field="1" count="1" selected="0">
            <x v="15"/>
          </reference>
        </references>
      </pivotArea>
    </chartFormat>
    <chartFormat chart="0" format="442">
      <pivotArea type="data" outline="0" fieldPosition="0">
        <references count="3">
          <reference field="4294967294" count="1" selected="0">
            <x v="0"/>
          </reference>
          <reference field="0" count="1" selected="0">
            <x v="5"/>
          </reference>
          <reference field="1" count="1" selected="0">
            <x v="16"/>
          </reference>
        </references>
      </pivotArea>
    </chartFormat>
    <chartFormat chart="0" format="443">
      <pivotArea type="data" outline="0" fieldPosition="0">
        <references count="3">
          <reference field="4294967294" count="1" selected="0">
            <x v="2"/>
          </reference>
          <reference field="0" count="1" selected="0">
            <x v="5"/>
          </reference>
          <reference field="1" count="1" selected="0">
            <x v="17"/>
          </reference>
        </references>
      </pivotArea>
    </chartFormat>
    <chartFormat chart="0" format="444">
      <pivotArea type="data" outline="0" fieldPosition="0">
        <references count="3">
          <reference field="4294967294" count="1" selected="0">
            <x v="2"/>
          </reference>
          <reference field="0" count="1" selected="0">
            <x v="5"/>
          </reference>
          <reference field="1" count="1" selected="0">
            <x v="18"/>
          </reference>
        </references>
      </pivotArea>
    </chartFormat>
    <chartFormat chart="0" format="445">
      <pivotArea type="data" outline="0" fieldPosition="0">
        <references count="3">
          <reference field="4294967294" count="1" selected="0">
            <x v="2"/>
          </reference>
          <reference field="0" count="1" selected="0">
            <x v="5"/>
          </reference>
          <reference field="1" count="1" selected="0">
            <x v="19"/>
          </reference>
        </references>
      </pivotArea>
    </chartFormat>
    <chartFormat chart="0" format="446">
      <pivotArea type="data" outline="0" fieldPosition="0">
        <references count="3">
          <reference field="4294967294" count="1" selected="0">
            <x v="2"/>
          </reference>
          <reference field="0" count="1" selected="0">
            <x v="5"/>
          </reference>
          <reference field="1" count="1" selected="0">
            <x v="20"/>
          </reference>
        </references>
      </pivotArea>
    </chartFormat>
    <chartFormat chart="0" format="447">
      <pivotArea type="data" outline="0" fieldPosition="0">
        <references count="3">
          <reference field="4294967294" count="1" selected="0">
            <x v="2"/>
          </reference>
          <reference field="0" count="1" selected="0">
            <x v="5"/>
          </reference>
          <reference field="1" count="1" selected="0">
            <x v="21"/>
          </reference>
        </references>
      </pivotArea>
    </chartFormat>
    <chartFormat chart="0" format="448">
      <pivotArea type="data" outline="0" fieldPosition="0">
        <references count="3">
          <reference field="4294967294" count="1" selected="0">
            <x v="2"/>
          </reference>
          <reference field="0" count="1" selected="0">
            <x v="5"/>
          </reference>
          <reference field="1" count="1" selected="0">
            <x v="23"/>
          </reference>
        </references>
      </pivotArea>
    </chartFormat>
    <chartFormat chart="0" format="449">
      <pivotArea type="data" outline="0" fieldPosition="0">
        <references count="3">
          <reference field="4294967294" count="1" selected="0">
            <x v="2"/>
          </reference>
          <reference field="0" count="1" selected="0">
            <x v="5"/>
          </reference>
          <reference field="1" count="1" selected="0">
            <x v="25"/>
          </reference>
        </references>
      </pivotArea>
    </chartFormat>
    <chartFormat chart="0" format="450">
      <pivotArea type="data" outline="0" fieldPosition="0">
        <references count="3">
          <reference field="4294967294" count="1" selected="0">
            <x v="2"/>
          </reference>
          <reference field="0" count="1" selected="0">
            <x v="5"/>
          </reference>
          <reference field="1" count="1" selected="0">
            <x v="27"/>
          </reference>
        </references>
      </pivotArea>
    </chartFormat>
    <chartFormat chart="0" format="451">
      <pivotArea type="data" outline="0" fieldPosition="0">
        <references count="3">
          <reference field="4294967294" count="1" selected="0">
            <x v="2"/>
          </reference>
          <reference field="0" count="1" selected="0">
            <x v="5"/>
          </reference>
          <reference field="1" count="1" selected="0">
            <x v="31"/>
          </reference>
        </references>
      </pivotArea>
    </chartFormat>
    <chartFormat chart="0" format="452">
      <pivotArea type="data" outline="0" fieldPosition="0">
        <references count="3">
          <reference field="4294967294" count="1" selected="0">
            <x v="2"/>
          </reference>
          <reference field="0" count="1" selected="0">
            <x v="5"/>
          </reference>
          <reference field="1" count="1" selected="0">
            <x v="1"/>
          </reference>
        </references>
      </pivotArea>
    </chartFormat>
    <chartFormat chart="0" format="453">
      <pivotArea type="data" outline="0" fieldPosition="0">
        <references count="3">
          <reference field="4294967294" count="1" selected="0">
            <x v="2"/>
          </reference>
          <reference field="0" count="1" selected="0">
            <x v="5"/>
          </reference>
          <reference field="1" count="1" selected="0">
            <x v="2"/>
          </reference>
        </references>
      </pivotArea>
    </chartFormat>
    <chartFormat chart="0" format="454">
      <pivotArea type="data" outline="0" fieldPosition="0">
        <references count="3">
          <reference field="4294967294" count="1" selected="0">
            <x v="2"/>
          </reference>
          <reference field="0" count="1" selected="0">
            <x v="5"/>
          </reference>
          <reference field="1" count="1" selected="0">
            <x v="3"/>
          </reference>
        </references>
      </pivotArea>
    </chartFormat>
    <chartFormat chart="0" format="455">
      <pivotArea type="data" outline="0" fieldPosition="0">
        <references count="3">
          <reference field="4294967294" count="1" selected="0">
            <x v="2"/>
          </reference>
          <reference field="0" count="1" selected="0">
            <x v="5"/>
          </reference>
          <reference field="1" count="1" selected="0">
            <x v="4"/>
          </reference>
        </references>
      </pivotArea>
    </chartFormat>
    <chartFormat chart="0" format="456">
      <pivotArea type="data" outline="0" fieldPosition="0">
        <references count="3">
          <reference field="4294967294" count="1" selected="0">
            <x v="2"/>
          </reference>
          <reference field="0" count="1" selected="0">
            <x v="5"/>
          </reference>
          <reference field="1" count="1" selected="0">
            <x v="5"/>
          </reference>
        </references>
      </pivotArea>
    </chartFormat>
    <chartFormat chart="0" format="457">
      <pivotArea type="data" outline="0" fieldPosition="0">
        <references count="3">
          <reference field="4294967294" count="1" selected="0">
            <x v="2"/>
          </reference>
          <reference field="0" count="1" selected="0">
            <x v="5"/>
          </reference>
          <reference field="1" count="1" selected="0">
            <x v="6"/>
          </reference>
        </references>
      </pivotArea>
    </chartFormat>
    <chartFormat chart="0" format="458">
      <pivotArea type="data" outline="0" fieldPosition="0">
        <references count="3">
          <reference field="4294967294" count="1" selected="0">
            <x v="2"/>
          </reference>
          <reference field="0" count="1" selected="0">
            <x v="5"/>
          </reference>
          <reference field="1" count="1" selected="0">
            <x v="7"/>
          </reference>
        </references>
      </pivotArea>
    </chartFormat>
    <chartFormat chart="0" format="459">
      <pivotArea type="data" outline="0" fieldPosition="0">
        <references count="3">
          <reference field="4294967294" count="1" selected="0">
            <x v="2"/>
          </reference>
          <reference field="0" count="1" selected="0">
            <x v="5"/>
          </reference>
          <reference field="1" count="1" selected="0">
            <x v="8"/>
          </reference>
        </references>
      </pivotArea>
    </chartFormat>
    <chartFormat chart="0" format="460">
      <pivotArea type="data" outline="0" fieldPosition="0">
        <references count="3">
          <reference field="4294967294" count="1" selected="0">
            <x v="2"/>
          </reference>
          <reference field="0" count="1" selected="0">
            <x v="5"/>
          </reference>
          <reference field="1" count="1" selected="0">
            <x v="9"/>
          </reference>
        </references>
      </pivotArea>
    </chartFormat>
    <chartFormat chart="0" format="461">
      <pivotArea type="data" outline="0" fieldPosition="0">
        <references count="3">
          <reference field="4294967294" count="1" selected="0">
            <x v="2"/>
          </reference>
          <reference field="0" count="1" selected="0">
            <x v="5"/>
          </reference>
          <reference field="1" count="1" selected="0">
            <x v="10"/>
          </reference>
        </references>
      </pivotArea>
    </chartFormat>
    <chartFormat chart="0" format="462">
      <pivotArea type="data" outline="0" fieldPosition="0">
        <references count="3">
          <reference field="4294967294" count="1" selected="0">
            <x v="2"/>
          </reference>
          <reference field="0" count="1" selected="0">
            <x v="5"/>
          </reference>
          <reference field="1" count="1" selected="0">
            <x v="11"/>
          </reference>
        </references>
      </pivotArea>
    </chartFormat>
    <chartFormat chart="0" format="463">
      <pivotArea type="data" outline="0" fieldPosition="0">
        <references count="3">
          <reference field="4294967294" count="1" selected="0">
            <x v="2"/>
          </reference>
          <reference field="0" count="1" selected="0">
            <x v="5"/>
          </reference>
          <reference field="1" count="1" selected="0">
            <x v="12"/>
          </reference>
        </references>
      </pivotArea>
    </chartFormat>
    <chartFormat chart="0" format="464">
      <pivotArea type="data" outline="0" fieldPosition="0">
        <references count="3">
          <reference field="4294967294" count="1" selected="0">
            <x v="2"/>
          </reference>
          <reference field="0" count="1" selected="0">
            <x v="5"/>
          </reference>
          <reference field="1" count="1" selected="0">
            <x v="13"/>
          </reference>
        </references>
      </pivotArea>
    </chartFormat>
    <chartFormat chart="0" format="465">
      <pivotArea type="data" outline="0" fieldPosition="0">
        <references count="3">
          <reference field="4294967294" count="1" selected="0">
            <x v="2"/>
          </reference>
          <reference field="0" count="1" selected="0">
            <x v="5"/>
          </reference>
          <reference field="1" count="1" selected="0">
            <x v="14"/>
          </reference>
        </references>
      </pivotArea>
    </chartFormat>
    <chartFormat chart="0" format="466">
      <pivotArea type="data" outline="0" fieldPosition="0">
        <references count="3">
          <reference field="4294967294" count="1" selected="0">
            <x v="2"/>
          </reference>
          <reference field="0" count="1" selected="0">
            <x v="5"/>
          </reference>
          <reference field="1" count="1" selected="0">
            <x v="15"/>
          </reference>
        </references>
      </pivotArea>
    </chartFormat>
    <chartFormat chart="0" format="467">
      <pivotArea type="data" outline="0" fieldPosition="0">
        <references count="3">
          <reference field="4294967294" count="1" selected="0">
            <x v="2"/>
          </reference>
          <reference field="0" count="1" selected="0">
            <x v="5"/>
          </reference>
          <reference field="1" count="1" selected="0">
            <x v="16"/>
          </reference>
        </references>
      </pivotArea>
    </chartFormat>
    <chartFormat chart="0" format="468">
      <pivotArea type="data" outline="0" fieldPosition="0">
        <references count="3">
          <reference field="4294967294" count="1" selected="0">
            <x v="0"/>
          </reference>
          <reference field="0" count="1" selected="0">
            <x v="5"/>
          </reference>
          <reference field="1" count="1" selected="0">
            <x v="33"/>
          </reference>
        </references>
      </pivotArea>
    </chartFormat>
    <chartFormat chart="0" format="469">
      <pivotArea type="data" outline="0" fieldPosition="0">
        <references count="3">
          <reference field="4294967294" count="1" selected="0">
            <x v="0"/>
          </reference>
          <reference field="0" count="1" selected="0">
            <x v="5"/>
          </reference>
          <reference field="1" count="1" selected="0">
            <x v="35"/>
          </reference>
        </references>
      </pivotArea>
    </chartFormat>
    <chartFormat chart="0" format="470">
      <pivotArea type="data" outline="0" fieldPosition="0">
        <references count="3">
          <reference field="4294967294" count="1" selected="0">
            <x v="2"/>
          </reference>
          <reference field="0" count="1" selected="0">
            <x v="5"/>
          </reference>
          <reference field="1" count="1" selected="0">
            <x v="33"/>
          </reference>
        </references>
      </pivotArea>
    </chartFormat>
    <chartFormat chart="0" format="471">
      <pivotArea type="data" outline="0" fieldPosition="0">
        <references count="3">
          <reference field="4294967294" count="1" selected="0">
            <x v="2"/>
          </reference>
          <reference field="0" count="1" selected="0">
            <x v="5"/>
          </reference>
          <reference field="1" count="1" selected="0">
            <x v="35"/>
          </reference>
        </references>
      </pivotArea>
    </chartFormat>
    <chartFormat chart="0" format="472">
      <pivotArea type="data" outline="0" fieldPosition="0">
        <references count="3">
          <reference field="4294967294" count="1" selected="0">
            <x v="0"/>
          </reference>
          <reference field="0" count="1" selected="0">
            <x v="5"/>
          </reference>
          <reference field="1" count="1" selected="0">
            <x v="37"/>
          </reference>
        </references>
      </pivotArea>
    </chartFormat>
    <chartFormat chart="0" format="473">
      <pivotArea type="data" outline="0" fieldPosition="0">
        <references count="3">
          <reference field="4294967294" count="1" selected="0">
            <x v="0"/>
          </reference>
          <reference field="0" count="1" selected="0">
            <x v="5"/>
          </reference>
          <reference field="1" count="1" selected="0">
            <x v="39"/>
          </reference>
        </references>
      </pivotArea>
    </chartFormat>
    <chartFormat chart="0" format="474">
      <pivotArea type="data" outline="0" fieldPosition="0">
        <references count="3">
          <reference field="4294967294" count="1" selected="0">
            <x v="0"/>
          </reference>
          <reference field="0" count="1" selected="0">
            <x v="5"/>
          </reference>
          <reference field="1" count="1" selected="0">
            <x v="41"/>
          </reference>
        </references>
      </pivotArea>
    </chartFormat>
    <chartFormat chart="0" format="475">
      <pivotArea type="data" outline="0" fieldPosition="0">
        <references count="3">
          <reference field="4294967294" count="1" selected="0">
            <x v="0"/>
          </reference>
          <reference field="0" count="1" selected="0">
            <x v="5"/>
          </reference>
          <reference field="1" count="1" selected="0">
            <x v="43"/>
          </reference>
        </references>
      </pivotArea>
    </chartFormat>
    <chartFormat chart="0" format="476">
      <pivotArea type="data" outline="0" fieldPosition="0">
        <references count="3">
          <reference field="4294967294" count="1" selected="0">
            <x v="0"/>
          </reference>
          <reference field="0" count="1" selected="0">
            <x v="5"/>
          </reference>
          <reference field="1" count="1" selected="0">
            <x v="45"/>
          </reference>
        </references>
      </pivotArea>
    </chartFormat>
    <chartFormat chart="0" format="477">
      <pivotArea type="data" outline="0" fieldPosition="0">
        <references count="3">
          <reference field="4294967294" count="1" selected="0">
            <x v="0"/>
          </reference>
          <reference field="0" count="1" selected="0">
            <x v="5"/>
          </reference>
          <reference field="1" count="1" selected="0">
            <x v="47"/>
          </reference>
        </references>
      </pivotArea>
    </chartFormat>
    <chartFormat chart="0" format="478">
      <pivotArea type="data" outline="0" fieldPosition="0">
        <references count="3">
          <reference field="4294967294" count="1" selected="0">
            <x v="0"/>
          </reference>
          <reference field="0" count="1" selected="0">
            <x v="5"/>
          </reference>
          <reference field="1" count="1" selected="0">
            <x v="49"/>
          </reference>
        </references>
      </pivotArea>
    </chartFormat>
    <chartFormat chart="0" format="479">
      <pivotArea type="data" outline="0" fieldPosition="0">
        <references count="3">
          <reference field="4294967294" count="1" selected="0">
            <x v="0"/>
          </reference>
          <reference field="0" count="1" selected="0">
            <x v="5"/>
          </reference>
          <reference field="1" count="1" selected="0">
            <x v="51"/>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5"/>
          </reference>
        </references>
      </pivotArea>
    </chartFormat>
    <chartFormat chart="0" format="482">
      <pivotArea type="data" outline="0" fieldPosition="0">
        <references count="3">
          <reference field="4294967294" count="1" selected="0">
            <x v="0"/>
          </reference>
          <reference field="0" count="1" selected="0">
            <x v="5"/>
          </reference>
          <reference field="1" count="1" selected="0">
            <x v="57"/>
          </reference>
        </references>
      </pivotArea>
    </chartFormat>
    <chartFormat chart="0" format="483">
      <pivotArea type="data" outline="0" fieldPosition="0">
        <references count="3">
          <reference field="4294967294" count="1" selected="0">
            <x v="0"/>
          </reference>
          <reference field="0" count="1" selected="0">
            <x v="5"/>
          </reference>
          <reference field="1" count="1" selected="0">
            <x v="59"/>
          </reference>
        </references>
      </pivotArea>
    </chartFormat>
    <chartFormat chart="0" format="484">
      <pivotArea type="data" outline="0" fieldPosition="0">
        <references count="3">
          <reference field="4294967294" count="1" selected="0">
            <x v="0"/>
          </reference>
          <reference field="0" count="1" selected="0">
            <x v="5"/>
          </reference>
          <reference field="1" count="1" selected="0">
            <x v="61"/>
          </reference>
        </references>
      </pivotArea>
    </chartFormat>
    <chartFormat chart="0" format="485">
      <pivotArea type="data" outline="0" fieldPosition="0">
        <references count="3">
          <reference field="4294967294" count="1" selected="0">
            <x v="0"/>
          </reference>
          <reference field="0" count="1" selected="0">
            <x v="5"/>
          </reference>
          <reference field="1" count="1" selected="0">
            <x v="63"/>
          </reference>
        </references>
      </pivotArea>
    </chartFormat>
    <chartFormat chart="0" format="486">
      <pivotArea type="data" outline="0" fieldPosition="0">
        <references count="3">
          <reference field="4294967294" count="1" selected="0">
            <x v="2"/>
          </reference>
          <reference field="0" count="1" selected="0">
            <x v="5"/>
          </reference>
          <reference field="1" count="1" selected="0">
            <x v="37"/>
          </reference>
        </references>
      </pivotArea>
    </chartFormat>
    <chartFormat chart="0" format="487">
      <pivotArea type="data" outline="0" fieldPosition="0">
        <references count="3">
          <reference field="4294967294" count="1" selected="0">
            <x v="2"/>
          </reference>
          <reference field="0" count="1" selected="0">
            <x v="5"/>
          </reference>
          <reference field="1" count="1" selected="0">
            <x v="39"/>
          </reference>
        </references>
      </pivotArea>
    </chartFormat>
    <chartFormat chart="0" format="488">
      <pivotArea type="data" outline="0" fieldPosition="0">
        <references count="3">
          <reference field="4294967294" count="1" selected="0">
            <x v="2"/>
          </reference>
          <reference field="0" count="1" selected="0">
            <x v="5"/>
          </reference>
          <reference field="1" count="1" selected="0">
            <x v="41"/>
          </reference>
        </references>
      </pivotArea>
    </chartFormat>
    <chartFormat chart="0" format="489">
      <pivotArea type="data" outline="0" fieldPosition="0">
        <references count="3">
          <reference field="4294967294" count="1" selected="0">
            <x v="2"/>
          </reference>
          <reference field="0" count="1" selected="0">
            <x v="5"/>
          </reference>
          <reference field="1" count="1" selected="0">
            <x v="43"/>
          </reference>
        </references>
      </pivotArea>
    </chartFormat>
    <chartFormat chart="0" format="490">
      <pivotArea type="data" outline="0" fieldPosition="0">
        <references count="3">
          <reference field="4294967294" count="1" selected="0">
            <x v="2"/>
          </reference>
          <reference field="0" count="1" selected="0">
            <x v="5"/>
          </reference>
          <reference field="1" count="1" selected="0">
            <x v="45"/>
          </reference>
        </references>
      </pivotArea>
    </chartFormat>
    <chartFormat chart="0" format="491">
      <pivotArea type="data" outline="0" fieldPosition="0">
        <references count="3">
          <reference field="4294967294" count="1" selected="0">
            <x v="2"/>
          </reference>
          <reference field="0" count="1" selected="0">
            <x v="5"/>
          </reference>
          <reference field="1" count="1" selected="0">
            <x v="47"/>
          </reference>
        </references>
      </pivotArea>
    </chartFormat>
    <chartFormat chart="0" format="492">
      <pivotArea type="data" outline="0" fieldPosition="0">
        <references count="3">
          <reference field="4294967294" count="1" selected="0">
            <x v="2"/>
          </reference>
          <reference field="0" count="1" selected="0">
            <x v="5"/>
          </reference>
          <reference field="1" count="1" selected="0">
            <x v="49"/>
          </reference>
        </references>
      </pivotArea>
    </chartFormat>
    <chartFormat chart="0" format="493">
      <pivotArea type="data" outline="0" fieldPosition="0">
        <references count="3">
          <reference field="4294967294" count="1" selected="0">
            <x v="2"/>
          </reference>
          <reference field="0" count="1" selected="0">
            <x v="5"/>
          </reference>
          <reference field="1" count="1" selected="0">
            <x v="51"/>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5"/>
          </reference>
        </references>
      </pivotArea>
    </chartFormat>
    <chartFormat chart="0" format="496">
      <pivotArea type="data" outline="0" fieldPosition="0">
        <references count="3">
          <reference field="4294967294" count="1" selected="0">
            <x v="2"/>
          </reference>
          <reference field="0" count="1" selected="0">
            <x v="5"/>
          </reference>
          <reference field="1" count="1" selected="0">
            <x v="57"/>
          </reference>
        </references>
      </pivotArea>
    </chartFormat>
    <chartFormat chart="0" format="497">
      <pivotArea type="data" outline="0" fieldPosition="0">
        <references count="3">
          <reference field="4294967294" count="1" selected="0">
            <x v="2"/>
          </reference>
          <reference field="0" count="1" selected="0">
            <x v="5"/>
          </reference>
          <reference field="1" count="1" selected="0">
            <x v="59"/>
          </reference>
        </references>
      </pivotArea>
    </chartFormat>
    <chartFormat chart="0" format="498">
      <pivotArea type="data" outline="0" fieldPosition="0">
        <references count="3">
          <reference field="4294967294" count="1" selected="0">
            <x v="2"/>
          </reference>
          <reference field="0" count="1" selected="0">
            <x v="5"/>
          </reference>
          <reference field="1" count="1" selected="0">
            <x v="61"/>
          </reference>
        </references>
      </pivotArea>
    </chartFormat>
    <chartFormat chart="0" format="499">
      <pivotArea type="data" outline="0" fieldPosition="0">
        <references count="3">
          <reference field="4294967294" count="1" selected="0">
            <x v="2"/>
          </reference>
          <reference field="0" count="1" selected="0">
            <x v="5"/>
          </reference>
          <reference field="1" count="1" selected="0">
            <x v="63"/>
          </reference>
        </references>
      </pivotArea>
    </chartFormat>
    <chartFormat chart="0" format="500">
      <pivotArea type="data" outline="0" fieldPosition="0">
        <references count="3">
          <reference field="4294967294" count="1" selected="0">
            <x v="0"/>
          </reference>
          <reference field="0" count="1" selected="0">
            <x v="5"/>
          </reference>
          <reference field="1" count="1" selected="0">
            <x v="65"/>
          </reference>
        </references>
      </pivotArea>
    </chartFormat>
    <chartFormat chart="0" format="501">
      <pivotArea type="data" outline="0" fieldPosition="0">
        <references count="3">
          <reference field="4294967294" count="1" selected="0">
            <x v="0"/>
          </reference>
          <reference field="0" count="1" selected="0">
            <x v="5"/>
          </reference>
          <reference field="1" count="1" selected="0">
            <x v="67"/>
          </reference>
        </references>
      </pivotArea>
    </chartFormat>
    <chartFormat chart="0" format="502">
      <pivotArea type="data" outline="0" fieldPosition="0">
        <references count="3">
          <reference field="4294967294" count="1" selected="0">
            <x v="0"/>
          </reference>
          <reference field="0" count="1" selected="0">
            <x v="5"/>
          </reference>
          <reference field="1" count="1" selected="0">
            <x v="69"/>
          </reference>
        </references>
      </pivotArea>
    </chartFormat>
    <chartFormat chart="0" format="503">
      <pivotArea type="data" outline="0" fieldPosition="0">
        <references count="3">
          <reference field="4294967294" count="1" selected="0">
            <x v="0"/>
          </reference>
          <reference field="0" count="1" selected="0">
            <x v="5"/>
          </reference>
          <reference field="1" count="1" selected="0">
            <x v="70"/>
          </reference>
        </references>
      </pivotArea>
    </chartFormat>
    <chartFormat chart="0" format="504">
      <pivotArea type="data" outline="0" fieldPosition="0">
        <references count="3">
          <reference field="4294967294" count="1" selected="0">
            <x v="0"/>
          </reference>
          <reference field="0" count="1" selected="0">
            <x v="5"/>
          </reference>
          <reference field="1" count="1" selected="0">
            <x v="71"/>
          </reference>
        </references>
      </pivotArea>
    </chartFormat>
    <chartFormat chart="0" format="505">
      <pivotArea type="data" outline="0" fieldPosition="0">
        <references count="3">
          <reference field="4294967294" count="1" selected="0">
            <x v="0"/>
          </reference>
          <reference field="0" count="1" selected="0">
            <x v="5"/>
          </reference>
          <reference field="1" count="1" selected="0">
            <x v="73"/>
          </reference>
        </references>
      </pivotArea>
    </chartFormat>
    <chartFormat chart="0" format="506">
      <pivotArea type="data" outline="0" fieldPosition="0">
        <references count="3">
          <reference field="4294967294" count="1" selected="0">
            <x v="0"/>
          </reference>
          <reference field="0" count="1" selected="0">
            <x v="6"/>
          </reference>
          <reference field="1" count="1" selected="0">
            <x v="1"/>
          </reference>
        </references>
      </pivotArea>
    </chartFormat>
    <chartFormat chart="0" format="507">
      <pivotArea type="data" outline="0" fieldPosition="0">
        <references count="3">
          <reference field="4294967294" count="1" selected="0">
            <x v="0"/>
          </reference>
          <reference field="0" count="1" selected="0">
            <x v="6"/>
          </reference>
          <reference field="1" count="1" selected="0">
            <x v="2"/>
          </reference>
        </references>
      </pivotArea>
    </chartFormat>
    <chartFormat chart="0" format="508">
      <pivotArea type="data" outline="0" fieldPosition="0">
        <references count="3">
          <reference field="4294967294" count="1" selected="0">
            <x v="2"/>
          </reference>
          <reference field="0" count="1" selected="0">
            <x v="5"/>
          </reference>
          <reference field="1" count="1" selected="0">
            <x v="65"/>
          </reference>
        </references>
      </pivotArea>
    </chartFormat>
    <chartFormat chart="0" format="509">
      <pivotArea type="data" outline="0" fieldPosition="0">
        <references count="3">
          <reference field="4294967294" count="1" selected="0">
            <x v="2"/>
          </reference>
          <reference field="0" count="1" selected="0">
            <x v="5"/>
          </reference>
          <reference field="1" count="1" selected="0">
            <x v="67"/>
          </reference>
        </references>
      </pivotArea>
    </chartFormat>
    <chartFormat chart="0" format="510">
      <pivotArea type="data" outline="0" fieldPosition="0">
        <references count="3">
          <reference field="4294967294" count="1" selected="0">
            <x v="2"/>
          </reference>
          <reference field="0" count="1" selected="0">
            <x v="5"/>
          </reference>
          <reference field="1" count="1" selected="0">
            <x v="69"/>
          </reference>
        </references>
      </pivotArea>
    </chartFormat>
    <chartFormat chart="0" format="511">
      <pivotArea type="data" outline="0" fieldPosition="0">
        <references count="3">
          <reference field="4294967294" count="1" selected="0">
            <x v="2"/>
          </reference>
          <reference field="0" count="1" selected="0">
            <x v="5"/>
          </reference>
          <reference field="1" count="1" selected="0">
            <x v="70"/>
          </reference>
        </references>
      </pivotArea>
    </chartFormat>
    <chartFormat chart="0" format="512">
      <pivotArea type="data" outline="0" fieldPosition="0">
        <references count="3">
          <reference field="4294967294" count="1" selected="0">
            <x v="2"/>
          </reference>
          <reference field="0" count="1" selected="0">
            <x v="5"/>
          </reference>
          <reference field="1" count="1" selected="0">
            <x v="71"/>
          </reference>
        </references>
      </pivotArea>
    </chartFormat>
    <chartFormat chart="0" format="513">
      <pivotArea type="data" outline="0" fieldPosition="0">
        <references count="3">
          <reference field="4294967294" count="1" selected="0">
            <x v="2"/>
          </reference>
          <reference field="0" count="1" selected="0">
            <x v="5"/>
          </reference>
          <reference field="1" count="1" selected="0">
            <x v="73"/>
          </reference>
        </references>
      </pivotArea>
    </chartFormat>
    <chartFormat chart="0" format="514">
      <pivotArea type="data" outline="0" fieldPosition="0">
        <references count="3">
          <reference field="4294967294" count="1" selected="0">
            <x v="2"/>
          </reference>
          <reference field="0" count="1" selected="0">
            <x v="6"/>
          </reference>
          <reference field="1" count="1" selected="0">
            <x v="1"/>
          </reference>
        </references>
      </pivotArea>
    </chartFormat>
    <chartFormat chart="0" format="515">
      <pivotArea type="data" outline="0" fieldPosition="0">
        <references count="3">
          <reference field="4294967294" count="1" selected="0">
            <x v="2"/>
          </reference>
          <reference field="0" count="1" selected="0">
            <x v="6"/>
          </reference>
          <reference field="1" count="1" selected="0">
            <x v="2"/>
          </reference>
        </references>
      </pivotArea>
    </chartFormat>
    <chartFormat chart="0" format="516">
      <pivotArea type="data" outline="0" fieldPosition="0">
        <references count="3">
          <reference field="4294967294" count="1" selected="0">
            <x v="0"/>
          </reference>
          <reference field="0" count="1" selected="0">
            <x v="6"/>
          </reference>
          <reference field="1" count="1" selected="0">
            <x v="3"/>
          </reference>
        </references>
      </pivotArea>
    </chartFormat>
    <chartFormat chart="0" format="517">
      <pivotArea type="data" outline="0" fieldPosition="0">
        <references count="3">
          <reference field="4294967294" count="1" selected="0">
            <x v="0"/>
          </reference>
          <reference field="0" count="1" selected="0">
            <x v="6"/>
          </reference>
          <reference field="1" count="1" selected="0">
            <x v="4"/>
          </reference>
        </references>
      </pivotArea>
    </chartFormat>
    <chartFormat chart="0" format="518">
      <pivotArea type="data" outline="0" fieldPosition="0">
        <references count="3">
          <reference field="4294967294" count="1" selected="0">
            <x v="0"/>
          </reference>
          <reference field="0" count="1" selected="0">
            <x v="6"/>
          </reference>
          <reference field="1" count="1" selected="0">
            <x v="5"/>
          </reference>
        </references>
      </pivotArea>
    </chartFormat>
    <chartFormat chart="0" format="519">
      <pivotArea type="data" outline="0" fieldPosition="0">
        <references count="3">
          <reference field="4294967294" count="1" selected="0">
            <x v="0"/>
          </reference>
          <reference field="0" count="1" selected="0">
            <x v="6"/>
          </reference>
          <reference field="1" count="1" selected="0">
            <x v="6"/>
          </reference>
        </references>
      </pivotArea>
    </chartFormat>
    <chartFormat chart="0" format="520">
      <pivotArea type="data" outline="0" fieldPosition="0">
        <references count="3">
          <reference field="4294967294" count="1" selected="0">
            <x v="2"/>
          </reference>
          <reference field="0" count="1" selected="0">
            <x v="6"/>
          </reference>
          <reference field="1" count="1" selected="0">
            <x v="3"/>
          </reference>
        </references>
      </pivotArea>
    </chartFormat>
    <chartFormat chart="0" format="521">
      <pivotArea type="data" outline="0" fieldPosition="0">
        <references count="3">
          <reference field="4294967294" count="1" selected="0">
            <x v="2"/>
          </reference>
          <reference field="0" count="1" selected="0">
            <x v="6"/>
          </reference>
          <reference field="1" count="1" selected="0">
            <x v="4"/>
          </reference>
        </references>
      </pivotArea>
    </chartFormat>
    <chartFormat chart="0" format="522">
      <pivotArea type="data" outline="0" fieldPosition="0">
        <references count="3">
          <reference field="4294967294" count="1" selected="0">
            <x v="2"/>
          </reference>
          <reference field="0" count="1" selected="0">
            <x v="6"/>
          </reference>
          <reference field="1" count="1" selected="0">
            <x v="5"/>
          </reference>
        </references>
      </pivotArea>
    </chartFormat>
    <chartFormat chart="0" format="523">
      <pivotArea type="data" outline="0" fieldPosition="0">
        <references count="3">
          <reference field="4294967294" count="1" selected="0">
            <x v="2"/>
          </reference>
          <reference field="0" count="1" selected="0">
            <x v="6"/>
          </reference>
          <reference field="1" count="1" selected="0">
            <x v="6"/>
          </reference>
        </references>
      </pivotArea>
    </chartFormat>
    <chartFormat chart="0" format="524">
      <pivotArea type="data" outline="0" fieldPosition="0">
        <references count="3">
          <reference field="4294967294" count="1" selected="0">
            <x v="0"/>
          </reference>
          <reference field="0" count="1" selected="0">
            <x v="6"/>
          </reference>
          <reference field="1" count="1" selected="0">
            <x v="7"/>
          </reference>
        </references>
      </pivotArea>
    </chartFormat>
    <chartFormat chart="0" format="525">
      <pivotArea type="data" outline="0" fieldPosition="0">
        <references count="3">
          <reference field="4294967294" count="1" selected="0">
            <x v="0"/>
          </reference>
          <reference field="0" count="1" selected="0">
            <x v="6"/>
          </reference>
          <reference field="1" count="1" selected="0">
            <x v="8"/>
          </reference>
        </references>
      </pivotArea>
    </chartFormat>
    <chartFormat chart="0" format="526">
      <pivotArea type="data" outline="0" fieldPosition="0">
        <references count="3">
          <reference field="4294967294" count="1" selected="0">
            <x v="2"/>
          </reference>
          <reference field="0" count="1" selected="0">
            <x v="6"/>
          </reference>
          <reference field="1" count="1" selected="0">
            <x v="7"/>
          </reference>
        </references>
      </pivotArea>
    </chartFormat>
    <chartFormat chart="0" format="527">
      <pivotArea type="data" outline="0" fieldPosition="0">
        <references count="3">
          <reference field="4294967294" count="1" selected="0">
            <x v="2"/>
          </reference>
          <reference field="0" count="1" selected="0">
            <x v="6"/>
          </reference>
          <reference field="1" count="1" selected="0">
            <x v="8"/>
          </reference>
        </references>
      </pivotArea>
    </chartFormat>
    <chartFormat chart="0" format="528">
      <pivotArea type="data" outline="0" fieldPosition="0">
        <references count="3">
          <reference field="4294967294" count="1" selected="0">
            <x v="0"/>
          </reference>
          <reference field="0" count="1" selected="0">
            <x v="6"/>
          </reference>
          <reference field="1" count="1" selected="0">
            <x v="9"/>
          </reference>
        </references>
      </pivotArea>
    </chartFormat>
    <chartFormat chart="0" format="529">
      <pivotArea type="data" outline="0" fieldPosition="0">
        <references count="3">
          <reference field="4294967294" count="1" selected="0">
            <x v="0"/>
          </reference>
          <reference field="0" count="1" selected="0">
            <x v="6"/>
          </reference>
          <reference field="1" count="1" selected="0">
            <x v="10"/>
          </reference>
        </references>
      </pivotArea>
    </chartFormat>
    <chartFormat chart="0" format="530">
      <pivotArea type="data" outline="0" fieldPosition="0">
        <references count="3">
          <reference field="4294967294" count="1" selected="0">
            <x v="2"/>
          </reference>
          <reference field="0" count="1" selected="0">
            <x v="6"/>
          </reference>
          <reference field="1" count="1" selected="0">
            <x v="9"/>
          </reference>
        </references>
      </pivotArea>
    </chartFormat>
    <chartFormat chart="0" format="531">
      <pivotArea type="data" outline="0" fieldPosition="0">
        <references count="3">
          <reference field="4294967294" count="1" selected="0">
            <x v="2"/>
          </reference>
          <reference field="0" count="1" selected="0">
            <x v="6"/>
          </reference>
          <reference field="1" count="1" selected="0">
            <x v="10"/>
          </reference>
        </references>
      </pivotArea>
    </chartFormat>
    <chartFormat chart="0" format="532">
      <pivotArea type="data" outline="0" fieldPosition="0">
        <references count="3">
          <reference field="4294967294" count="1" selected="0">
            <x v="0"/>
          </reference>
          <reference field="0" count="1" selected="0">
            <x v="6"/>
          </reference>
          <reference field="1" count="1" selected="0">
            <x v="17"/>
          </reference>
        </references>
      </pivotArea>
    </chartFormat>
    <chartFormat chart="0" format="533">
      <pivotArea type="data" outline="0" fieldPosition="0">
        <references count="3">
          <reference field="4294967294" count="1" selected="0">
            <x v="0"/>
          </reference>
          <reference field="0" count="1" selected="0">
            <x v="6"/>
          </reference>
          <reference field="1" count="1" selected="0">
            <x v="18"/>
          </reference>
        </references>
      </pivotArea>
    </chartFormat>
    <chartFormat chart="0" format="534">
      <pivotArea type="data" outline="0" fieldPosition="0">
        <references count="3">
          <reference field="4294967294" count="1" selected="0">
            <x v="0"/>
          </reference>
          <reference field="0" count="1" selected="0">
            <x v="6"/>
          </reference>
          <reference field="1" count="1" selected="0">
            <x v="19"/>
          </reference>
        </references>
      </pivotArea>
    </chartFormat>
    <chartFormat chart="0" format="535">
      <pivotArea type="data" outline="0" fieldPosition="0">
        <references count="3">
          <reference field="4294967294" count="1" selected="0">
            <x v="0"/>
          </reference>
          <reference field="0" count="1" selected="0">
            <x v="6"/>
          </reference>
          <reference field="1" count="1" selected="0">
            <x v="20"/>
          </reference>
        </references>
      </pivotArea>
    </chartFormat>
    <chartFormat chart="0" format="536">
      <pivotArea type="data" outline="0" fieldPosition="0">
        <references count="3">
          <reference field="4294967294" count="1" selected="0">
            <x v="0"/>
          </reference>
          <reference field="0" count="1" selected="0">
            <x v="6"/>
          </reference>
          <reference field="1" count="1" selected="0">
            <x v="21"/>
          </reference>
        </references>
      </pivotArea>
    </chartFormat>
    <chartFormat chart="0" format="537">
      <pivotArea type="data" outline="0" fieldPosition="0">
        <references count="3">
          <reference field="4294967294" count="1" selected="0">
            <x v="0"/>
          </reference>
          <reference field="0" count="1" selected="0">
            <x v="6"/>
          </reference>
          <reference field="1" count="1" selected="0">
            <x v="23"/>
          </reference>
        </references>
      </pivotArea>
    </chartFormat>
    <chartFormat chart="0" format="538">
      <pivotArea type="data" outline="0" fieldPosition="0">
        <references count="3">
          <reference field="4294967294" count="1" selected="0">
            <x v="0"/>
          </reference>
          <reference field="0" count="1" selected="0">
            <x v="6"/>
          </reference>
          <reference field="1" count="1" selected="0">
            <x v="25"/>
          </reference>
        </references>
      </pivotArea>
    </chartFormat>
    <chartFormat chart="0" format="539">
      <pivotArea type="data" outline="0" fieldPosition="0">
        <references count="3">
          <reference field="4294967294" count="1" selected="0">
            <x v="0"/>
          </reference>
          <reference field="0" count="1" selected="0">
            <x v="6"/>
          </reference>
          <reference field="1" count="1" selected="0">
            <x v="27"/>
          </reference>
        </references>
      </pivotArea>
    </chartFormat>
    <chartFormat chart="0" format="540">
      <pivotArea type="data" outline="0" fieldPosition="0">
        <references count="3">
          <reference field="4294967294" count="1" selected="0">
            <x v="0"/>
          </reference>
          <reference field="0" count="1" selected="0">
            <x v="6"/>
          </reference>
          <reference field="1" count="1" selected="0">
            <x v="29"/>
          </reference>
        </references>
      </pivotArea>
    </chartFormat>
    <chartFormat chart="0" format="541">
      <pivotArea type="data" outline="0" fieldPosition="0">
        <references count="3">
          <reference field="4294967294" count="1" selected="0">
            <x v="0"/>
          </reference>
          <reference field="0" count="1" selected="0">
            <x v="6"/>
          </reference>
          <reference field="1" count="1" selected="0">
            <x v="31"/>
          </reference>
        </references>
      </pivotArea>
    </chartFormat>
    <chartFormat chart="0" format="542">
      <pivotArea type="data" outline="0" fieldPosition="0">
        <references count="3">
          <reference field="4294967294" count="1" selected="0">
            <x v="2"/>
          </reference>
          <reference field="0" count="1" selected="0">
            <x v="6"/>
          </reference>
          <reference field="1" count="1" selected="0">
            <x v="17"/>
          </reference>
        </references>
      </pivotArea>
    </chartFormat>
    <chartFormat chart="0" format="543">
      <pivotArea type="data" outline="0" fieldPosition="0">
        <references count="3">
          <reference field="4294967294" count="1" selected="0">
            <x v="2"/>
          </reference>
          <reference field="0" count="1" selected="0">
            <x v="6"/>
          </reference>
          <reference field="1" count="1" selected="0">
            <x v="18"/>
          </reference>
        </references>
      </pivotArea>
    </chartFormat>
    <chartFormat chart="0" format="544">
      <pivotArea type="data" outline="0" fieldPosition="0">
        <references count="3">
          <reference field="4294967294" count="1" selected="0">
            <x v="2"/>
          </reference>
          <reference field="0" count="1" selected="0">
            <x v="6"/>
          </reference>
          <reference field="1" count="1" selected="0">
            <x v="19"/>
          </reference>
        </references>
      </pivotArea>
    </chartFormat>
    <chartFormat chart="0" format="545">
      <pivotArea type="data" outline="0" fieldPosition="0">
        <references count="3">
          <reference field="4294967294" count="1" selected="0">
            <x v="2"/>
          </reference>
          <reference field="0" count="1" selected="0">
            <x v="6"/>
          </reference>
          <reference field="1" count="1" selected="0">
            <x v="20"/>
          </reference>
        </references>
      </pivotArea>
    </chartFormat>
    <chartFormat chart="0" format="546">
      <pivotArea type="data" outline="0" fieldPosition="0">
        <references count="3">
          <reference field="4294967294" count="1" selected="0">
            <x v="2"/>
          </reference>
          <reference field="0" count="1" selected="0">
            <x v="6"/>
          </reference>
          <reference field="1" count="1" selected="0">
            <x v="21"/>
          </reference>
        </references>
      </pivotArea>
    </chartFormat>
    <chartFormat chart="0" format="547">
      <pivotArea type="data" outline="0" fieldPosition="0">
        <references count="3">
          <reference field="4294967294" count="1" selected="0">
            <x v="2"/>
          </reference>
          <reference field="0" count="1" selected="0">
            <x v="6"/>
          </reference>
          <reference field="1" count="1" selected="0">
            <x v="23"/>
          </reference>
        </references>
      </pivotArea>
    </chartFormat>
    <chartFormat chart="0" format="548">
      <pivotArea type="data" outline="0" fieldPosition="0">
        <references count="3">
          <reference field="4294967294" count="1" selected="0">
            <x v="2"/>
          </reference>
          <reference field="0" count="1" selected="0">
            <x v="6"/>
          </reference>
          <reference field="1" count="1" selected="0">
            <x v="25"/>
          </reference>
        </references>
      </pivotArea>
    </chartFormat>
    <chartFormat chart="0" format="549">
      <pivotArea type="data" outline="0" fieldPosition="0">
        <references count="3">
          <reference field="4294967294" count="1" selected="0">
            <x v="2"/>
          </reference>
          <reference field="0" count="1" selected="0">
            <x v="6"/>
          </reference>
          <reference field="1" count="1" selected="0">
            <x v="27"/>
          </reference>
        </references>
      </pivotArea>
    </chartFormat>
    <chartFormat chart="0" format="550">
      <pivotArea type="data" outline="0" fieldPosition="0">
        <references count="3">
          <reference field="4294967294" count="1" selected="0">
            <x v="2"/>
          </reference>
          <reference field="0" count="1" selected="0">
            <x v="6"/>
          </reference>
          <reference field="1" count="1" selected="0">
            <x v="29"/>
          </reference>
        </references>
      </pivotArea>
    </chartFormat>
    <chartFormat chart="0" format="551">
      <pivotArea type="data" outline="0" fieldPosition="0">
        <references count="3">
          <reference field="4294967294" count="1" selected="0">
            <x v="2"/>
          </reference>
          <reference field="0" count="1" selected="0">
            <x v="6"/>
          </reference>
          <reference field="1" count="1" selected="0">
            <x v="31"/>
          </reference>
        </references>
      </pivotArea>
    </chartFormat>
    <chartFormat chart="0" format="552">
      <pivotArea type="data" outline="0" fieldPosition="0">
        <references count="3">
          <reference field="4294967294" count="1" selected="0">
            <x v="0"/>
          </reference>
          <reference field="0" count="1" selected="0">
            <x v="6"/>
          </reference>
          <reference field="1" count="1" selected="0">
            <x v="33"/>
          </reference>
        </references>
      </pivotArea>
    </chartFormat>
    <chartFormat chart="0" format="553">
      <pivotArea type="data" outline="0" fieldPosition="0">
        <references count="3">
          <reference field="4294967294" count="1" selected="0">
            <x v="0"/>
          </reference>
          <reference field="0" count="1" selected="0">
            <x v="6"/>
          </reference>
          <reference field="1" count="1" selected="0">
            <x v="35"/>
          </reference>
        </references>
      </pivotArea>
    </chartFormat>
    <chartFormat chart="0" format="554">
      <pivotArea type="data" outline="0" fieldPosition="0">
        <references count="3">
          <reference field="4294967294" count="1" selected="0">
            <x v="0"/>
          </reference>
          <reference field="0" count="1" selected="0">
            <x v="6"/>
          </reference>
          <reference field="1" count="1" selected="0">
            <x v="37"/>
          </reference>
        </references>
      </pivotArea>
    </chartFormat>
    <chartFormat chart="0" format="555">
      <pivotArea type="data" outline="0" fieldPosition="0">
        <references count="3">
          <reference field="4294967294" count="1" selected="0">
            <x v="0"/>
          </reference>
          <reference field="0" count="1" selected="0">
            <x v="6"/>
          </reference>
          <reference field="1" count="1" selected="0">
            <x v="39"/>
          </reference>
        </references>
      </pivotArea>
    </chartFormat>
    <chartFormat chart="0" format="556">
      <pivotArea type="data" outline="0" fieldPosition="0">
        <references count="3">
          <reference field="4294967294" count="1" selected="0">
            <x v="0"/>
          </reference>
          <reference field="0" count="1" selected="0">
            <x v="6"/>
          </reference>
          <reference field="1" count="1" selected="0">
            <x v="41"/>
          </reference>
        </references>
      </pivotArea>
    </chartFormat>
    <chartFormat chart="0" format="557">
      <pivotArea type="data" outline="0" fieldPosition="0">
        <references count="3">
          <reference field="4294967294" count="1" selected="0">
            <x v="0"/>
          </reference>
          <reference field="0" count="1" selected="0">
            <x v="6"/>
          </reference>
          <reference field="1" count="1" selected="0">
            <x v="43"/>
          </reference>
        </references>
      </pivotArea>
    </chartFormat>
    <chartFormat chart="0" format="558">
      <pivotArea type="data" outline="0" fieldPosition="0">
        <references count="3">
          <reference field="4294967294" count="1" selected="0">
            <x v="0"/>
          </reference>
          <reference field="0" count="1" selected="0">
            <x v="6"/>
          </reference>
          <reference field="1" count="1" selected="0">
            <x v="45"/>
          </reference>
        </references>
      </pivotArea>
    </chartFormat>
    <chartFormat chart="0" format="559">
      <pivotArea type="data" outline="0" fieldPosition="0">
        <references count="3">
          <reference field="4294967294" count="1" selected="0">
            <x v="0"/>
          </reference>
          <reference field="0" count="1" selected="0">
            <x v="6"/>
          </reference>
          <reference field="1" count="1" selected="0">
            <x v="47"/>
          </reference>
        </references>
      </pivotArea>
    </chartFormat>
    <chartFormat chart="0" format="560">
      <pivotArea type="data" outline="0" fieldPosition="0">
        <references count="3">
          <reference field="4294967294" count="1" selected="0">
            <x v="0"/>
          </reference>
          <reference field="0" count="1" selected="0">
            <x v="6"/>
          </reference>
          <reference field="1" count="1" selected="0">
            <x v="49"/>
          </reference>
        </references>
      </pivotArea>
    </chartFormat>
    <chartFormat chart="0" format="561">
      <pivotArea type="data" outline="0" fieldPosition="0">
        <references count="3">
          <reference field="4294967294" count="1" selected="0">
            <x v="0"/>
          </reference>
          <reference field="0" count="1" selected="0">
            <x v="6"/>
          </reference>
          <reference field="1" count="1" selected="0">
            <x v="51"/>
          </reference>
        </references>
      </pivotArea>
    </chartFormat>
    <chartFormat chart="0" format="562">
      <pivotArea type="data" outline="0" fieldPosition="0">
        <references count="3">
          <reference field="4294967294" count="1" selected="0">
            <x v="0"/>
          </reference>
          <reference field="0" count="1" selected="0">
            <x v="6"/>
          </reference>
          <reference field="1" count="1" selected="0">
            <x v="53"/>
          </reference>
        </references>
      </pivotArea>
    </chartFormat>
    <chartFormat chart="0" format="563">
      <pivotArea type="data" outline="0" fieldPosition="0">
        <references count="3">
          <reference field="4294967294" count="1" selected="0">
            <x v="0"/>
          </reference>
          <reference field="0" count="1" selected="0">
            <x v="6"/>
          </reference>
          <reference field="1" count="1" selected="0">
            <x v="55"/>
          </reference>
        </references>
      </pivotArea>
    </chartFormat>
    <chartFormat chart="0" format="564">
      <pivotArea type="data" outline="0" fieldPosition="0">
        <references count="3">
          <reference field="4294967294" count="1" selected="0">
            <x v="0"/>
          </reference>
          <reference field="0" count="1" selected="0">
            <x v="6"/>
          </reference>
          <reference field="1" count="1" selected="0">
            <x v="57"/>
          </reference>
        </references>
      </pivotArea>
    </chartFormat>
    <chartFormat chart="0" format="565">
      <pivotArea type="data" outline="0" fieldPosition="0">
        <references count="3">
          <reference field="4294967294" count="1" selected="0">
            <x v="0"/>
          </reference>
          <reference field="0" count="1" selected="0">
            <x v="6"/>
          </reference>
          <reference field="1" count="1" selected="0">
            <x v="59"/>
          </reference>
        </references>
      </pivotArea>
    </chartFormat>
    <chartFormat chart="0" format="566">
      <pivotArea type="data" outline="0" fieldPosition="0">
        <references count="3">
          <reference field="4294967294" count="1" selected="0">
            <x v="0"/>
          </reference>
          <reference field="0" count="1" selected="0">
            <x v="6"/>
          </reference>
          <reference field="1" count="1" selected="0">
            <x v="61"/>
          </reference>
        </references>
      </pivotArea>
    </chartFormat>
    <chartFormat chart="0" format="567">
      <pivotArea type="data" outline="0" fieldPosition="0">
        <references count="3">
          <reference field="4294967294" count="1" selected="0">
            <x v="0"/>
          </reference>
          <reference field="0" count="1" selected="0">
            <x v="6"/>
          </reference>
          <reference field="1" count="1" selected="0">
            <x v="63"/>
          </reference>
        </references>
      </pivotArea>
    </chartFormat>
    <chartFormat chart="0" format="568">
      <pivotArea type="data" outline="0" fieldPosition="0">
        <references count="3">
          <reference field="4294967294" count="1" selected="0">
            <x v="0"/>
          </reference>
          <reference field="0" count="1" selected="0">
            <x v="6"/>
          </reference>
          <reference field="1" count="1" selected="0">
            <x v="65"/>
          </reference>
        </references>
      </pivotArea>
    </chartFormat>
    <chartFormat chart="0" format="569">
      <pivotArea type="data" outline="0" fieldPosition="0">
        <references count="3">
          <reference field="4294967294" count="1" selected="0">
            <x v="0"/>
          </reference>
          <reference field="0" count="1" selected="0">
            <x v="6"/>
          </reference>
          <reference field="1" count="1" selected="0">
            <x v="67"/>
          </reference>
        </references>
      </pivotArea>
    </chartFormat>
    <chartFormat chart="0" format="570">
      <pivotArea type="data" outline="0" fieldPosition="0">
        <references count="3">
          <reference field="4294967294" count="1" selected="0">
            <x v="0"/>
          </reference>
          <reference field="0" count="1" selected="0">
            <x v="6"/>
          </reference>
          <reference field="1" count="1" selected="0">
            <x v="69"/>
          </reference>
        </references>
      </pivotArea>
    </chartFormat>
    <chartFormat chart="0" format="571">
      <pivotArea type="data" outline="0" fieldPosition="0">
        <references count="3">
          <reference field="4294967294" count="1" selected="0">
            <x v="0"/>
          </reference>
          <reference field="0" count="1" selected="0">
            <x v="6"/>
          </reference>
          <reference field="1" count="1" selected="0">
            <x v="70"/>
          </reference>
        </references>
      </pivotArea>
    </chartFormat>
    <chartFormat chart="0" format="572">
      <pivotArea type="data" outline="0" fieldPosition="0">
        <references count="3">
          <reference field="4294967294" count="1" selected="0">
            <x v="0"/>
          </reference>
          <reference field="0" count="1" selected="0">
            <x v="6"/>
          </reference>
          <reference field="1" count="1" selected="0">
            <x v="71"/>
          </reference>
        </references>
      </pivotArea>
    </chartFormat>
    <chartFormat chart="0" format="573">
      <pivotArea type="data" outline="0" fieldPosition="0">
        <references count="3">
          <reference field="4294967294" count="1" selected="0">
            <x v="0"/>
          </reference>
          <reference field="0" count="1" selected="0">
            <x v="6"/>
          </reference>
          <reference field="1" count="1" selected="0">
            <x v="73"/>
          </reference>
        </references>
      </pivotArea>
    </chartFormat>
    <chartFormat chart="0" format="574">
      <pivotArea type="data" outline="0" fieldPosition="0">
        <references count="3">
          <reference field="4294967294" count="1" selected="0">
            <x v="0"/>
          </reference>
          <reference field="0" count="1" selected="0">
            <x v="6"/>
          </reference>
          <reference field="1" count="1" selected="0">
            <x v="11"/>
          </reference>
        </references>
      </pivotArea>
    </chartFormat>
    <chartFormat chart="0" format="575">
      <pivotArea type="data" outline="0" fieldPosition="0">
        <references count="3">
          <reference field="4294967294" count="1" selected="0">
            <x v="0"/>
          </reference>
          <reference field="0" count="1" selected="0">
            <x v="6"/>
          </reference>
          <reference field="1" count="1" selected="0">
            <x v="12"/>
          </reference>
        </references>
      </pivotArea>
    </chartFormat>
    <chartFormat chart="0" format="576">
      <pivotArea type="data" outline="0" fieldPosition="0">
        <references count="3">
          <reference field="4294967294" count="1" selected="0">
            <x v="0"/>
          </reference>
          <reference field="0" count="1" selected="0">
            <x v="6"/>
          </reference>
          <reference field="1" count="1" selected="0">
            <x v="13"/>
          </reference>
        </references>
      </pivotArea>
    </chartFormat>
    <chartFormat chart="0" format="577">
      <pivotArea type="data" outline="0" fieldPosition="0">
        <references count="3">
          <reference field="4294967294" count="1" selected="0">
            <x v="0"/>
          </reference>
          <reference field="0" count="1" selected="0">
            <x v="6"/>
          </reference>
          <reference field="1" count="1" selected="0">
            <x v="14"/>
          </reference>
        </references>
      </pivotArea>
    </chartFormat>
    <chartFormat chart="0" format="578">
      <pivotArea type="data" outline="0" fieldPosition="0">
        <references count="3">
          <reference field="4294967294" count="1" selected="0">
            <x v="0"/>
          </reference>
          <reference field="0" count="1" selected="0">
            <x v="6"/>
          </reference>
          <reference field="1" count="1" selected="0">
            <x v="15"/>
          </reference>
        </references>
      </pivotArea>
    </chartFormat>
    <chartFormat chart="0" format="579">
      <pivotArea type="data" outline="0" fieldPosition="0">
        <references count="3">
          <reference field="4294967294" count="1" selected="0">
            <x v="0"/>
          </reference>
          <reference field="0" count="1" selected="0">
            <x v="6"/>
          </reference>
          <reference field="1" count="1" selected="0">
            <x v="16"/>
          </reference>
        </references>
      </pivotArea>
    </chartFormat>
    <chartFormat chart="0" format="580">
      <pivotArea type="data" outline="0" fieldPosition="0">
        <references count="3">
          <reference field="4294967294" count="1" selected="0">
            <x v="0"/>
          </reference>
          <reference field="0" count="1" selected="0">
            <x v="7"/>
          </reference>
          <reference field="1" count="1" selected="0">
            <x v="17"/>
          </reference>
        </references>
      </pivotArea>
    </chartFormat>
    <chartFormat chart="0" format="581">
      <pivotArea type="data" outline="0" fieldPosition="0">
        <references count="3">
          <reference field="4294967294" count="1" selected="0">
            <x v="0"/>
          </reference>
          <reference field="0" count="1" selected="0">
            <x v="7"/>
          </reference>
          <reference field="1" count="1" selected="0">
            <x v="18"/>
          </reference>
        </references>
      </pivotArea>
    </chartFormat>
    <chartFormat chart="0" format="582">
      <pivotArea type="data" outline="0" fieldPosition="0">
        <references count="3">
          <reference field="4294967294" count="1" selected="0">
            <x v="0"/>
          </reference>
          <reference field="0" count="1" selected="0">
            <x v="7"/>
          </reference>
          <reference field="1" count="1" selected="0">
            <x v="19"/>
          </reference>
        </references>
      </pivotArea>
    </chartFormat>
    <chartFormat chart="0" format="583">
      <pivotArea type="data" outline="0" fieldPosition="0">
        <references count="3">
          <reference field="4294967294" count="1" selected="0">
            <x v="0"/>
          </reference>
          <reference field="0" count="1" selected="0">
            <x v="7"/>
          </reference>
          <reference field="1" count="1" selected="0">
            <x v="20"/>
          </reference>
        </references>
      </pivotArea>
    </chartFormat>
    <chartFormat chart="0" format="584">
      <pivotArea type="data" outline="0" fieldPosition="0">
        <references count="3">
          <reference field="4294967294" count="1" selected="0">
            <x v="0"/>
          </reference>
          <reference field="0" count="1" selected="0">
            <x v="7"/>
          </reference>
          <reference field="1" count="1" selected="0">
            <x v="21"/>
          </reference>
        </references>
      </pivotArea>
    </chartFormat>
    <chartFormat chart="0" format="585">
      <pivotArea type="data" outline="0" fieldPosition="0">
        <references count="3">
          <reference field="4294967294" count="1" selected="0">
            <x v="0"/>
          </reference>
          <reference field="0" count="1" selected="0">
            <x v="7"/>
          </reference>
          <reference field="1" count="1" selected="0">
            <x v="23"/>
          </reference>
        </references>
      </pivotArea>
    </chartFormat>
    <chartFormat chart="0" format="586">
      <pivotArea type="data" outline="0" fieldPosition="0">
        <references count="3">
          <reference field="4294967294" count="1" selected="0">
            <x v="0"/>
          </reference>
          <reference field="0" count="1" selected="0">
            <x v="7"/>
          </reference>
          <reference field="1" count="1" selected="0">
            <x v="25"/>
          </reference>
        </references>
      </pivotArea>
    </chartFormat>
    <chartFormat chart="0" format="587">
      <pivotArea type="data" outline="0" fieldPosition="0">
        <references count="3">
          <reference field="4294967294" count="1" selected="0">
            <x v="0"/>
          </reference>
          <reference field="0" count="1" selected="0">
            <x v="7"/>
          </reference>
          <reference field="1" count="1" selected="0">
            <x v="27"/>
          </reference>
        </references>
      </pivotArea>
    </chartFormat>
    <chartFormat chart="0" format="588">
      <pivotArea type="data" outline="0" fieldPosition="0">
        <references count="3">
          <reference field="4294967294" count="1" selected="0">
            <x v="0"/>
          </reference>
          <reference field="0" count="1" selected="0">
            <x v="7"/>
          </reference>
          <reference field="1" count="1" selected="0">
            <x v="29"/>
          </reference>
        </references>
      </pivotArea>
    </chartFormat>
    <chartFormat chart="0" format="589">
      <pivotArea type="data" outline="0" fieldPosition="0">
        <references count="3">
          <reference field="4294967294" count="1" selected="0">
            <x v="0"/>
          </reference>
          <reference field="0" count="1" selected="0">
            <x v="7"/>
          </reference>
          <reference field="1" count="1" selected="0">
            <x v="31"/>
          </reference>
        </references>
      </pivotArea>
    </chartFormat>
    <chartFormat chart="0" format="590">
      <pivotArea type="data" outline="0" fieldPosition="0">
        <references count="3">
          <reference field="4294967294" count="1" selected="0">
            <x v="0"/>
          </reference>
          <reference field="0" count="1" selected="0">
            <x v="7"/>
          </reference>
          <reference field="1" count="1" selected="0">
            <x v="33"/>
          </reference>
        </references>
      </pivotArea>
    </chartFormat>
    <chartFormat chart="0" format="591">
      <pivotArea type="data" outline="0" fieldPosition="0">
        <references count="3">
          <reference field="4294967294" count="1" selected="0">
            <x v="0"/>
          </reference>
          <reference field="0" count="1" selected="0">
            <x v="7"/>
          </reference>
          <reference field="1" count="1" selected="0">
            <x v="35"/>
          </reference>
        </references>
      </pivotArea>
    </chartFormat>
    <chartFormat chart="0" format="592">
      <pivotArea type="data" outline="0" fieldPosition="0">
        <references count="3">
          <reference field="4294967294" count="1" selected="0">
            <x v="0"/>
          </reference>
          <reference field="0" count="1" selected="0">
            <x v="7"/>
          </reference>
          <reference field="1" count="1" selected="0">
            <x v="37"/>
          </reference>
        </references>
      </pivotArea>
    </chartFormat>
    <chartFormat chart="0" format="593">
      <pivotArea type="data" outline="0" fieldPosition="0">
        <references count="3">
          <reference field="4294967294" count="1" selected="0">
            <x v="0"/>
          </reference>
          <reference field="0" count="1" selected="0">
            <x v="7"/>
          </reference>
          <reference field="1" count="1" selected="0">
            <x v="39"/>
          </reference>
        </references>
      </pivotArea>
    </chartFormat>
    <chartFormat chart="0" format="594">
      <pivotArea type="data" outline="0" fieldPosition="0">
        <references count="3">
          <reference field="4294967294" count="1" selected="0">
            <x v="0"/>
          </reference>
          <reference field="0" count="1" selected="0">
            <x v="7"/>
          </reference>
          <reference field="1" count="1" selected="0">
            <x v="41"/>
          </reference>
        </references>
      </pivotArea>
    </chartFormat>
    <chartFormat chart="0" format="595">
      <pivotArea type="data" outline="0" fieldPosition="0">
        <references count="3">
          <reference field="4294967294" count="1" selected="0">
            <x v="0"/>
          </reference>
          <reference field="0" count="1" selected="0">
            <x v="7"/>
          </reference>
          <reference field="1" count="1" selected="0">
            <x v="43"/>
          </reference>
        </references>
      </pivotArea>
    </chartFormat>
    <chartFormat chart="0" format="596">
      <pivotArea type="data" outline="0" fieldPosition="0">
        <references count="3">
          <reference field="4294967294" count="1" selected="0">
            <x v="0"/>
          </reference>
          <reference field="0" count="1" selected="0">
            <x v="7"/>
          </reference>
          <reference field="1" count="1" selected="0">
            <x v="45"/>
          </reference>
        </references>
      </pivotArea>
    </chartFormat>
    <chartFormat chart="0" format="597">
      <pivotArea type="data" outline="0" fieldPosition="0">
        <references count="3">
          <reference field="4294967294" count="1" selected="0">
            <x v="0"/>
          </reference>
          <reference field="0" count="1" selected="0">
            <x v="7"/>
          </reference>
          <reference field="1" count="1" selected="0">
            <x v="47"/>
          </reference>
        </references>
      </pivotArea>
    </chartFormat>
    <chartFormat chart="0" format="598">
      <pivotArea type="data" outline="0" fieldPosition="0">
        <references count="3">
          <reference field="4294967294" count="1" selected="0">
            <x v="0"/>
          </reference>
          <reference field="0" count="1" selected="0">
            <x v="7"/>
          </reference>
          <reference field="1" count="1" selected="0">
            <x v="49"/>
          </reference>
        </references>
      </pivotArea>
    </chartFormat>
    <chartFormat chart="0" format="599">
      <pivotArea type="data" outline="0" fieldPosition="0">
        <references count="3">
          <reference field="4294967294" count="1" selected="0">
            <x v="0"/>
          </reference>
          <reference field="0" count="1" selected="0">
            <x v="7"/>
          </reference>
          <reference field="1" count="1" selected="0">
            <x v="51"/>
          </reference>
        </references>
      </pivotArea>
    </chartFormat>
    <chartFormat chart="0" format="600">
      <pivotArea type="data" outline="0" fieldPosition="0">
        <references count="3">
          <reference field="4294967294" count="1" selected="0">
            <x v="0"/>
          </reference>
          <reference field="0" count="1" selected="0">
            <x v="7"/>
          </reference>
          <reference field="1" count="1" selected="0">
            <x v="53"/>
          </reference>
        </references>
      </pivotArea>
    </chartFormat>
    <chartFormat chart="0" format="601">
      <pivotArea type="data" outline="0" fieldPosition="0">
        <references count="3">
          <reference field="4294967294" count="1" selected="0">
            <x v="0"/>
          </reference>
          <reference field="0" count="1" selected="0">
            <x v="7"/>
          </reference>
          <reference field="1" count="1" selected="0">
            <x v="55"/>
          </reference>
        </references>
      </pivotArea>
    </chartFormat>
    <chartFormat chart="0" format="602">
      <pivotArea type="data" outline="0" fieldPosition="0">
        <references count="3">
          <reference field="4294967294" count="1" selected="0">
            <x v="0"/>
          </reference>
          <reference field="0" count="1" selected="0">
            <x v="7"/>
          </reference>
          <reference field="1" count="1" selected="0">
            <x v="57"/>
          </reference>
        </references>
      </pivotArea>
    </chartFormat>
    <chartFormat chart="0" format="603">
      <pivotArea type="data" outline="0" fieldPosition="0">
        <references count="3">
          <reference field="4294967294" count="1" selected="0">
            <x v="0"/>
          </reference>
          <reference field="0" count="1" selected="0">
            <x v="7"/>
          </reference>
          <reference field="1" count="1" selected="0">
            <x v="59"/>
          </reference>
        </references>
      </pivotArea>
    </chartFormat>
    <chartFormat chart="0" format="604">
      <pivotArea type="data" outline="0" fieldPosition="0">
        <references count="3">
          <reference field="4294967294" count="1" selected="0">
            <x v="0"/>
          </reference>
          <reference field="0" count="1" selected="0">
            <x v="7"/>
          </reference>
          <reference field="1" count="1" selected="0">
            <x v="61"/>
          </reference>
        </references>
      </pivotArea>
    </chartFormat>
    <chartFormat chart="0" format="605">
      <pivotArea type="data" outline="0" fieldPosition="0">
        <references count="3">
          <reference field="4294967294" count="1" selected="0">
            <x v="0"/>
          </reference>
          <reference field="0" count="1" selected="0">
            <x v="7"/>
          </reference>
          <reference field="1" count="1" selected="0">
            <x v="63"/>
          </reference>
        </references>
      </pivotArea>
    </chartFormat>
    <chartFormat chart="0" format="606">
      <pivotArea type="data" outline="0" fieldPosition="0">
        <references count="3">
          <reference field="4294967294" count="1" selected="0">
            <x v="0"/>
          </reference>
          <reference field="0" count="1" selected="0">
            <x v="7"/>
          </reference>
          <reference field="1" count="1" selected="0">
            <x v="65"/>
          </reference>
        </references>
      </pivotArea>
    </chartFormat>
    <chartFormat chart="0" format="607">
      <pivotArea type="data" outline="0" fieldPosition="0">
        <references count="3">
          <reference field="4294967294" count="1" selected="0">
            <x v="0"/>
          </reference>
          <reference field="0" count="1" selected="0">
            <x v="7"/>
          </reference>
          <reference field="1" count="1" selected="0">
            <x v="67"/>
          </reference>
        </references>
      </pivotArea>
    </chartFormat>
    <chartFormat chart="0" format="608">
      <pivotArea type="data" outline="0" fieldPosition="0">
        <references count="3">
          <reference field="4294967294" count="1" selected="0">
            <x v="0"/>
          </reference>
          <reference field="0" count="1" selected="0">
            <x v="7"/>
          </reference>
          <reference field="1" count="1" selected="0">
            <x v="69"/>
          </reference>
        </references>
      </pivotArea>
    </chartFormat>
    <chartFormat chart="0" format="609">
      <pivotArea type="data" outline="0" fieldPosition="0">
        <references count="3">
          <reference field="4294967294" count="1" selected="0">
            <x v="0"/>
          </reference>
          <reference field="0" count="1" selected="0">
            <x v="7"/>
          </reference>
          <reference field="1" count="1" selected="0">
            <x v="70"/>
          </reference>
        </references>
      </pivotArea>
    </chartFormat>
    <chartFormat chart="0" format="610">
      <pivotArea type="data" outline="0" fieldPosition="0">
        <references count="3">
          <reference field="4294967294" count="1" selected="0">
            <x v="0"/>
          </reference>
          <reference field="0" count="1" selected="0">
            <x v="7"/>
          </reference>
          <reference field="1" count="1" selected="0">
            <x v="71"/>
          </reference>
        </references>
      </pivotArea>
    </chartFormat>
    <chartFormat chart="0" format="611">
      <pivotArea type="data" outline="0" fieldPosition="0">
        <references count="3">
          <reference field="4294967294" count="1" selected="0">
            <x v="0"/>
          </reference>
          <reference field="0" count="1" selected="0">
            <x v="7"/>
          </reference>
          <reference field="1" count="1" selected="0">
            <x v="73"/>
          </reference>
        </references>
      </pivotArea>
    </chartFormat>
    <chartFormat chart="0" format="612">
      <pivotArea type="data" outline="0" fieldPosition="0">
        <references count="3">
          <reference field="4294967294" count="1" selected="0">
            <x v="0"/>
          </reference>
          <reference field="0" count="1" selected="0">
            <x v="7"/>
          </reference>
          <reference field="1" count="1" selected="0">
            <x v="1"/>
          </reference>
        </references>
      </pivotArea>
    </chartFormat>
    <chartFormat chart="0" format="613">
      <pivotArea type="data" outline="0" fieldPosition="0">
        <references count="3">
          <reference field="4294967294" count="1" selected="0">
            <x v="0"/>
          </reference>
          <reference field="0" count="1" selected="0">
            <x v="7"/>
          </reference>
          <reference field="1" count="1" selected="0">
            <x v="2"/>
          </reference>
        </references>
      </pivotArea>
    </chartFormat>
    <chartFormat chart="0" format="614">
      <pivotArea type="data" outline="0" fieldPosition="0">
        <references count="3">
          <reference field="4294967294" count="1" selected="0">
            <x v="0"/>
          </reference>
          <reference field="0" count="1" selected="0">
            <x v="7"/>
          </reference>
          <reference field="1" count="1" selected="0">
            <x v="3"/>
          </reference>
        </references>
      </pivotArea>
    </chartFormat>
    <chartFormat chart="0" format="615">
      <pivotArea type="data" outline="0" fieldPosition="0">
        <references count="3">
          <reference field="4294967294" count="1" selected="0">
            <x v="0"/>
          </reference>
          <reference field="0" count="1" selected="0">
            <x v="7"/>
          </reference>
          <reference field="1" count="1" selected="0">
            <x v="4"/>
          </reference>
        </references>
      </pivotArea>
    </chartFormat>
    <chartFormat chart="0" format="616">
      <pivotArea type="data" outline="0" fieldPosition="0">
        <references count="3">
          <reference field="4294967294" count="1" selected="0">
            <x v="0"/>
          </reference>
          <reference field="0" count="1" selected="0">
            <x v="7"/>
          </reference>
          <reference field="1" count="1" selected="0">
            <x v="5"/>
          </reference>
        </references>
      </pivotArea>
    </chartFormat>
    <chartFormat chart="0" format="617">
      <pivotArea type="data" outline="0" fieldPosition="0">
        <references count="3">
          <reference field="4294967294" count="1" selected="0">
            <x v="0"/>
          </reference>
          <reference field="0" count="1" selected="0">
            <x v="7"/>
          </reference>
          <reference field="1" count="1" selected="0">
            <x v="6"/>
          </reference>
        </references>
      </pivotArea>
    </chartFormat>
    <chartFormat chart="0" format="618">
      <pivotArea type="data" outline="0" fieldPosition="0">
        <references count="3">
          <reference field="4294967294" count="1" selected="0">
            <x v="0"/>
          </reference>
          <reference field="0" count="1" selected="0">
            <x v="7"/>
          </reference>
          <reference field="1" count="1" selected="0">
            <x v="7"/>
          </reference>
        </references>
      </pivotArea>
    </chartFormat>
    <chartFormat chart="0" format="619">
      <pivotArea type="data" outline="0" fieldPosition="0">
        <references count="3">
          <reference field="4294967294" count="1" selected="0">
            <x v="0"/>
          </reference>
          <reference field="0" count="1" selected="0">
            <x v="7"/>
          </reference>
          <reference field="1" count="1" selected="0">
            <x v="8"/>
          </reference>
        </references>
      </pivotArea>
    </chartFormat>
    <chartFormat chart="0" format="620">
      <pivotArea type="data" outline="0" fieldPosition="0">
        <references count="3">
          <reference field="4294967294" count="1" selected="0">
            <x v="0"/>
          </reference>
          <reference field="0" count="1" selected="0">
            <x v="7"/>
          </reference>
          <reference field="1" count="1" selected="0">
            <x v="9"/>
          </reference>
        </references>
      </pivotArea>
    </chartFormat>
    <chartFormat chart="0" format="621">
      <pivotArea type="data" outline="0" fieldPosition="0">
        <references count="3">
          <reference field="4294967294" count="1" selected="0">
            <x v="0"/>
          </reference>
          <reference field="0" count="1" selected="0">
            <x v="7"/>
          </reference>
          <reference field="1" count="1" selected="0">
            <x v="10"/>
          </reference>
        </references>
      </pivotArea>
    </chartFormat>
    <chartFormat chart="0" format="622">
      <pivotArea type="data" outline="0" fieldPosition="0">
        <references count="3">
          <reference field="4294967294" count="1" selected="0">
            <x v="0"/>
          </reference>
          <reference field="0" count="1" selected="0">
            <x v="7"/>
          </reference>
          <reference field="1" count="1" selected="0">
            <x v="11"/>
          </reference>
        </references>
      </pivotArea>
    </chartFormat>
    <chartFormat chart="0" format="623">
      <pivotArea type="data" outline="0" fieldPosition="0">
        <references count="3">
          <reference field="4294967294" count="1" selected="0">
            <x v="0"/>
          </reference>
          <reference field="0" count="1" selected="0">
            <x v="7"/>
          </reference>
          <reference field="1" count="1" selected="0">
            <x v="12"/>
          </reference>
        </references>
      </pivotArea>
    </chartFormat>
    <chartFormat chart="0" format="624">
      <pivotArea type="data" outline="0" fieldPosition="0">
        <references count="3">
          <reference field="4294967294" count="1" selected="0">
            <x v="0"/>
          </reference>
          <reference field="0" count="1" selected="0">
            <x v="7"/>
          </reference>
          <reference field="1" count="1" selected="0">
            <x v="13"/>
          </reference>
        </references>
      </pivotArea>
    </chartFormat>
    <chartFormat chart="0" format="625">
      <pivotArea type="data" outline="0" fieldPosition="0">
        <references count="3">
          <reference field="4294967294" count="1" selected="0">
            <x v="0"/>
          </reference>
          <reference field="0" count="1" selected="0">
            <x v="7"/>
          </reference>
          <reference field="1" count="1" selected="0">
            <x v="14"/>
          </reference>
        </references>
      </pivotArea>
    </chartFormat>
    <chartFormat chart="0" format="626">
      <pivotArea type="data" outline="0" fieldPosition="0">
        <references count="3">
          <reference field="4294967294" count="1" selected="0">
            <x v="0"/>
          </reference>
          <reference field="0" count="1" selected="0">
            <x v="7"/>
          </reference>
          <reference field="1" count="1" selected="0">
            <x v="15"/>
          </reference>
        </references>
      </pivotArea>
    </chartFormat>
    <chartFormat chart="0" format="627">
      <pivotArea type="data" outline="0" fieldPosition="0">
        <references count="3">
          <reference field="4294967294" count="1" selected="0">
            <x v="0"/>
          </reference>
          <reference field="0" count="1" selected="0">
            <x v="7"/>
          </reference>
          <reference field="1" count="1" selected="0">
            <x v="16"/>
          </reference>
        </references>
      </pivotArea>
    </chartFormat>
    <chartFormat chart="0" format="628">
      <pivotArea type="data" outline="0" fieldPosition="0">
        <references count="3">
          <reference field="4294967294" count="1" selected="0">
            <x v="0"/>
          </reference>
          <reference field="0" count="1" selected="0">
            <x v="8"/>
          </reference>
          <reference field="1" count="1" selected="0">
            <x v="17"/>
          </reference>
        </references>
      </pivotArea>
    </chartFormat>
    <chartFormat chart="0" format="629">
      <pivotArea type="data" outline="0" fieldPosition="0">
        <references count="3">
          <reference field="4294967294" count="1" selected="0">
            <x v="0"/>
          </reference>
          <reference field="0" count="1" selected="0">
            <x v="8"/>
          </reference>
          <reference field="1" count="1" selected="0">
            <x v="18"/>
          </reference>
        </references>
      </pivotArea>
    </chartFormat>
    <chartFormat chart="0" format="630">
      <pivotArea type="data" outline="0" fieldPosition="0">
        <references count="3">
          <reference field="4294967294" count="1" selected="0">
            <x v="0"/>
          </reference>
          <reference field="0" count="1" selected="0">
            <x v="8"/>
          </reference>
          <reference field="1" count="1" selected="0">
            <x v="19"/>
          </reference>
        </references>
      </pivotArea>
    </chartFormat>
    <chartFormat chart="0" format="631">
      <pivotArea type="data" outline="0" fieldPosition="0">
        <references count="3">
          <reference field="4294967294" count="1" selected="0">
            <x v="0"/>
          </reference>
          <reference field="0" count="1" selected="0">
            <x v="8"/>
          </reference>
          <reference field="1" count="1" selected="0">
            <x v="20"/>
          </reference>
        </references>
      </pivotArea>
    </chartFormat>
    <chartFormat chart="0" format="632">
      <pivotArea type="data" outline="0" fieldPosition="0">
        <references count="3">
          <reference field="4294967294" count="1" selected="0">
            <x v="0"/>
          </reference>
          <reference field="0" count="1" selected="0">
            <x v="8"/>
          </reference>
          <reference field="1" count="1" selected="0">
            <x v="21"/>
          </reference>
        </references>
      </pivotArea>
    </chartFormat>
    <chartFormat chart="0" format="633">
      <pivotArea type="data" outline="0" fieldPosition="0">
        <references count="3">
          <reference field="4294967294" count="1" selected="0">
            <x v="0"/>
          </reference>
          <reference field="0" count="1" selected="0">
            <x v="8"/>
          </reference>
          <reference field="1" count="1" selected="0">
            <x v="23"/>
          </reference>
        </references>
      </pivotArea>
    </chartFormat>
    <chartFormat chart="0" format="634">
      <pivotArea type="data" outline="0" fieldPosition="0">
        <references count="3">
          <reference field="4294967294" count="1" selected="0">
            <x v="0"/>
          </reference>
          <reference field="0" count="1" selected="0">
            <x v="8"/>
          </reference>
          <reference field="1" count="1" selected="0">
            <x v="25"/>
          </reference>
        </references>
      </pivotArea>
    </chartFormat>
    <chartFormat chart="0" format="635">
      <pivotArea type="data" outline="0" fieldPosition="0">
        <references count="3">
          <reference field="4294967294" count="1" selected="0">
            <x v="0"/>
          </reference>
          <reference field="0" count="1" selected="0">
            <x v="8"/>
          </reference>
          <reference field="1" count="1" selected="0">
            <x v="27"/>
          </reference>
        </references>
      </pivotArea>
    </chartFormat>
    <chartFormat chart="0" format="636">
      <pivotArea type="data" outline="0" fieldPosition="0">
        <references count="3">
          <reference field="4294967294" count="1" selected="0">
            <x v="0"/>
          </reference>
          <reference field="0" count="1" selected="0">
            <x v="8"/>
          </reference>
          <reference field="1" count="1" selected="0">
            <x v="29"/>
          </reference>
        </references>
      </pivotArea>
    </chartFormat>
    <chartFormat chart="0" format="637">
      <pivotArea type="data" outline="0" fieldPosition="0">
        <references count="3">
          <reference field="4294967294" count="1" selected="0">
            <x v="0"/>
          </reference>
          <reference field="0" count="1" selected="0">
            <x v="8"/>
          </reference>
          <reference field="1" count="1" selected="0">
            <x v="31"/>
          </reference>
        </references>
      </pivotArea>
    </chartFormat>
    <chartFormat chart="0" format="638">
      <pivotArea type="data" outline="0" fieldPosition="0">
        <references count="3">
          <reference field="4294967294" count="1" selected="0">
            <x v="0"/>
          </reference>
          <reference field="0" count="1" selected="0">
            <x v="8"/>
          </reference>
          <reference field="1" count="1" selected="0">
            <x v="33"/>
          </reference>
        </references>
      </pivotArea>
    </chartFormat>
    <chartFormat chart="0" format="639">
      <pivotArea type="data" outline="0" fieldPosition="0">
        <references count="3">
          <reference field="4294967294" count="1" selected="0">
            <x v="0"/>
          </reference>
          <reference field="0" count="1" selected="0">
            <x v="8"/>
          </reference>
          <reference field="1" count="1" selected="0">
            <x v="35"/>
          </reference>
        </references>
      </pivotArea>
    </chartFormat>
    <chartFormat chart="0" format="640">
      <pivotArea type="data" outline="0" fieldPosition="0">
        <references count="3">
          <reference field="4294967294" count="1" selected="0">
            <x v="0"/>
          </reference>
          <reference field="0" count="1" selected="0">
            <x v="8"/>
          </reference>
          <reference field="1" count="1" selected="0">
            <x v="37"/>
          </reference>
        </references>
      </pivotArea>
    </chartFormat>
    <chartFormat chart="0" format="641">
      <pivotArea type="data" outline="0" fieldPosition="0">
        <references count="3">
          <reference field="4294967294" count="1" selected="0">
            <x v="0"/>
          </reference>
          <reference field="0" count="1" selected="0">
            <x v="8"/>
          </reference>
          <reference field="1" count="1" selected="0">
            <x v="39"/>
          </reference>
        </references>
      </pivotArea>
    </chartFormat>
    <chartFormat chart="0" format="642">
      <pivotArea type="data" outline="0" fieldPosition="0">
        <references count="3">
          <reference field="4294967294" count="1" selected="0">
            <x v="0"/>
          </reference>
          <reference field="0" count="1" selected="0">
            <x v="8"/>
          </reference>
          <reference field="1" count="1" selected="0">
            <x v="41"/>
          </reference>
        </references>
      </pivotArea>
    </chartFormat>
    <chartFormat chart="0" format="643">
      <pivotArea type="data" outline="0" fieldPosition="0">
        <references count="3">
          <reference field="4294967294" count="1" selected="0">
            <x v="0"/>
          </reference>
          <reference field="0" count="1" selected="0">
            <x v="8"/>
          </reference>
          <reference field="1" count="1" selected="0">
            <x v="43"/>
          </reference>
        </references>
      </pivotArea>
    </chartFormat>
    <chartFormat chart="0" format="644">
      <pivotArea type="data" outline="0" fieldPosition="0">
        <references count="3">
          <reference field="4294967294" count="1" selected="0">
            <x v="0"/>
          </reference>
          <reference field="0" count="1" selected="0">
            <x v="8"/>
          </reference>
          <reference field="1" count="1" selected="0">
            <x v="45"/>
          </reference>
        </references>
      </pivotArea>
    </chartFormat>
    <chartFormat chart="0" format="645">
      <pivotArea type="data" outline="0" fieldPosition="0">
        <references count="3">
          <reference field="4294967294" count="1" selected="0">
            <x v="0"/>
          </reference>
          <reference field="0" count="1" selected="0">
            <x v="8"/>
          </reference>
          <reference field="1" count="1" selected="0">
            <x v="47"/>
          </reference>
        </references>
      </pivotArea>
    </chartFormat>
    <chartFormat chart="0" format="646">
      <pivotArea type="data" outline="0" fieldPosition="0">
        <references count="3">
          <reference field="4294967294" count="1" selected="0">
            <x v="0"/>
          </reference>
          <reference field="0" count="1" selected="0">
            <x v="8"/>
          </reference>
          <reference field="1" count="1" selected="0">
            <x v="49"/>
          </reference>
        </references>
      </pivotArea>
    </chartFormat>
    <chartFormat chart="0" format="647">
      <pivotArea type="data" outline="0" fieldPosition="0">
        <references count="3">
          <reference field="4294967294" count="1" selected="0">
            <x v="0"/>
          </reference>
          <reference field="0" count="1" selected="0">
            <x v="8"/>
          </reference>
          <reference field="1" count="1" selected="0">
            <x v="51"/>
          </reference>
        </references>
      </pivotArea>
    </chartFormat>
    <chartFormat chart="0" format="648">
      <pivotArea type="data" outline="0" fieldPosition="0">
        <references count="3">
          <reference field="4294967294" count="1" selected="0">
            <x v="0"/>
          </reference>
          <reference field="0" count="1" selected="0">
            <x v="8"/>
          </reference>
          <reference field="1" count="1" selected="0">
            <x v="53"/>
          </reference>
        </references>
      </pivotArea>
    </chartFormat>
    <chartFormat chart="0" format="649">
      <pivotArea type="data" outline="0" fieldPosition="0">
        <references count="3">
          <reference field="4294967294" count="1" selected="0">
            <x v="0"/>
          </reference>
          <reference field="0" count="1" selected="0">
            <x v="8"/>
          </reference>
          <reference field="1" count="1" selected="0">
            <x v="55"/>
          </reference>
        </references>
      </pivotArea>
    </chartFormat>
    <chartFormat chart="0" format="650">
      <pivotArea type="data" outline="0" fieldPosition="0">
        <references count="3">
          <reference field="4294967294" count="1" selected="0">
            <x v="0"/>
          </reference>
          <reference field="0" count="1" selected="0">
            <x v="8"/>
          </reference>
          <reference field="1" count="1" selected="0">
            <x v="57"/>
          </reference>
        </references>
      </pivotArea>
    </chartFormat>
    <chartFormat chart="0" format="651">
      <pivotArea type="data" outline="0" fieldPosition="0">
        <references count="3">
          <reference field="4294967294" count="1" selected="0">
            <x v="0"/>
          </reference>
          <reference field="0" count="1" selected="0">
            <x v="8"/>
          </reference>
          <reference field="1" count="1" selected="0">
            <x v="59"/>
          </reference>
        </references>
      </pivotArea>
    </chartFormat>
    <chartFormat chart="0" format="652">
      <pivotArea type="data" outline="0" fieldPosition="0">
        <references count="3">
          <reference field="4294967294" count="1" selected="0">
            <x v="0"/>
          </reference>
          <reference field="0" count="1" selected="0">
            <x v="8"/>
          </reference>
          <reference field="1" count="1" selected="0">
            <x v="61"/>
          </reference>
        </references>
      </pivotArea>
    </chartFormat>
    <chartFormat chart="0" format="653">
      <pivotArea type="data" outline="0" fieldPosition="0">
        <references count="3">
          <reference field="4294967294" count="1" selected="0">
            <x v="0"/>
          </reference>
          <reference field="0" count="1" selected="0">
            <x v="8"/>
          </reference>
          <reference field="1" count="1" selected="0">
            <x v="63"/>
          </reference>
        </references>
      </pivotArea>
    </chartFormat>
    <chartFormat chart="0" format="654">
      <pivotArea type="data" outline="0" fieldPosition="0">
        <references count="3">
          <reference field="4294967294" count="1" selected="0">
            <x v="0"/>
          </reference>
          <reference field="0" count="1" selected="0">
            <x v="8"/>
          </reference>
          <reference field="1" count="1" selected="0">
            <x v="65"/>
          </reference>
        </references>
      </pivotArea>
    </chartFormat>
    <chartFormat chart="0" format="655">
      <pivotArea type="data" outline="0" fieldPosition="0">
        <references count="3">
          <reference field="4294967294" count="1" selected="0">
            <x v="0"/>
          </reference>
          <reference field="0" count="1" selected="0">
            <x v="8"/>
          </reference>
          <reference field="1" count="1" selected="0">
            <x v="67"/>
          </reference>
        </references>
      </pivotArea>
    </chartFormat>
    <chartFormat chart="0" format="656">
      <pivotArea type="data" outline="0" fieldPosition="0">
        <references count="3">
          <reference field="4294967294" count="1" selected="0">
            <x v="0"/>
          </reference>
          <reference field="0" count="1" selected="0">
            <x v="8"/>
          </reference>
          <reference field="1" count="1" selected="0">
            <x v="69"/>
          </reference>
        </references>
      </pivotArea>
    </chartFormat>
    <chartFormat chart="0" format="657">
      <pivotArea type="data" outline="0" fieldPosition="0">
        <references count="3">
          <reference field="4294967294" count="1" selected="0">
            <x v="0"/>
          </reference>
          <reference field="0" count="1" selected="0">
            <x v="8"/>
          </reference>
          <reference field="1" count="1" selected="0">
            <x v="70"/>
          </reference>
        </references>
      </pivotArea>
    </chartFormat>
    <chartFormat chart="0" format="658">
      <pivotArea type="data" outline="0" fieldPosition="0">
        <references count="3">
          <reference field="4294967294" count="1" selected="0">
            <x v="0"/>
          </reference>
          <reference field="0" count="1" selected="0">
            <x v="8"/>
          </reference>
          <reference field="1" count="1" selected="0">
            <x v="71"/>
          </reference>
        </references>
      </pivotArea>
    </chartFormat>
    <chartFormat chart="0" format="659">
      <pivotArea type="data" outline="0" fieldPosition="0">
        <references count="3">
          <reference field="4294967294" count="1" selected="0">
            <x v="0"/>
          </reference>
          <reference field="0" count="1" selected="0">
            <x v="8"/>
          </reference>
          <reference field="1" count="1" selected="0">
            <x v="73"/>
          </reference>
        </references>
      </pivotArea>
    </chartFormat>
    <chartFormat chart="0" format="660">
      <pivotArea type="data" outline="0" fieldPosition="0">
        <references count="3">
          <reference field="4294967294" count="1" selected="0">
            <x v="0"/>
          </reference>
          <reference field="0" count="1" selected="0">
            <x v="8"/>
          </reference>
          <reference field="1" count="1" selected="0">
            <x v="1"/>
          </reference>
        </references>
      </pivotArea>
    </chartFormat>
    <chartFormat chart="0" format="661">
      <pivotArea type="data" outline="0" fieldPosition="0">
        <references count="3">
          <reference field="4294967294" count="1" selected="0">
            <x v="0"/>
          </reference>
          <reference field="0" count="1" selected="0">
            <x v="8"/>
          </reference>
          <reference field="1" count="1" selected="0">
            <x v="2"/>
          </reference>
        </references>
      </pivotArea>
    </chartFormat>
    <chartFormat chart="0" format="662">
      <pivotArea type="data" outline="0" fieldPosition="0">
        <references count="3">
          <reference field="4294967294" count="1" selected="0">
            <x v="0"/>
          </reference>
          <reference field="0" count="1" selected="0">
            <x v="8"/>
          </reference>
          <reference field="1" count="1" selected="0">
            <x v="3"/>
          </reference>
        </references>
      </pivotArea>
    </chartFormat>
    <chartFormat chart="0" format="663">
      <pivotArea type="data" outline="0" fieldPosition="0">
        <references count="3">
          <reference field="4294967294" count="1" selected="0">
            <x v="0"/>
          </reference>
          <reference field="0" count="1" selected="0">
            <x v="8"/>
          </reference>
          <reference field="1" count="1" selected="0">
            <x v="4"/>
          </reference>
        </references>
      </pivotArea>
    </chartFormat>
    <chartFormat chart="0" format="664">
      <pivotArea type="data" outline="0" fieldPosition="0">
        <references count="3">
          <reference field="4294967294" count="1" selected="0">
            <x v="0"/>
          </reference>
          <reference field="0" count="1" selected="0">
            <x v="8"/>
          </reference>
          <reference field="1" count="1" selected="0">
            <x v="5"/>
          </reference>
        </references>
      </pivotArea>
    </chartFormat>
    <chartFormat chart="0" format="665">
      <pivotArea type="data" outline="0" fieldPosition="0">
        <references count="3">
          <reference field="4294967294" count="1" selected="0">
            <x v="0"/>
          </reference>
          <reference field="0" count="1" selected="0">
            <x v="8"/>
          </reference>
          <reference field="1" count="1" selected="0">
            <x v="6"/>
          </reference>
        </references>
      </pivotArea>
    </chartFormat>
    <chartFormat chart="0" format="666">
      <pivotArea type="data" outline="0" fieldPosition="0">
        <references count="3">
          <reference field="4294967294" count="1" selected="0">
            <x v="0"/>
          </reference>
          <reference field="0" count="1" selected="0">
            <x v="8"/>
          </reference>
          <reference field="1" count="1" selected="0">
            <x v="7"/>
          </reference>
        </references>
      </pivotArea>
    </chartFormat>
    <chartFormat chart="0" format="667">
      <pivotArea type="data" outline="0" fieldPosition="0">
        <references count="3">
          <reference field="4294967294" count="1" selected="0">
            <x v="0"/>
          </reference>
          <reference field="0" count="1" selected="0">
            <x v="8"/>
          </reference>
          <reference field="1" count="1" selected="0">
            <x v="8"/>
          </reference>
        </references>
      </pivotArea>
    </chartFormat>
    <chartFormat chart="0" format="668">
      <pivotArea type="data" outline="0" fieldPosition="0">
        <references count="3">
          <reference field="4294967294" count="1" selected="0">
            <x v="0"/>
          </reference>
          <reference field="0" count="1" selected="0">
            <x v="8"/>
          </reference>
          <reference field="1" count="1" selected="0">
            <x v="9"/>
          </reference>
        </references>
      </pivotArea>
    </chartFormat>
    <chartFormat chart="0" format="669">
      <pivotArea type="data" outline="0" fieldPosition="0">
        <references count="3">
          <reference field="4294967294" count="1" selected="0">
            <x v="0"/>
          </reference>
          <reference field="0" count="1" selected="0">
            <x v="8"/>
          </reference>
          <reference field="1" count="1" selected="0">
            <x v="10"/>
          </reference>
        </references>
      </pivotArea>
    </chartFormat>
    <chartFormat chart="0" format="670">
      <pivotArea type="data" outline="0" fieldPosition="0">
        <references count="3">
          <reference field="4294967294" count="1" selected="0">
            <x v="0"/>
          </reference>
          <reference field="0" count="1" selected="0">
            <x v="8"/>
          </reference>
          <reference field="1" count="1" selected="0">
            <x v="11"/>
          </reference>
        </references>
      </pivotArea>
    </chartFormat>
    <chartFormat chart="0" format="671">
      <pivotArea type="data" outline="0" fieldPosition="0">
        <references count="3">
          <reference field="4294967294" count="1" selected="0">
            <x v="0"/>
          </reference>
          <reference field="0" count="1" selected="0">
            <x v="8"/>
          </reference>
          <reference field="1" count="1" selected="0">
            <x v="12"/>
          </reference>
        </references>
      </pivotArea>
    </chartFormat>
    <chartFormat chart="0" format="672">
      <pivotArea type="data" outline="0" fieldPosition="0">
        <references count="3">
          <reference field="4294967294" count="1" selected="0">
            <x v="0"/>
          </reference>
          <reference field="0" count="1" selected="0">
            <x v="8"/>
          </reference>
          <reference field="1" count="1" selected="0">
            <x v="13"/>
          </reference>
        </references>
      </pivotArea>
    </chartFormat>
    <chartFormat chart="0" format="673">
      <pivotArea type="data" outline="0" fieldPosition="0">
        <references count="3">
          <reference field="4294967294" count="1" selected="0">
            <x v="0"/>
          </reference>
          <reference field="0" count="1" selected="0">
            <x v="8"/>
          </reference>
          <reference field="1" count="1" selected="0">
            <x v="14"/>
          </reference>
        </references>
      </pivotArea>
    </chartFormat>
    <chartFormat chart="0" format="674">
      <pivotArea type="data" outline="0" fieldPosition="0">
        <references count="3">
          <reference field="4294967294" count="1" selected="0">
            <x v="0"/>
          </reference>
          <reference field="0" count="1" selected="0">
            <x v="8"/>
          </reference>
          <reference field="1" count="1" selected="0">
            <x v="15"/>
          </reference>
        </references>
      </pivotArea>
    </chartFormat>
    <chartFormat chart="0" format="675">
      <pivotArea type="data" outline="0" fieldPosition="0">
        <references count="3">
          <reference field="4294967294" count="1" selected="0">
            <x v="0"/>
          </reference>
          <reference field="0" count="1" selected="0">
            <x v="8"/>
          </reference>
          <reference field="1" count="1" selected="0">
            <x v="16"/>
          </reference>
        </references>
      </pivotArea>
    </chartFormat>
    <chartFormat chart="0" format="676">
      <pivotArea type="data" outline="0" fieldPosition="0">
        <references count="3">
          <reference field="4294967294" count="1" selected="0">
            <x v="0"/>
          </reference>
          <reference field="0" count="1" selected="0">
            <x v="9"/>
          </reference>
          <reference field="1" count="1" selected="0">
            <x v="17"/>
          </reference>
        </references>
      </pivotArea>
    </chartFormat>
    <chartFormat chart="0" format="677">
      <pivotArea type="data" outline="0" fieldPosition="0">
        <references count="3">
          <reference field="4294967294" count="1" selected="0">
            <x v="0"/>
          </reference>
          <reference field="0" count="1" selected="0">
            <x v="9"/>
          </reference>
          <reference field="1" count="1" selected="0">
            <x v="18"/>
          </reference>
        </references>
      </pivotArea>
    </chartFormat>
    <chartFormat chart="0" format="678">
      <pivotArea type="data" outline="0" fieldPosition="0">
        <references count="3">
          <reference field="4294967294" count="1" selected="0">
            <x v="0"/>
          </reference>
          <reference field="0" count="1" selected="0">
            <x v="9"/>
          </reference>
          <reference field="1" count="1" selected="0">
            <x v="19"/>
          </reference>
        </references>
      </pivotArea>
    </chartFormat>
    <chartFormat chart="0" format="679">
      <pivotArea type="data" outline="0" fieldPosition="0">
        <references count="3">
          <reference field="4294967294" count="1" selected="0">
            <x v="0"/>
          </reference>
          <reference field="0" count="1" selected="0">
            <x v="9"/>
          </reference>
          <reference field="1" count="1" selected="0">
            <x v="20"/>
          </reference>
        </references>
      </pivotArea>
    </chartFormat>
    <chartFormat chart="0" format="680">
      <pivotArea type="data" outline="0" fieldPosition="0">
        <references count="3">
          <reference field="4294967294" count="1" selected="0">
            <x v="0"/>
          </reference>
          <reference field="0" count="1" selected="0">
            <x v="9"/>
          </reference>
          <reference field="1" count="1" selected="0">
            <x v="21"/>
          </reference>
        </references>
      </pivotArea>
    </chartFormat>
    <chartFormat chart="0" format="681">
      <pivotArea type="data" outline="0" fieldPosition="0">
        <references count="3">
          <reference field="4294967294" count="1" selected="0">
            <x v="0"/>
          </reference>
          <reference field="0" count="1" selected="0">
            <x v="9"/>
          </reference>
          <reference field="1" count="1" selected="0">
            <x v="23"/>
          </reference>
        </references>
      </pivotArea>
    </chartFormat>
    <chartFormat chart="0" format="682">
      <pivotArea type="data" outline="0" fieldPosition="0">
        <references count="3">
          <reference field="4294967294" count="1" selected="0">
            <x v="0"/>
          </reference>
          <reference field="0" count="1" selected="0">
            <x v="9"/>
          </reference>
          <reference field="1" count="1" selected="0">
            <x v="25"/>
          </reference>
        </references>
      </pivotArea>
    </chartFormat>
    <chartFormat chart="0" format="683">
      <pivotArea type="data" outline="0" fieldPosition="0">
        <references count="3">
          <reference field="4294967294" count="1" selected="0">
            <x v="0"/>
          </reference>
          <reference field="0" count="1" selected="0">
            <x v="9"/>
          </reference>
          <reference field="1" count="1" selected="0">
            <x v="27"/>
          </reference>
        </references>
      </pivotArea>
    </chartFormat>
    <chartFormat chart="0" format="684">
      <pivotArea type="data" outline="0" fieldPosition="0">
        <references count="3">
          <reference field="4294967294" count="1" selected="0">
            <x v="0"/>
          </reference>
          <reference field="0" count="1" selected="0">
            <x v="9"/>
          </reference>
          <reference field="1" count="1" selected="0">
            <x v="29"/>
          </reference>
        </references>
      </pivotArea>
    </chartFormat>
    <chartFormat chart="0" format="685">
      <pivotArea type="data" outline="0" fieldPosition="0">
        <references count="3">
          <reference field="4294967294" count="1" selected="0">
            <x v="0"/>
          </reference>
          <reference field="0" count="1" selected="0">
            <x v="9"/>
          </reference>
          <reference field="1" count="1" selected="0">
            <x v="31"/>
          </reference>
        </references>
      </pivotArea>
    </chartFormat>
    <chartFormat chart="0" format="686">
      <pivotArea type="data" outline="0" fieldPosition="0">
        <references count="3">
          <reference field="4294967294" count="1" selected="0">
            <x v="0"/>
          </reference>
          <reference field="0" count="1" selected="0">
            <x v="9"/>
          </reference>
          <reference field="1" count="1" selected="0">
            <x v="33"/>
          </reference>
        </references>
      </pivotArea>
    </chartFormat>
    <chartFormat chart="0" format="687">
      <pivotArea type="data" outline="0" fieldPosition="0">
        <references count="3">
          <reference field="4294967294" count="1" selected="0">
            <x v="0"/>
          </reference>
          <reference field="0" count="1" selected="0">
            <x v="9"/>
          </reference>
          <reference field="1" count="1" selected="0">
            <x v="35"/>
          </reference>
        </references>
      </pivotArea>
    </chartFormat>
    <chartFormat chart="0" format="688">
      <pivotArea type="data" outline="0" fieldPosition="0">
        <references count="3">
          <reference field="4294967294" count="1" selected="0">
            <x v="0"/>
          </reference>
          <reference field="0" count="1" selected="0">
            <x v="9"/>
          </reference>
          <reference field="1" count="1" selected="0">
            <x v="37"/>
          </reference>
        </references>
      </pivotArea>
    </chartFormat>
    <chartFormat chart="0" format="689">
      <pivotArea type="data" outline="0" fieldPosition="0">
        <references count="3">
          <reference field="4294967294" count="1" selected="0">
            <x v="0"/>
          </reference>
          <reference field="0" count="1" selected="0">
            <x v="9"/>
          </reference>
          <reference field="1" count="1" selected="0">
            <x v="39"/>
          </reference>
        </references>
      </pivotArea>
    </chartFormat>
    <chartFormat chart="0" format="690">
      <pivotArea type="data" outline="0" fieldPosition="0">
        <references count="3">
          <reference field="4294967294" count="1" selected="0">
            <x v="0"/>
          </reference>
          <reference field="0" count="1" selected="0">
            <x v="9"/>
          </reference>
          <reference field="1" count="1" selected="0">
            <x v="41"/>
          </reference>
        </references>
      </pivotArea>
    </chartFormat>
    <chartFormat chart="0" format="691">
      <pivotArea type="data" outline="0" fieldPosition="0">
        <references count="3">
          <reference field="4294967294" count="1" selected="0">
            <x v="0"/>
          </reference>
          <reference field="0" count="1" selected="0">
            <x v="9"/>
          </reference>
          <reference field="1" count="1" selected="0">
            <x v="43"/>
          </reference>
        </references>
      </pivotArea>
    </chartFormat>
    <chartFormat chart="0" format="692">
      <pivotArea type="data" outline="0" fieldPosition="0">
        <references count="3">
          <reference field="4294967294" count="1" selected="0">
            <x v="0"/>
          </reference>
          <reference field="0" count="1" selected="0">
            <x v="9"/>
          </reference>
          <reference field="1" count="1" selected="0">
            <x v="45"/>
          </reference>
        </references>
      </pivotArea>
    </chartFormat>
    <chartFormat chart="0" format="693">
      <pivotArea type="data" outline="0" fieldPosition="0">
        <references count="3">
          <reference field="4294967294" count="1" selected="0">
            <x v="0"/>
          </reference>
          <reference field="0" count="1" selected="0">
            <x v="9"/>
          </reference>
          <reference field="1" count="1" selected="0">
            <x v="47"/>
          </reference>
        </references>
      </pivotArea>
    </chartFormat>
    <chartFormat chart="0" format="694">
      <pivotArea type="data" outline="0" fieldPosition="0">
        <references count="3">
          <reference field="4294967294" count="1" selected="0">
            <x v="0"/>
          </reference>
          <reference field="0" count="1" selected="0">
            <x v="9"/>
          </reference>
          <reference field="1" count="1" selected="0">
            <x v="49"/>
          </reference>
        </references>
      </pivotArea>
    </chartFormat>
    <chartFormat chart="0" format="695">
      <pivotArea type="data" outline="0" fieldPosition="0">
        <references count="3">
          <reference field="4294967294" count="1" selected="0">
            <x v="0"/>
          </reference>
          <reference field="0" count="1" selected="0">
            <x v="9"/>
          </reference>
          <reference field="1" count="1" selected="0">
            <x v="51"/>
          </reference>
        </references>
      </pivotArea>
    </chartFormat>
    <chartFormat chart="0" format="696">
      <pivotArea type="data" outline="0" fieldPosition="0">
        <references count="3">
          <reference field="4294967294" count="1" selected="0">
            <x v="0"/>
          </reference>
          <reference field="0" count="1" selected="0">
            <x v="9"/>
          </reference>
          <reference field="1" count="1" selected="0">
            <x v="53"/>
          </reference>
        </references>
      </pivotArea>
    </chartFormat>
    <chartFormat chart="0" format="697">
      <pivotArea type="data" outline="0" fieldPosition="0">
        <references count="3">
          <reference field="4294967294" count="1" selected="0">
            <x v="0"/>
          </reference>
          <reference field="0" count="1" selected="0">
            <x v="9"/>
          </reference>
          <reference field="1" count="1" selected="0">
            <x v="55"/>
          </reference>
        </references>
      </pivotArea>
    </chartFormat>
    <chartFormat chart="0" format="698">
      <pivotArea type="data" outline="0" fieldPosition="0">
        <references count="3">
          <reference field="4294967294" count="1" selected="0">
            <x v="0"/>
          </reference>
          <reference field="0" count="1" selected="0">
            <x v="9"/>
          </reference>
          <reference field="1" count="1" selected="0">
            <x v="57"/>
          </reference>
        </references>
      </pivotArea>
    </chartFormat>
    <chartFormat chart="0" format="699">
      <pivotArea type="data" outline="0" fieldPosition="0">
        <references count="3">
          <reference field="4294967294" count="1" selected="0">
            <x v="0"/>
          </reference>
          <reference field="0" count="1" selected="0">
            <x v="9"/>
          </reference>
          <reference field="1" count="1" selected="0">
            <x v="59"/>
          </reference>
        </references>
      </pivotArea>
    </chartFormat>
    <chartFormat chart="0" format="700">
      <pivotArea type="data" outline="0" fieldPosition="0">
        <references count="3">
          <reference field="4294967294" count="1" selected="0">
            <x v="0"/>
          </reference>
          <reference field="0" count="1" selected="0">
            <x v="9"/>
          </reference>
          <reference field="1" count="1" selected="0">
            <x v="61"/>
          </reference>
        </references>
      </pivotArea>
    </chartFormat>
    <chartFormat chart="0" format="701">
      <pivotArea type="data" outline="0" fieldPosition="0">
        <references count="3">
          <reference field="4294967294" count="1" selected="0">
            <x v="0"/>
          </reference>
          <reference field="0" count="1" selected="0">
            <x v="9"/>
          </reference>
          <reference field="1" count="1" selected="0">
            <x v="63"/>
          </reference>
        </references>
      </pivotArea>
    </chartFormat>
    <chartFormat chart="0" format="702">
      <pivotArea type="data" outline="0" fieldPosition="0">
        <references count="3">
          <reference field="4294967294" count="1" selected="0">
            <x v="0"/>
          </reference>
          <reference field="0" count="1" selected="0">
            <x v="9"/>
          </reference>
          <reference field="1" count="1" selected="0">
            <x v="65"/>
          </reference>
        </references>
      </pivotArea>
    </chartFormat>
    <chartFormat chart="0" format="703">
      <pivotArea type="data" outline="0" fieldPosition="0">
        <references count="3">
          <reference field="4294967294" count="1" selected="0">
            <x v="0"/>
          </reference>
          <reference field="0" count="1" selected="0">
            <x v="9"/>
          </reference>
          <reference field="1" count="1" selected="0">
            <x v="67"/>
          </reference>
        </references>
      </pivotArea>
    </chartFormat>
    <chartFormat chart="0" format="704">
      <pivotArea type="data" outline="0" fieldPosition="0">
        <references count="3">
          <reference field="4294967294" count="1" selected="0">
            <x v="0"/>
          </reference>
          <reference field="0" count="1" selected="0">
            <x v="9"/>
          </reference>
          <reference field="1" count="1" selected="0">
            <x v="69"/>
          </reference>
        </references>
      </pivotArea>
    </chartFormat>
    <chartFormat chart="0" format="705">
      <pivotArea type="data" outline="0" fieldPosition="0">
        <references count="3">
          <reference field="4294967294" count="1" selected="0">
            <x v="0"/>
          </reference>
          <reference field="0" count="1" selected="0">
            <x v="9"/>
          </reference>
          <reference field="1" count="1" selected="0">
            <x v="70"/>
          </reference>
        </references>
      </pivotArea>
    </chartFormat>
    <chartFormat chart="0" format="706">
      <pivotArea type="data" outline="0" fieldPosition="0">
        <references count="3">
          <reference field="4294967294" count="1" selected="0">
            <x v="0"/>
          </reference>
          <reference field="0" count="1" selected="0">
            <x v="9"/>
          </reference>
          <reference field="1" count="1" selected="0">
            <x v="71"/>
          </reference>
        </references>
      </pivotArea>
    </chartFormat>
    <chartFormat chart="0" format="707">
      <pivotArea type="data" outline="0" fieldPosition="0">
        <references count="3">
          <reference field="4294967294" count="1" selected="0">
            <x v="0"/>
          </reference>
          <reference field="0" count="1" selected="0">
            <x v="9"/>
          </reference>
          <reference field="1" count="1" selected="0">
            <x v="73"/>
          </reference>
        </references>
      </pivotArea>
    </chartFormat>
    <chartFormat chart="0" format="708">
      <pivotArea type="data" outline="0" fieldPosition="0">
        <references count="3">
          <reference field="4294967294" count="1" selected="0">
            <x v="0"/>
          </reference>
          <reference field="0" count="1" selected="0">
            <x v="9"/>
          </reference>
          <reference field="1" count="1" selected="0">
            <x v="1"/>
          </reference>
        </references>
      </pivotArea>
    </chartFormat>
    <chartFormat chart="0" format="709">
      <pivotArea type="data" outline="0" fieldPosition="0">
        <references count="3">
          <reference field="4294967294" count="1" selected="0">
            <x v="0"/>
          </reference>
          <reference field="0" count="1" selected="0">
            <x v="9"/>
          </reference>
          <reference field="1" count="1" selected="0">
            <x v="2"/>
          </reference>
        </references>
      </pivotArea>
    </chartFormat>
    <chartFormat chart="0" format="710">
      <pivotArea type="data" outline="0" fieldPosition="0">
        <references count="3">
          <reference field="4294967294" count="1" selected="0">
            <x v="0"/>
          </reference>
          <reference field="0" count="1" selected="0">
            <x v="9"/>
          </reference>
          <reference field="1" count="1" selected="0">
            <x v="3"/>
          </reference>
        </references>
      </pivotArea>
    </chartFormat>
    <chartFormat chart="0" format="711">
      <pivotArea type="data" outline="0" fieldPosition="0">
        <references count="3">
          <reference field="4294967294" count="1" selected="0">
            <x v="0"/>
          </reference>
          <reference field="0" count="1" selected="0">
            <x v="9"/>
          </reference>
          <reference field="1" count="1" selected="0">
            <x v="4"/>
          </reference>
        </references>
      </pivotArea>
    </chartFormat>
    <chartFormat chart="0" format="712">
      <pivotArea type="data" outline="0" fieldPosition="0">
        <references count="3">
          <reference field="4294967294" count="1" selected="0">
            <x v="0"/>
          </reference>
          <reference field="0" count="1" selected="0">
            <x v="9"/>
          </reference>
          <reference field="1" count="1" selected="0">
            <x v="5"/>
          </reference>
        </references>
      </pivotArea>
    </chartFormat>
    <chartFormat chart="0" format="713">
      <pivotArea type="data" outline="0" fieldPosition="0">
        <references count="3">
          <reference field="4294967294" count="1" selected="0">
            <x v="0"/>
          </reference>
          <reference field="0" count="1" selected="0">
            <x v="9"/>
          </reference>
          <reference field="1" count="1" selected="0">
            <x v="6"/>
          </reference>
        </references>
      </pivotArea>
    </chartFormat>
    <chartFormat chart="0" format="714">
      <pivotArea type="data" outline="0" fieldPosition="0">
        <references count="3">
          <reference field="4294967294" count="1" selected="0">
            <x v="0"/>
          </reference>
          <reference field="0" count="1" selected="0">
            <x v="9"/>
          </reference>
          <reference field="1" count="1" selected="0">
            <x v="7"/>
          </reference>
        </references>
      </pivotArea>
    </chartFormat>
    <chartFormat chart="0" format="715">
      <pivotArea type="data" outline="0" fieldPosition="0">
        <references count="3">
          <reference field="4294967294" count="1" selected="0">
            <x v="0"/>
          </reference>
          <reference field="0" count="1" selected="0">
            <x v="9"/>
          </reference>
          <reference field="1" count="1" selected="0">
            <x v="8"/>
          </reference>
        </references>
      </pivotArea>
    </chartFormat>
    <chartFormat chart="0" format="716">
      <pivotArea type="data" outline="0" fieldPosition="0">
        <references count="3">
          <reference field="4294967294" count="1" selected="0">
            <x v="0"/>
          </reference>
          <reference field="0" count="1" selected="0">
            <x v="9"/>
          </reference>
          <reference field="1" count="1" selected="0">
            <x v="9"/>
          </reference>
        </references>
      </pivotArea>
    </chartFormat>
    <chartFormat chart="0" format="717">
      <pivotArea type="data" outline="0" fieldPosition="0">
        <references count="3">
          <reference field="4294967294" count="1" selected="0">
            <x v="0"/>
          </reference>
          <reference field="0" count="1" selected="0">
            <x v="9"/>
          </reference>
          <reference field="1" count="1" selected="0">
            <x v="10"/>
          </reference>
        </references>
      </pivotArea>
    </chartFormat>
    <chartFormat chart="0" format="718">
      <pivotArea type="data" outline="0" fieldPosition="0">
        <references count="3">
          <reference field="4294967294" count="1" selected="0">
            <x v="0"/>
          </reference>
          <reference field="0" count="1" selected="0">
            <x v="9"/>
          </reference>
          <reference field="1" count="1" selected="0">
            <x v="11"/>
          </reference>
        </references>
      </pivotArea>
    </chartFormat>
    <chartFormat chart="0" format="719">
      <pivotArea type="data" outline="0" fieldPosition="0">
        <references count="3">
          <reference field="4294967294" count="1" selected="0">
            <x v="0"/>
          </reference>
          <reference field="0" count="1" selected="0">
            <x v="9"/>
          </reference>
          <reference field="1" count="1" selected="0">
            <x v="12"/>
          </reference>
        </references>
      </pivotArea>
    </chartFormat>
    <chartFormat chart="0" format="720">
      <pivotArea type="data" outline="0" fieldPosition="0">
        <references count="3">
          <reference field="4294967294" count="1" selected="0">
            <x v="0"/>
          </reference>
          <reference field="0" count="1" selected="0">
            <x v="9"/>
          </reference>
          <reference field="1" count="1" selected="0">
            <x v="13"/>
          </reference>
        </references>
      </pivotArea>
    </chartFormat>
    <chartFormat chart="0" format="721">
      <pivotArea type="data" outline="0" fieldPosition="0">
        <references count="3">
          <reference field="4294967294" count="1" selected="0">
            <x v="0"/>
          </reference>
          <reference field="0" count="1" selected="0">
            <x v="9"/>
          </reference>
          <reference field="1" count="1" selected="0">
            <x v="14"/>
          </reference>
        </references>
      </pivotArea>
    </chartFormat>
    <chartFormat chart="0" format="722">
      <pivotArea type="data" outline="0" fieldPosition="0">
        <references count="3">
          <reference field="4294967294" count="1" selected="0">
            <x v="0"/>
          </reference>
          <reference field="0" count="1" selected="0">
            <x v="9"/>
          </reference>
          <reference field="1" count="1" selected="0">
            <x v="15"/>
          </reference>
        </references>
      </pivotArea>
    </chartFormat>
    <chartFormat chart="0" format="723">
      <pivotArea type="data" outline="0" fieldPosition="0">
        <references count="3">
          <reference field="4294967294" count="1" selected="0">
            <x v="0"/>
          </reference>
          <reference field="0" count="1" selected="0">
            <x v="9"/>
          </reference>
          <reference field="1" count="1" selected="0">
            <x v="16"/>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5">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6">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3"/>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5"/>
          </reference>
        </references>
      </pivotArea>
    </chartFormat>
    <chartFormat chart="0" format="731">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2">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6">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7">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3"/>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5"/>
          </reference>
        </references>
      </pivotArea>
    </chartFormat>
    <chartFormat chart="0" format="741">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2">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6">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7">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3"/>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5"/>
          </reference>
        </references>
      </pivotArea>
    </chartFormat>
    <chartFormat chart="0" format="751">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2">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4">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6">
      <pivotArea type="data" outline="0" fieldPosition="0">
        <references count="3">
          <reference field="4294967294" count="1" selected="0">
            <x v="0"/>
          </reference>
          <reference field="0" count="1" selected="0">
            <x v="10"/>
          </reference>
          <reference field="1" count="1" selected="0">
            <x v="1"/>
          </reference>
        </references>
      </pivotArea>
    </chartFormat>
    <chartFormat chart="0" format="757">
      <pivotArea type="data" outline="0" fieldPosition="0">
        <references count="3">
          <reference field="4294967294" count="1" selected="0">
            <x v="0"/>
          </reference>
          <reference field="0" count="1" selected="0">
            <x v="10"/>
          </reference>
          <reference field="1" count="1" selected="0">
            <x v="2"/>
          </reference>
        </references>
      </pivotArea>
    </chartFormat>
    <chartFormat chart="0" format="758">
      <pivotArea type="data" outline="0" fieldPosition="0">
        <references count="3">
          <reference field="4294967294" count="1" selected="0">
            <x v="0"/>
          </reference>
          <reference field="0" count="1" selected="0">
            <x v="10"/>
          </reference>
          <reference field="1" count="1" selected="0">
            <x v="3"/>
          </reference>
        </references>
      </pivotArea>
    </chartFormat>
    <chartFormat chart="0" format="759">
      <pivotArea type="data" outline="0" fieldPosition="0">
        <references count="3">
          <reference field="4294967294" count="1" selected="0">
            <x v="0"/>
          </reference>
          <reference field="0" count="1" selected="0">
            <x v="10"/>
          </reference>
          <reference field="1" count="1" selected="0">
            <x v="4"/>
          </reference>
        </references>
      </pivotArea>
    </chartFormat>
    <chartFormat chart="0" format="760">
      <pivotArea type="data" outline="0" fieldPosition="0">
        <references count="3">
          <reference field="4294967294" count="1" selected="0">
            <x v="0"/>
          </reference>
          <reference field="0" count="1" selected="0">
            <x v="10"/>
          </reference>
          <reference field="1" count="1" selected="0">
            <x v="5"/>
          </reference>
        </references>
      </pivotArea>
    </chartFormat>
    <chartFormat chart="0" format="761">
      <pivotArea type="data" outline="0" fieldPosition="0">
        <references count="3">
          <reference field="4294967294" count="1" selected="0">
            <x v="0"/>
          </reference>
          <reference field="0" count="1" selected="0">
            <x v="10"/>
          </reference>
          <reference field="1" count="1" selected="0">
            <x v="6"/>
          </reference>
        </references>
      </pivotArea>
    </chartFormat>
    <chartFormat chart="0" format="762">
      <pivotArea type="data" outline="0" fieldPosition="0">
        <references count="3">
          <reference field="4294967294" count="1" selected="0">
            <x v="0"/>
          </reference>
          <reference field="0" count="1" selected="0">
            <x v="10"/>
          </reference>
          <reference field="1" count="1" selected="0">
            <x v="7"/>
          </reference>
        </references>
      </pivotArea>
    </chartFormat>
    <chartFormat chart="0" format="763">
      <pivotArea type="data" outline="0" fieldPosition="0">
        <references count="3">
          <reference field="4294967294" count="1" selected="0">
            <x v="0"/>
          </reference>
          <reference field="0" count="1" selected="0">
            <x v="10"/>
          </reference>
          <reference field="1" count="1" selected="0">
            <x v="8"/>
          </reference>
        </references>
      </pivotArea>
    </chartFormat>
    <chartFormat chart="0" format="764">
      <pivotArea type="data" outline="0" fieldPosition="0">
        <references count="3">
          <reference field="4294967294" count="1" selected="0">
            <x v="0"/>
          </reference>
          <reference field="0" count="1" selected="0">
            <x v="10"/>
          </reference>
          <reference field="1" count="1" selected="0">
            <x v="9"/>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4"/>
          </reference>
        </references>
      </pivotArea>
    </chartFormat>
    <chartFormat chart="0" format="770">
      <pivotArea type="data" outline="0" fieldPosition="0">
        <references count="3">
          <reference field="4294967294" count="1" selected="0">
            <x v="0"/>
          </reference>
          <reference field="0" count="1" selected="0">
            <x v="10"/>
          </reference>
          <reference field="1" count="1" selected="0">
            <x v="15"/>
          </reference>
        </references>
      </pivotArea>
    </chartFormat>
    <chartFormat chart="0" format="771">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3">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6">
      <pivotArea type="data" outline="0" fieldPosition="0">
        <references count="3">
          <reference field="4294967294" count="1" selected="0">
            <x v="0"/>
          </reference>
          <reference field="0" count="1" selected="0">
            <x v="11"/>
          </reference>
          <reference field="1" count="1" selected="0">
            <x v="1"/>
          </reference>
        </references>
      </pivotArea>
    </chartFormat>
    <chartFormat chart="0" format="777">
      <pivotArea type="data" outline="0" fieldPosition="0">
        <references count="3">
          <reference field="4294967294" count="1" selected="0">
            <x v="0"/>
          </reference>
          <reference field="0" count="1" selected="0">
            <x v="11"/>
          </reference>
          <reference field="1" count="1" selected="0">
            <x v="2"/>
          </reference>
        </references>
      </pivotArea>
    </chartFormat>
    <chartFormat chart="0" format="778">
      <pivotArea type="data" outline="0" fieldPosition="0">
        <references count="3">
          <reference field="4294967294" count="1" selected="0">
            <x v="0"/>
          </reference>
          <reference field="0" count="1" selected="0">
            <x v="11"/>
          </reference>
          <reference field="1" count="1" selected="0">
            <x v="3"/>
          </reference>
        </references>
      </pivotArea>
    </chartFormat>
    <chartFormat chart="0" format="779">
      <pivotArea type="data" outline="0" fieldPosition="0">
        <references count="3">
          <reference field="4294967294" count="1" selected="0">
            <x v="0"/>
          </reference>
          <reference field="0" count="1" selected="0">
            <x v="11"/>
          </reference>
          <reference field="1" count="1" selected="0">
            <x v="4"/>
          </reference>
        </references>
      </pivotArea>
    </chartFormat>
    <chartFormat chart="0" format="780">
      <pivotArea type="data" outline="0" fieldPosition="0">
        <references count="3">
          <reference field="4294967294" count="1" selected="0">
            <x v="0"/>
          </reference>
          <reference field="0" count="1" selected="0">
            <x v="11"/>
          </reference>
          <reference field="1" count="1" selected="0">
            <x v="5"/>
          </reference>
        </references>
      </pivotArea>
    </chartFormat>
    <chartFormat chart="0" format="781">
      <pivotArea type="data" outline="0" fieldPosition="0">
        <references count="3">
          <reference field="4294967294" count="1" selected="0">
            <x v="0"/>
          </reference>
          <reference field="0" count="1" selected="0">
            <x v="11"/>
          </reference>
          <reference field="1" count="1" selected="0">
            <x v="6"/>
          </reference>
        </references>
      </pivotArea>
    </chartFormat>
    <chartFormat chart="0" format="782">
      <pivotArea type="data" outline="0" fieldPosition="0">
        <references count="3">
          <reference field="4294967294" count="1" selected="0">
            <x v="0"/>
          </reference>
          <reference field="0" count="1" selected="0">
            <x v="11"/>
          </reference>
          <reference field="1" count="1" selected="0">
            <x v="7"/>
          </reference>
        </references>
      </pivotArea>
    </chartFormat>
    <chartFormat chart="0" format="783">
      <pivotArea type="data" outline="0" fieldPosition="0">
        <references count="3">
          <reference field="4294967294" count="1" selected="0">
            <x v="0"/>
          </reference>
          <reference field="0" count="1" selected="0">
            <x v="11"/>
          </reference>
          <reference field="1" count="1" selected="0">
            <x v="8"/>
          </reference>
        </references>
      </pivotArea>
    </chartFormat>
    <chartFormat chart="0" format="784">
      <pivotArea type="data" outline="0" fieldPosition="0">
        <references count="3">
          <reference field="4294967294" count="1" selected="0">
            <x v="0"/>
          </reference>
          <reference field="0" count="1" selected="0">
            <x v="11"/>
          </reference>
          <reference field="1" count="1" selected="0">
            <x v="9"/>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4"/>
          </reference>
        </references>
      </pivotArea>
    </chartFormat>
    <chartFormat chart="0" format="790">
      <pivotArea type="data" outline="0" fieldPosition="0">
        <references count="3">
          <reference field="4294967294" count="1" selected="0">
            <x v="0"/>
          </reference>
          <reference field="0" count="1" selected="0">
            <x v="11"/>
          </reference>
          <reference field="1" count="1" selected="0">
            <x v="15"/>
          </reference>
        </references>
      </pivotArea>
    </chartFormat>
    <chartFormat chart="0" format="791">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2">
      <pivotArea type="data" outline="0" fieldPosition="0">
        <references count="3">
          <reference field="4294967294" count="1" selected="0">
            <x v="2"/>
          </reference>
          <reference field="0" count="1" selected="0">
            <x v="6"/>
          </reference>
          <reference field="1" count="1" selected="0">
            <x v="33"/>
          </reference>
        </references>
      </pivotArea>
    </chartFormat>
    <chartFormat chart="0" format="793">
      <pivotArea type="data" outline="0" fieldPosition="0">
        <references count="3">
          <reference field="4294967294" count="1" selected="0">
            <x v="2"/>
          </reference>
          <reference field="0" count="1" selected="0">
            <x v="6"/>
          </reference>
          <reference field="1" count="1" selected="0">
            <x v="35"/>
          </reference>
        </references>
      </pivotArea>
    </chartFormat>
    <chartFormat chart="0" format="794">
      <pivotArea type="data" outline="0" fieldPosition="0">
        <references count="3">
          <reference field="4294967294" count="1" selected="0">
            <x v="2"/>
          </reference>
          <reference field="0" count="1" selected="0">
            <x v="6"/>
          </reference>
          <reference field="1" count="1" selected="0">
            <x v="37"/>
          </reference>
        </references>
      </pivotArea>
    </chartFormat>
    <chartFormat chart="0" format="795">
      <pivotArea type="data" outline="0" fieldPosition="0">
        <references count="3">
          <reference field="4294967294" count="1" selected="0">
            <x v="2"/>
          </reference>
          <reference field="0" count="1" selected="0">
            <x v="6"/>
          </reference>
          <reference field="1" count="1" selected="0">
            <x v="39"/>
          </reference>
        </references>
      </pivotArea>
    </chartFormat>
    <chartFormat chart="0" format="796">
      <pivotArea type="data" outline="0" fieldPosition="0">
        <references count="3">
          <reference field="4294967294" count="1" selected="0">
            <x v="2"/>
          </reference>
          <reference field="0" count="1" selected="0">
            <x v="6"/>
          </reference>
          <reference field="1" count="1" selected="0">
            <x v="41"/>
          </reference>
        </references>
      </pivotArea>
    </chartFormat>
    <chartFormat chart="0" format="797">
      <pivotArea type="data" outline="0" fieldPosition="0">
        <references count="3">
          <reference field="4294967294" count="1" selected="0">
            <x v="2"/>
          </reference>
          <reference field="0" count="1" selected="0">
            <x v="6"/>
          </reference>
          <reference field="1" count="1" selected="0">
            <x v="43"/>
          </reference>
        </references>
      </pivotArea>
    </chartFormat>
    <chartFormat chart="0" format="798">
      <pivotArea type="data" outline="0" fieldPosition="0">
        <references count="3">
          <reference field="4294967294" count="1" selected="0">
            <x v="2"/>
          </reference>
          <reference field="0" count="1" selected="0">
            <x v="6"/>
          </reference>
          <reference field="1" count="1" selected="0">
            <x v="45"/>
          </reference>
        </references>
      </pivotArea>
    </chartFormat>
    <chartFormat chart="0" format="799">
      <pivotArea type="data" outline="0" fieldPosition="0">
        <references count="3">
          <reference field="4294967294" count="1" selected="0">
            <x v="2"/>
          </reference>
          <reference field="0" count="1" selected="0">
            <x v="6"/>
          </reference>
          <reference field="1" count="1" selected="0">
            <x v="47"/>
          </reference>
        </references>
      </pivotArea>
    </chartFormat>
    <chartFormat chart="0" format="800">
      <pivotArea type="data" outline="0" fieldPosition="0">
        <references count="3">
          <reference field="4294967294" count="1" selected="0">
            <x v="2"/>
          </reference>
          <reference field="0" count="1" selected="0">
            <x v="6"/>
          </reference>
          <reference field="1" count="1" selected="0">
            <x v="49"/>
          </reference>
        </references>
      </pivotArea>
    </chartFormat>
    <chartFormat chart="0" format="801">
      <pivotArea type="data" outline="0" fieldPosition="0">
        <references count="3">
          <reference field="4294967294" count="1" selected="0">
            <x v="2"/>
          </reference>
          <reference field="0" count="1" selected="0">
            <x v="6"/>
          </reference>
          <reference field="1" count="1" selected="0">
            <x v="51"/>
          </reference>
        </references>
      </pivotArea>
    </chartFormat>
    <chartFormat chart="0" format="802">
      <pivotArea type="data" outline="0" fieldPosition="0">
        <references count="3">
          <reference field="4294967294" count="1" selected="0">
            <x v="2"/>
          </reference>
          <reference field="0" count="1" selected="0">
            <x v="6"/>
          </reference>
          <reference field="1" count="1" selected="0">
            <x v="53"/>
          </reference>
        </references>
      </pivotArea>
    </chartFormat>
    <chartFormat chart="0" format="803">
      <pivotArea type="data" outline="0" fieldPosition="0">
        <references count="3">
          <reference field="4294967294" count="1" selected="0">
            <x v="2"/>
          </reference>
          <reference field="0" count="1" selected="0">
            <x v="6"/>
          </reference>
          <reference field="1" count="1" selected="0">
            <x v="55"/>
          </reference>
        </references>
      </pivotArea>
    </chartFormat>
    <chartFormat chart="0" format="804">
      <pivotArea type="data" outline="0" fieldPosition="0">
        <references count="3">
          <reference field="4294967294" count="1" selected="0">
            <x v="2"/>
          </reference>
          <reference field="0" count="1" selected="0">
            <x v="6"/>
          </reference>
          <reference field="1" count="1" selected="0">
            <x v="57"/>
          </reference>
        </references>
      </pivotArea>
    </chartFormat>
    <chartFormat chart="0" format="805">
      <pivotArea type="data" outline="0" fieldPosition="0">
        <references count="3">
          <reference field="4294967294" count="1" selected="0">
            <x v="2"/>
          </reference>
          <reference field="0" count="1" selected="0">
            <x v="6"/>
          </reference>
          <reference field="1" count="1" selected="0">
            <x v="59"/>
          </reference>
        </references>
      </pivotArea>
    </chartFormat>
    <chartFormat chart="0" format="806">
      <pivotArea type="data" outline="0" fieldPosition="0">
        <references count="3">
          <reference field="4294967294" count="1" selected="0">
            <x v="2"/>
          </reference>
          <reference field="0" count="1" selected="0">
            <x v="6"/>
          </reference>
          <reference field="1" count="1" selected="0">
            <x v="61"/>
          </reference>
        </references>
      </pivotArea>
    </chartFormat>
    <chartFormat chart="0" format="807">
      <pivotArea type="data" outline="0" fieldPosition="0">
        <references count="3">
          <reference field="4294967294" count="1" selected="0">
            <x v="2"/>
          </reference>
          <reference field="0" count="1" selected="0">
            <x v="6"/>
          </reference>
          <reference field="1" count="1" selected="0">
            <x v="63"/>
          </reference>
        </references>
      </pivotArea>
    </chartFormat>
    <chartFormat chart="0" format="808">
      <pivotArea type="data" outline="0" fieldPosition="0">
        <references count="3">
          <reference field="4294967294" count="1" selected="0">
            <x v="2"/>
          </reference>
          <reference field="0" count="1" selected="0">
            <x v="6"/>
          </reference>
          <reference field="1" count="1" selected="0">
            <x v="65"/>
          </reference>
        </references>
      </pivotArea>
    </chartFormat>
    <chartFormat chart="0" format="809">
      <pivotArea type="data" outline="0" fieldPosition="0">
        <references count="3">
          <reference field="4294967294" count="1" selected="0">
            <x v="2"/>
          </reference>
          <reference field="0" count="1" selected="0">
            <x v="6"/>
          </reference>
          <reference field="1" count="1" selected="0">
            <x v="67"/>
          </reference>
        </references>
      </pivotArea>
    </chartFormat>
    <chartFormat chart="0" format="810">
      <pivotArea type="data" outline="0" fieldPosition="0">
        <references count="3">
          <reference field="4294967294" count="1" selected="0">
            <x v="2"/>
          </reference>
          <reference field="0" count="1" selected="0">
            <x v="6"/>
          </reference>
          <reference field="1" count="1" selected="0">
            <x v="69"/>
          </reference>
        </references>
      </pivotArea>
    </chartFormat>
    <chartFormat chart="0" format="811">
      <pivotArea type="data" outline="0" fieldPosition="0">
        <references count="3">
          <reference field="4294967294" count="1" selected="0">
            <x v="2"/>
          </reference>
          <reference field="0" count="1" selected="0">
            <x v="6"/>
          </reference>
          <reference field="1" count="1" selected="0">
            <x v="70"/>
          </reference>
        </references>
      </pivotArea>
    </chartFormat>
    <chartFormat chart="0" format="812">
      <pivotArea type="data" outline="0" fieldPosition="0">
        <references count="3">
          <reference field="4294967294" count="1" selected="0">
            <x v="2"/>
          </reference>
          <reference field="0" count="1" selected="0">
            <x v="6"/>
          </reference>
          <reference field="1" count="1" selected="0">
            <x v="71"/>
          </reference>
        </references>
      </pivotArea>
    </chartFormat>
    <chartFormat chart="0" format="813">
      <pivotArea type="data" outline="0" fieldPosition="0">
        <references count="3">
          <reference field="4294967294" count="1" selected="0">
            <x v="2"/>
          </reference>
          <reference field="0" count="1" selected="0">
            <x v="6"/>
          </reference>
          <reference field="1" count="1" selected="0">
            <x v="73"/>
          </reference>
        </references>
      </pivotArea>
    </chartFormat>
    <chartFormat chart="0" format="814">
      <pivotArea type="data" outline="0" fieldPosition="0">
        <references count="3">
          <reference field="4294967294" count="1" selected="0">
            <x v="2"/>
          </reference>
          <reference field="0" count="1" selected="0">
            <x v="6"/>
          </reference>
          <reference field="1" count="1" selected="0">
            <x v="11"/>
          </reference>
        </references>
      </pivotArea>
    </chartFormat>
    <chartFormat chart="0" format="815">
      <pivotArea type="data" outline="0" fieldPosition="0">
        <references count="3">
          <reference field="4294967294" count="1" selected="0">
            <x v="2"/>
          </reference>
          <reference field="0" count="1" selected="0">
            <x v="6"/>
          </reference>
          <reference field="1" count="1" selected="0">
            <x v="12"/>
          </reference>
        </references>
      </pivotArea>
    </chartFormat>
    <chartFormat chart="0" format="816">
      <pivotArea type="data" outline="0" fieldPosition="0">
        <references count="3">
          <reference field="4294967294" count="1" selected="0">
            <x v="2"/>
          </reference>
          <reference field="0" count="1" selected="0">
            <x v="6"/>
          </reference>
          <reference field="1" count="1" selected="0">
            <x v="13"/>
          </reference>
        </references>
      </pivotArea>
    </chartFormat>
    <chartFormat chart="0" format="817">
      <pivotArea type="data" outline="0" fieldPosition="0">
        <references count="3">
          <reference field="4294967294" count="1" selected="0">
            <x v="2"/>
          </reference>
          <reference field="0" count="1" selected="0">
            <x v="6"/>
          </reference>
          <reference field="1" count="1" selected="0">
            <x v="14"/>
          </reference>
        </references>
      </pivotArea>
    </chartFormat>
    <chartFormat chart="0" format="818">
      <pivotArea type="data" outline="0" fieldPosition="0">
        <references count="3">
          <reference field="4294967294" count="1" selected="0">
            <x v="2"/>
          </reference>
          <reference field="0" count="1" selected="0">
            <x v="6"/>
          </reference>
          <reference field="1" count="1" selected="0">
            <x v="15"/>
          </reference>
        </references>
      </pivotArea>
    </chartFormat>
    <chartFormat chart="0" format="819">
      <pivotArea type="data" outline="0" fieldPosition="0">
        <references count="3">
          <reference field="4294967294" count="1" selected="0">
            <x v="2"/>
          </reference>
          <reference field="0" count="1" selected="0">
            <x v="6"/>
          </reference>
          <reference field="1" count="1" selected="0">
            <x v="16"/>
          </reference>
        </references>
      </pivotArea>
    </chartFormat>
    <chartFormat chart="0" format="820">
      <pivotArea type="data" outline="0" fieldPosition="0">
        <references count="3">
          <reference field="4294967294" count="1" selected="0">
            <x v="2"/>
          </reference>
          <reference field="0" count="1" selected="0">
            <x v="7"/>
          </reference>
          <reference field="1" count="1" selected="0">
            <x v="17"/>
          </reference>
        </references>
      </pivotArea>
    </chartFormat>
    <chartFormat chart="0" format="821">
      <pivotArea type="data" outline="0" fieldPosition="0">
        <references count="3">
          <reference field="4294967294" count="1" selected="0">
            <x v="2"/>
          </reference>
          <reference field="0" count="1" selected="0">
            <x v="7"/>
          </reference>
          <reference field="1" count="1" selected="0">
            <x v="18"/>
          </reference>
        </references>
      </pivotArea>
    </chartFormat>
    <chartFormat chart="0" format="822">
      <pivotArea type="data" outline="0" fieldPosition="0">
        <references count="3">
          <reference field="4294967294" count="1" selected="0">
            <x v="2"/>
          </reference>
          <reference field="0" count="1" selected="0">
            <x v="7"/>
          </reference>
          <reference field="1" count="1" selected="0">
            <x v="19"/>
          </reference>
        </references>
      </pivotArea>
    </chartFormat>
    <chartFormat chart="0" format="823">
      <pivotArea type="data" outline="0" fieldPosition="0">
        <references count="3">
          <reference field="4294967294" count="1" selected="0">
            <x v="2"/>
          </reference>
          <reference field="0" count="1" selected="0">
            <x v="7"/>
          </reference>
          <reference field="1" count="1" selected="0">
            <x v="20"/>
          </reference>
        </references>
      </pivotArea>
    </chartFormat>
    <chartFormat chart="0" format="824">
      <pivotArea type="data" outline="0" fieldPosition="0">
        <references count="3">
          <reference field="4294967294" count="1" selected="0">
            <x v="2"/>
          </reference>
          <reference field="0" count="1" selected="0">
            <x v="7"/>
          </reference>
          <reference field="1" count="1" selected="0">
            <x v="21"/>
          </reference>
        </references>
      </pivotArea>
    </chartFormat>
    <chartFormat chart="0" format="825">
      <pivotArea type="data" outline="0" fieldPosition="0">
        <references count="3">
          <reference field="4294967294" count="1" selected="0">
            <x v="2"/>
          </reference>
          <reference field="0" count="1" selected="0">
            <x v="7"/>
          </reference>
          <reference field="1" count="1" selected="0">
            <x v="23"/>
          </reference>
        </references>
      </pivotArea>
    </chartFormat>
    <chartFormat chart="0" format="826">
      <pivotArea type="data" outline="0" fieldPosition="0">
        <references count="3">
          <reference field="4294967294" count="1" selected="0">
            <x v="2"/>
          </reference>
          <reference field="0" count="1" selected="0">
            <x v="7"/>
          </reference>
          <reference field="1" count="1" selected="0">
            <x v="25"/>
          </reference>
        </references>
      </pivotArea>
    </chartFormat>
    <chartFormat chart="0" format="827">
      <pivotArea type="data" outline="0" fieldPosition="0">
        <references count="3">
          <reference field="4294967294" count="1" selected="0">
            <x v="2"/>
          </reference>
          <reference field="0" count="1" selected="0">
            <x v="7"/>
          </reference>
          <reference field="1" count="1" selected="0">
            <x v="27"/>
          </reference>
        </references>
      </pivotArea>
    </chartFormat>
    <chartFormat chart="0" format="828">
      <pivotArea type="data" outline="0" fieldPosition="0">
        <references count="3">
          <reference field="4294967294" count="1" selected="0">
            <x v="2"/>
          </reference>
          <reference field="0" count="1" selected="0">
            <x v="7"/>
          </reference>
          <reference field="1" count="1" selected="0">
            <x v="29"/>
          </reference>
        </references>
      </pivotArea>
    </chartFormat>
    <chartFormat chart="0" format="829">
      <pivotArea type="data" outline="0" fieldPosition="0">
        <references count="3">
          <reference field="4294967294" count="1" selected="0">
            <x v="2"/>
          </reference>
          <reference field="0" count="1" selected="0">
            <x v="7"/>
          </reference>
          <reference field="1" count="1" selected="0">
            <x v="31"/>
          </reference>
        </references>
      </pivotArea>
    </chartFormat>
    <chartFormat chart="0" format="830">
      <pivotArea type="data" outline="0" fieldPosition="0">
        <references count="3">
          <reference field="4294967294" count="1" selected="0">
            <x v="2"/>
          </reference>
          <reference field="0" count="1" selected="0">
            <x v="7"/>
          </reference>
          <reference field="1" count="1" selected="0">
            <x v="33"/>
          </reference>
        </references>
      </pivotArea>
    </chartFormat>
    <chartFormat chart="0" format="831">
      <pivotArea type="data" outline="0" fieldPosition="0">
        <references count="3">
          <reference field="4294967294" count="1" selected="0">
            <x v="2"/>
          </reference>
          <reference field="0" count="1" selected="0">
            <x v="7"/>
          </reference>
          <reference field="1" count="1" selected="0">
            <x v="35"/>
          </reference>
        </references>
      </pivotArea>
    </chartFormat>
    <chartFormat chart="0" format="832">
      <pivotArea type="data" outline="0" fieldPosition="0">
        <references count="3">
          <reference field="4294967294" count="1" selected="0">
            <x v="2"/>
          </reference>
          <reference field="0" count="1" selected="0">
            <x v="7"/>
          </reference>
          <reference field="1" count="1" selected="0">
            <x v="37"/>
          </reference>
        </references>
      </pivotArea>
    </chartFormat>
    <chartFormat chart="0" format="833">
      <pivotArea type="data" outline="0" fieldPosition="0">
        <references count="3">
          <reference field="4294967294" count="1" selected="0">
            <x v="2"/>
          </reference>
          <reference field="0" count="1" selected="0">
            <x v="7"/>
          </reference>
          <reference field="1" count="1" selected="0">
            <x v="39"/>
          </reference>
        </references>
      </pivotArea>
    </chartFormat>
    <chartFormat chart="0" format="834">
      <pivotArea type="data" outline="0" fieldPosition="0">
        <references count="3">
          <reference field="4294967294" count="1" selected="0">
            <x v="2"/>
          </reference>
          <reference field="0" count="1" selected="0">
            <x v="7"/>
          </reference>
          <reference field="1" count="1" selected="0">
            <x v="41"/>
          </reference>
        </references>
      </pivotArea>
    </chartFormat>
    <chartFormat chart="0" format="835">
      <pivotArea type="data" outline="0" fieldPosition="0">
        <references count="3">
          <reference field="4294967294" count="1" selected="0">
            <x v="2"/>
          </reference>
          <reference field="0" count="1" selected="0">
            <x v="7"/>
          </reference>
          <reference field="1" count="1" selected="0">
            <x v="43"/>
          </reference>
        </references>
      </pivotArea>
    </chartFormat>
    <chartFormat chart="0" format="836">
      <pivotArea type="data" outline="0" fieldPosition="0">
        <references count="3">
          <reference field="4294967294" count="1" selected="0">
            <x v="2"/>
          </reference>
          <reference field="0" count="1" selected="0">
            <x v="7"/>
          </reference>
          <reference field="1" count="1" selected="0">
            <x v="45"/>
          </reference>
        </references>
      </pivotArea>
    </chartFormat>
    <chartFormat chart="0" format="837">
      <pivotArea type="data" outline="0" fieldPosition="0">
        <references count="3">
          <reference field="4294967294" count="1" selected="0">
            <x v="2"/>
          </reference>
          <reference field="0" count="1" selected="0">
            <x v="7"/>
          </reference>
          <reference field="1" count="1" selected="0">
            <x v="47"/>
          </reference>
        </references>
      </pivotArea>
    </chartFormat>
    <chartFormat chart="0" format="838">
      <pivotArea type="data" outline="0" fieldPosition="0">
        <references count="3">
          <reference field="4294967294" count="1" selected="0">
            <x v="2"/>
          </reference>
          <reference field="0" count="1" selected="0">
            <x v="7"/>
          </reference>
          <reference field="1" count="1" selected="0">
            <x v="49"/>
          </reference>
        </references>
      </pivotArea>
    </chartFormat>
    <chartFormat chart="0" format="839">
      <pivotArea type="data" outline="0" fieldPosition="0">
        <references count="3">
          <reference field="4294967294" count="1" selected="0">
            <x v="2"/>
          </reference>
          <reference field="0" count="1" selected="0">
            <x v="7"/>
          </reference>
          <reference field="1" count="1" selected="0">
            <x v="51"/>
          </reference>
        </references>
      </pivotArea>
    </chartFormat>
    <chartFormat chart="0" format="840">
      <pivotArea type="data" outline="0" fieldPosition="0">
        <references count="3">
          <reference field="4294967294" count="1" selected="0">
            <x v="2"/>
          </reference>
          <reference field="0" count="1" selected="0">
            <x v="7"/>
          </reference>
          <reference field="1" count="1" selected="0">
            <x v="53"/>
          </reference>
        </references>
      </pivotArea>
    </chartFormat>
    <chartFormat chart="0" format="841">
      <pivotArea type="data" outline="0" fieldPosition="0">
        <references count="3">
          <reference field="4294967294" count="1" selected="0">
            <x v="2"/>
          </reference>
          <reference field="0" count="1" selected="0">
            <x v="7"/>
          </reference>
          <reference field="1" count="1" selected="0">
            <x v="55"/>
          </reference>
        </references>
      </pivotArea>
    </chartFormat>
    <chartFormat chart="0" format="842">
      <pivotArea type="data" outline="0" fieldPosition="0">
        <references count="3">
          <reference field="4294967294" count="1" selected="0">
            <x v="2"/>
          </reference>
          <reference field="0" count="1" selected="0">
            <x v="7"/>
          </reference>
          <reference field="1" count="1" selected="0">
            <x v="57"/>
          </reference>
        </references>
      </pivotArea>
    </chartFormat>
    <chartFormat chart="0" format="843">
      <pivotArea type="data" outline="0" fieldPosition="0">
        <references count="3">
          <reference field="4294967294" count="1" selected="0">
            <x v="2"/>
          </reference>
          <reference field="0" count="1" selected="0">
            <x v="7"/>
          </reference>
          <reference field="1" count="1" selected="0">
            <x v="59"/>
          </reference>
        </references>
      </pivotArea>
    </chartFormat>
    <chartFormat chart="0" format="844">
      <pivotArea type="data" outline="0" fieldPosition="0">
        <references count="3">
          <reference field="4294967294" count="1" selected="0">
            <x v="2"/>
          </reference>
          <reference field="0" count="1" selected="0">
            <x v="7"/>
          </reference>
          <reference field="1" count="1" selected="0">
            <x v="61"/>
          </reference>
        </references>
      </pivotArea>
    </chartFormat>
    <chartFormat chart="0" format="845">
      <pivotArea type="data" outline="0" fieldPosition="0">
        <references count="3">
          <reference field="4294967294" count="1" selected="0">
            <x v="2"/>
          </reference>
          <reference field="0" count="1" selected="0">
            <x v="7"/>
          </reference>
          <reference field="1" count="1" selected="0">
            <x v="63"/>
          </reference>
        </references>
      </pivotArea>
    </chartFormat>
    <chartFormat chart="0" format="846">
      <pivotArea type="data" outline="0" fieldPosition="0">
        <references count="3">
          <reference field="4294967294" count="1" selected="0">
            <x v="2"/>
          </reference>
          <reference field="0" count="1" selected="0">
            <x v="7"/>
          </reference>
          <reference field="1" count="1" selected="0">
            <x v="65"/>
          </reference>
        </references>
      </pivotArea>
    </chartFormat>
    <chartFormat chart="0" format="847">
      <pivotArea type="data" outline="0" fieldPosition="0">
        <references count="3">
          <reference field="4294967294" count="1" selected="0">
            <x v="2"/>
          </reference>
          <reference field="0" count="1" selected="0">
            <x v="7"/>
          </reference>
          <reference field="1" count="1" selected="0">
            <x v="67"/>
          </reference>
        </references>
      </pivotArea>
    </chartFormat>
    <chartFormat chart="0" format="848">
      <pivotArea type="data" outline="0" fieldPosition="0">
        <references count="3">
          <reference field="4294967294" count="1" selected="0">
            <x v="2"/>
          </reference>
          <reference field="0" count="1" selected="0">
            <x v="7"/>
          </reference>
          <reference field="1" count="1" selected="0">
            <x v="69"/>
          </reference>
        </references>
      </pivotArea>
    </chartFormat>
    <chartFormat chart="0" format="849">
      <pivotArea type="data" outline="0" fieldPosition="0">
        <references count="3">
          <reference field="4294967294" count="1" selected="0">
            <x v="2"/>
          </reference>
          <reference field="0" count="1" selected="0">
            <x v="7"/>
          </reference>
          <reference field="1" count="1" selected="0">
            <x v="70"/>
          </reference>
        </references>
      </pivotArea>
    </chartFormat>
    <chartFormat chart="0" format="850">
      <pivotArea type="data" outline="0" fieldPosition="0">
        <references count="3">
          <reference field="4294967294" count="1" selected="0">
            <x v="2"/>
          </reference>
          <reference field="0" count="1" selected="0">
            <x v="7"/>
          </reference>
          <reference field="1" count="1" selected="0">
            <x v="71"/>
          </reference>
        </references>
      </pivotArea>
    </chartFormat>
    <chartFormat chart="0" format="851">
      <pivotArea type="data" outline="0" fieldPosition="0">
        <references count="3">
          <reference field="4294967294" count="1" selected="0">
            <x v="2"/>
          </reference>
          <reference field="0" count="1" selected="0">
            <x v="7"/>
          </reference>
          <reference field="1" count="1" selected="0">
            <x v="73"/>
          </reference>
        </references>
      </pivotArea>
    </chartFormat>
    <chartFormat chart="0" format="852">
      <pivotArea type="data" outline="0" fieldPosition="0">
        <references count="3">
          <reference field="4294967294" count="1" selected="0">
            <x v="2"/>
          </reference>
          <reference field="0" count="1" selected="0">
            <x v="7"/>
          </reference>
          <reference field="1" count="1" selected="0">
            <x v="1"/>
          </reference>
        </references>
      </pivotArea>
    </chartFormat>
    <chartFormat chart="0" format="853">
      <pivotArea type="data" outline="0" fieldPosition="0">
        <references count="3">
          <reference field="4294967294" count="1" selected="0">
            <x v="2"/>
          </reference>
          <reference field="0" count="1" selected="0">
            <x v="7"/>
          </reference>
          <reference field="1" count="1" selected="0">
            <x v="2"/>
          </reference>
        </references>
      </pivotArea>
    </chartFormat>
    <chartFormat chart="0" format="854">
      <pivotArea type="data" outline="0" fieldPosition="0">
        <references count="3">
          <reference field="4294967294" count="1" selected="0">
            <x v="2"/>
          </reference>
          <reference field="0" count="1" selected="0">
            <x v="7"/>
          </reference>
          <reference field="1" count="1" selected="0">
            <x v="3"/>
          </reference>
        </references>
      </pivotArea>
    </chartFormat>
    <chartFormat chart="0" format="855">
      <pivotArea type="data" outline="0" fieldPosition="0">
        <references count="3">
          <reference field="4294967294" count="1" selected="0">
            <x v="2"/>
          </reference>
          <reference field="0" count="1" selected="0">
            <x v="7"/>
          </reference>
          <reference field="1" count="1" selected="0">
            <x v="4"/>
          </reference>
        </references>
      </pivotArea>
    </chartFormat>
    <chartFormat chart="0" format="856">
      <pivotArea type="data" outline="0" fieldPosition="0">
        <references count="3">
          <reference field="4294967294" count="1" selected="0">
            <x v="2"/>
          </reference>
          <reference field="0" count="1" selected="0">
            <x v="7"/>
          </reference>
          <reference field="1" count="1" selected="0">
            <x v="5"/>
          </reference>
        </references>
      </pivotArea>
    </chartFormat>
    <chartFormat chart="0" format="857">
      <pivotArea type="data" outline="0" fieldPosition="0">
        <references count="3">
          <reference field="4294967294" count="1" selected="0">
            <x v="2"/>
          </reference>
          <reference field="0" count="1" selected="0">
            <x v="7"/>
          </reference>
          <reference field="1" count="1" selected="0">
            <x v="6"/>
          </reference>
        </references>
      </pivotArea>
    </chartFormat>
    <chartFormat chart="0" format="858">
      <pivotArea type="data" outline="0" fieldPosition="0">
        <references count="3">
          <reference field="4294967294" count="1" selected="0">
            <x v="2"/>
          </reference>
          <reference field="0" count="1" selected="0">
            <x v="7"/>
          </reference>
          <reference field="1" count="1" selected="0">
            <x v="7"/>
          </reference>
        </references>
      </pivotArea>
    </chartFormat>
    <chartFormat chart="0" format="859">
      <pivotArea type="data" outline="0" fieldPosition="0">
        <references count="3">
          <reference field="4294967294" count="1" selected="0">
            <x v="2"/>
          </reference>
          <reference field="0" count="1" selected="0">
            <x v="7"/>
          </reference>
          <reference field="1" count="1" selected="0">
            <x v="8"/>
          </reference>
        </references>
      </pivotArea>
    </chartFormat>
    <chartFormat chart="0" format="860">
      <pivotArea type="data" outline="0" fieldPosition="0">
        <references count="3">
          <reference field="4294967294" count="1" selected="0">
            <x v="2"/>
          </reference>
          <reference field="0" count="1" selected="0">
            <x v="7"/>
          </reference>
          <reference field="1" count="1" selected="0">
            <x v="9"/>
          </reference>
        </references>
      </pivotArea>
    </chartFormat>
    <chartFormat chart="0" format="861">
      <pivotArea type="data" outline="0" fieldPosition="0">
        <references count="3">
          <reference field="4294967294" count="1" selected="0">
            <x v="2"/>
          </reference>
          <reference field="0" count="1" selected="0">
            <x v="7"/>
          </reference>
          <reference field="1" count="1" selected="0">
            <x v="10"/>
          </reference>
        </references>
      </pivotArea>
    </chartFormat>
    <chartFormat chart="0" format="862">
      <pivotArea type="data" outline="0" fieldPosition="0">
        <references count="3">
          <reference field="4294967294" count="1" selected="0">
            <x v="2"/>
          </reference>
          <reference field="0" count="1" selected="0">
            <x v="7"/>
          </reference>
          <reference field="1" count="1" selected="0">
            <x v="11"/>
          </reference>
        </references>
      </pivotArea>
    </chartFormat>
    <chartFormat chart="0" format="863">
      <pivotArea type="data" outline="0" fieldPosition="0">
        <references count="3">
          <reference field="4294967294" count="1" selected="0">
            <x v="2"/>
          </reference>
          <reference field="0" count="1" selected="0">
            <x v="7"/>
          </reference>
          <reference field="1" count="1" selected="0">
            <x v="12"/>
          </reference>
        </references>
      </pivotArea>
    </chartFormat>
    <chartFormat chart="0" format="864">
      <pivotArea type="data" outline="0" fieldPosition="0">
        <references count="3">
          <reference field="4294967294" count="1" selected="0">
            <x v="2"/>
          </reference>
          <reference field="0" count="1" selected="0">
            <x v="7"/>
          </reference>
          <reference field="1" count="1" selected="0">
            <x v="13"/>
          </reference>
        </references>
      </pivotArea>
    </chartFormat>
    <chartFormat chart="0" format="865">
      <pivotArea type="data" outline="0" fieldPosition="0">
        <references count="3">
          <reference field="4294967294" count="1" selected="0">
            <x v="2"/>
          </reference>
          <reference field="0" count="1" selected="0">
            <x v="7"/>
          </reference>
          <reference field="1" count="1" selected="0">
            <x v="14"/>
          </reference>
        </references>
      </pivotArea>
    </chartFormat>
    <chartFormat chart="0" format="866">
      <pivotArea type="data" outline="0" fieldPosition="0">
        <references count="3">
          <reference field="4294967294" count="1" selected="0">
            <x v="2"/>
          </reference>
          <reference field="0" count="1" selected="0">
            <x v="7"/>
          </reference>
          <reference field="1" count="1" selected="0">
            <x v="15"/>
          </reference>
        </references>
      </pivotArea>
    </chartFormat>
    <chartFormat chart="0" format="867">
      <pivotArea type="data" outline="0" fieldPosition="0">
        <references count="3">
          <reference field="4294967294" count="1" selected="0">
            <x v="2"/>
          </reference>
          <reference field="0" count="1" selected="0">
            <x v="7"/>
          </reference>
          <reference field="1" count="1" selected="0">
            <x v="16"/>
          </reference>
        </references>
      </pivotArea>
    </chartFormat>
    <chartFormat chart="0" format="868">
      <pivotArea type="data" outline="0" fieldPosition="0">
        <references count="3">
          <reference field="4294967294" count="1" selected="0">
            <x v="2"/>
          </reference>
          <reference field="0" count="1" selected="0">
            <x v="8"/>
          </reference>
          <reference field="1" count="1" selected="0">
            <x v="17"/>
          </reference>
        </references>
      </pivotArea>
    </chartFormat>
    <chartFormat chart="0" format="869">
      <pivotArea type="data" outline="0" fieldPosition="0">
        <references count="3">
          <reference field="4294967294" count="1" selected="0">
            <x v="2"/>
          </reference>
          <reference field="0" count="1" selected="0">
            <x v="8"/>
          </reference>
          <reference field="1" count="1" selected="0">
            <x v="18"/>
          </reference>
        </references>
      </pivotArea>
    </chartFormat>
    <chartFormat chart="0" format="870">
      <pivotArea type="data" outline="0" fieldPosition="0">
        <references count="3">
          <reference field="4294967294" count="1" selected="0">
            <x v="2"/>
          </reference>
          <reference field="0" count="1" selected="0">
            <x v="8"/>
          </reference>
          <reference field="1" count="1" selected="0">
            <x v="19"/>
          </reference>
        </references>
      </pivotArea>
    </chartFormat>
    <chartFormat chart="0" format="871">
      <pivotArea type="data" outline="0" fieldPosition="0">
        <references count="3">
          <reference field="4294967294" count="1" selected="0">
            <x v="2"/>
          </reference>
          <reference field="0" count="1" selected="0">
            <x v="8"/>
          </reference>
          <reference field="1" count="1" selected="0">
            <x v="20"/>
          </reference>
        </references>
      </pivotArea>
    </chartFormat>
    <chartFormat chart="0" format="872">
      <pivotArea type="data" outline="0" fieldPosition="0">
        <references count="3">
          <reference field="4294967294" count="1" selected="0">
            <x v="2"/>
          </reference>
          <reference field="0" count="1" selected="0">
            <x v="8"/>
          </reference>
          <reference field="1" count="1" selected="0">
            <x v="21"/>
          </reference>
        </references>
      </pivotArea>
    </chartFormat>
    <chartFormat chart="0" format="873">
      <pivotArea type="data" outline="0" fieldPosition="0">
        <references count="3">
          <reference field="4294967294" count="1" selected="0">
            <x v="2"/>
          </reference>
          <reference field="0" count="1" selected="0">
            <x v="8"/>
          </reference>
          <reference field="1" count="1" selected="0">
            <x v="23"/>
          </reference>
        </references>
      </pivotArea>
    </chartFormat>
    <chartFormat chart="0" format="874">
      <pivotArea type="data" outline="0" fieldPosition="0">
        <references count="3">
          <reference field="4294967294" count="1" selected="0">
            <x v="2"/>
          </reference>
          <reference field="0" count="1" selected="0">
            <x v="8"/>
          </reference>
          <reference field="1" count="1" selected="0">
            <x v="25"/>
          </reference>
        </references>
      </pivotArea>
    </chartFormat>
    <chartFormat chart="0" format="875">
      <pivotArea type="data" outline="0" fieldPosition="0">
        <references count="3">
          <reference field="4294967294" count="1" selected="0">
            <x v="2"/>
          </reference>
          <reference field="0" count="1" selected="0">
            <x v="8"/>
          </reference>
          <reference field="1" count="1" selected="0">
            <x v="27"/>
          </reference>
        </references>
      </pivotArea>
    </chartFormat>
    <chartFormat chart="0" format="876">
      <pivotArea type="data" outline="0" fieldPosition="0">
        <references count="3">
          <reference field="4294967294" count="1" selected="0">
            <x v="2"/>
          </reference>
          <reference field="0" count="1" selected="0">
            <x v="8"/>
          </reference>
          <reference field="1" count="1" selected="0">
            <x v="29"/>
          </reference>
        </references>
      </pivotArea>
    </chartFormat>
    <chartFormat chart="0" format="877">
      <pivotArea type="data" outline="0" fieldPosition="0">
        <references count="3">
          <reference field="4294967294" count="1" selected="0">
            <x v="2"/>
          </reference>
          <reference field="0" count="1" selected="0">
            <x v="8"/>
          </reference>
          <reference field="1" count="1" selected="0">
            <x v="31"/>
          </reference>
        </references>
      </pivotArea>
    </chartFormat>
    <chartFormat chart="0" format="878">
      <pivotArea type="data" outline="0" fieldPosition="0">
        <references count="3">
          <reference field="4294967294" count="1" selected="0">
            <x v="2"/>
          </reference>
          <reference field="0" count="1" selected="0">
            <x v="8"/>
          </reference>
          <reference field="1" count="1" selected="0">
            <x v="33"/>
          </reference>
        </references>
      </pivotArea>
    </chartFormat>
    <chartFormat chart="0" format="879">
      <pivotArea type="data" outline="0" fieldPosition="0">
        <references count="3">
          <reference field="4294967294" count="1" selected="0">
            <x v="2"/>
          </reference>
          <reference field="0" count="1" selected="0">
            <x v="8"/>
          </reference>
          <reference field="1" count="1" selected="0">
            <x v="35"/>
          </reference>
        </references>
      </pivotArea>
    </chartFormat>
    <chartFormat chart="0" format="880">
      <pivotArea type="data" outline="0" fieldPosition="0">
        <references count="3">
          <reference field="4294967294" count="1" selected="0">
            <x v="2"/>
          </reference>
          <reference field="0" count="1" selected="0">
            <x v="8"/>
          </reference>
          <reference field="1" count="1" selected="0">
            <x v="37"/>
          </reference>
        </references>
      </pivotArea>
    </chartFormat>
    <chartFormat chart="0" format="881">
      <pivotArea type="data" outline="0" fieldPosition="0">
        <references count="3">
          <reference field="4294967294" count="1" selected="0">
            <x v="2"/>
          </reference>
          <reference field="0" count="1" selected="0">
            <x v="8"/>
          </reference>
          <reference field="1" count="1" selected="0">
            <x v="39"/>
          </reference>
        </references>
      </pivotArea>
    </chartFormat>
    <chartFormat chart="0" format="882">
      <pivotArea type="data" outline="0" fieldPosition="0">
        <references count="3">
          <reference field="4294967294" count="1" selected="0">
            <x v="2"/>
          </reference>
          <reference field="0" count="1" selected="0">
            <x v="8"/>
          </reference>
          <reference field="1" count="1" selected="0">
            <x v="41"/>
          </reference>
        </references>
      </pivotArea>
    </chartFormat>
    <chartFormat chart="0" format="883">
      <pivotArea type="data" outline="0" fieldPosition="0">
        <references count="3">
          <reference field="4294967294" count="1" selected="0">
            <x v="2"/>
          </reference>
          <reference field="0" count="1" selected="0">
            <x v="8"/>
          </reference>
          <reference field="1" count="1" selected="0">
            <x v="43"/>
          </reference>
        </references>
      </pivotArea>
    </chartFormat>
    <chartFormat chart="0" format="884">
      <pivotArea type="data" outline="0" fieldPosition="0">
        <references count="3">
          <reference field="4294967294" count="1" selected="0">
            <x v="2"/>
          </reference>
          <reference field="0" count="1" selected="0">
            <x v="8"/>
          </reference>
          <reference field="1" count="1" selected="0">
            <x v="45"/>
          </reference>
        </references>
      </pivotArea>
    </chartFormat>
    <chartFormat chart="0" format="885">
      <pivotArea type="data" outline="0" fieldPosition="0">
        <references count="3">
          <reference field="4294967294" count="1" selected="0">
            <x v="2"/>
          </reference>
          <reference field="0" count="1" selected="0">
            <x v="8"/>
          </reference>
          <reference field="1" count="1" selected="0">
            <x v="47"/>
          </reference>
        </references>
      </pivotArea>
    </chartFormat>
    <chartFormat chart="0" format="886">
      <pivotArea type="data" outline="0" fieldPosition="0">
        <references count="3">
          <reference field="4294967294" count="1" selected="0">
            <x v="2"/>
          </reference>
          <reference field="0" count="1" selected="0">
            <x v="8"/>
          </reference>
          <reference field="1" count="1" selected="0">
            <x v="49"/>
          </reference>
        </references>
      </pivotArea>
    </chartFormat>
    <chartFormat chart="0" format="887">
      <pivotArea type="data" outline="0" fieldPosition="0">
        <references count="3">
          <reference field="4294967294" count="1" selected="0">
            <x v="2"/>
          </reference>
          <reference field="0" count="1" selected="0">
            <x v="8"/>
          </reference>
          <reference field="1" count="1" selected="0">
            <x v="51"/>
          </reference>
        </references>
      </pivotArea>
    </chartFormat>
    <chartFormat chart="0" format="888">
      <pivotArea type="data" outline="0" fieldPosition="0">
        <references count="3">
          <reference field="4294967294" count="1" selected="0">
            <x v="2"/>
          </reference>
          <reference field="0" count="1" selected="0">
            <x v="8"/>
          </reference>
          <reference field="1" count="1" selected="0">
            <x v="53"/>
          </reference>
        </references>
      </pivotArea>
    </chartFormat>
    <chartFormat chart="0" format="889">
      <pivotArea type="data" outline="0" fieldPosition="0">
        <references count="3">
          <reference field="4294967294" count="1" selected="0">
            <x v="2"/>
          </reference>
          <reference field="0" count="1" selected="0">
            <x v="8"/>
          </reference>
          <reference field="1" count="1" selected="0">
            <x v="55"/>
          </reference>
        </references>
      </pivotArea>
    </chartFormat>
    <chartFormat chart="0" format="890">
      <pivotArea type="data" outline="0" fieldPosition="0">
        <references count="3">
          <reference field="4294967294" count="1" selected="0">
            <x v="2"/>
          </reference>
          <reference field="0" count="1" selected="0">
            <x v="8"/>
          </reference>
          <reference field="1" count="1" selected="0">
            <x v="57"/>
          </reference>
        </references>
      </pivotArea>
    </chartFormat>
    <chartFormat chart="0" format="891">
      <pivotArea type="data" outline="0" fieldPosition="0">
        <references count="3">
          <reference field="4294967294" count="1" selected="0">
            <x v="2"/>
          </reference>
          <reference field="0" count="1" selected="0">
            <x v="8"/>
          </reference>
          <reference field="1" count="1" selected="0">
            <x v="59"/>
          </reference>
        </references>
      </pivotArea>
    </chartFormat>
    <chartFormat chart="0" format="892">
      <pivotArea type="data" outline="0" fieldPosition="0">
        <references count="3">
          <reference field="4294967294" count="1" selected="0">
            <x v="2"/>
          </reference>
          <reference field="0" count="1" selected="0">
            <x v="8"/>
          </reference>
          <reference field="1" count="1" selected="0">
            <x v="61"/>
          </reference>
        </references>
      </pivotArea>
    </chartFormat>
    <chartFormat chart="0" format="893">
      <pivotArea type="data" outline="0" fieldPosition="0">
        <references count="3">
          <reference field="4294967294" count="1" selected="0">
            <x v="2"/>
          </reference>
          <reference field="0" count="1" selected="0">
            <x v="8"/>
          </reference>
          <reference field="1" count="1" selected="0">
            <x v="63"/>
          </reference>
        </references>
      </pivotArea>
    </chartFormat>
    <chartFormat chart="0" format="894">
      <pivotArea type="data" outline="0" fieldPosition="0">
        <references count="3">
          <reference field="4294967294" count="1" selected="0">
            <x v="2"/>
          </reference>
          <reference field="0" count="1" selected="0">
            <x v="8"/>
          </reference>
          <reference field="1" count="1" selected="0">
            <x v="65"/>
          </reference>
        </references>
      </pivotArea>
    </chartFormat>
    <chartFormat chart="0" format="895">
      <pivotArea type="data" outline="0" fieldPosition="0">
        <references count="3">
          <reference field="4294967294" count="1" selected="0">
            <x v="2"/>
          </reference>
          <reference field="0" count="1" selected="0">
            <x v="8"/>
          </reference>
          <reference field="1" count="1" selected="0">
            <x v="67"/>
          </reference>
        </references>
      </pivotArea>
    </chartFormat>
    <chartFormat chart="0" format="896">
      <pivotArea type="data" outline="0" fieldPosition="0">
        <references count="3">
          <reference field="4294967294" count="1" selected="0">
            <x v="2"/>
          </reference>
          <reference field="0" count="1" selected="0">
            <x v="8"/>
          </reference>
          <reference field="1" count="1" selected="0">
            <x v="69"/>
          </reference>
        </references>
      </pivotArea>
    </chartFormat>
    <chartFormat chart="0" format="897">
      <pivotArea type="data" outline="0" fieldPosition="0">
        <references count="3">
          <reference field="4294967294" count="1" selected="0">
            <x v="2"/>
          </reference>
          <reference field="0" count="1" selected="0">
            <x v="8"/>
          </reference>
          <reference field="1" count="1" selected="0">
            <x v="70"/>
          </reference>
        </references>
      </pivotArea>
    </chartFormat>
    <chartFormat chart="0" format="898">
      <pivotArea type="data" outline="0" fieldPosition="0">
        <references count="3">
          <reference field="4294967294" count="1" selected="0">
            <x v="2"/>
          </reference>
          <reference field="0" count="1" selected="0">
            <x v="8"/>
          </reference>
          <reference field="1" count="1" selected="0">
            <x v="71"/>
          </reference>
        </references>
      </pivotArea>
    </chartFormat>
    <chartFormat chart="0" format="899">
      <pivotArea type="data" outline="0" fieldPosition="0">
        <references count="3">
          <reference field="4294967294" count="1" selected="0">
            <x v="2"/>
          </reference>
          <reference field="0" count="1" selected="0">
            <x v="8"/>
          </reference>
          <reference field="1" count="1" selected="0">
            <x v="73"/>
          </reference>
        </references>
      </pivotArea>
    </chartFormat>
    <chartFormat chart="0" format="900">
      <pivotArea type="data" outline="0" fieldPosition="0">
        <references count="3">
          <reference field="4294967294" count="1" selected="0">
            <x v="2"/>
          </reference>
          <reference field="0" count="1" selected="0">
            <x v="8"/>
          </reference>
          <reference field="1" count="1" selected="0">
            <x v="1"/>
          </reference>
        </references>
      </pivotArea>
    </chartFormat>
    <chartFormat chart="0" format="901">
      <pivotArea type="data" outline="0" fieldPosition="0">
        <references count="3">
          <reference field="4294967294" count="1" selected="0">
            <x v="2"/>
          </reference>
          <reference field="0" count="1" selected="0">
            <x v="8"/>
          </reference>
          <reference field="1" count="1" selected="0">
            <x v="2"/>
          </reference>
        </references>
      </pivotArea>
    </chartFormat>
    <chartFormat chart="0" format="902">
      <pivotArea type="data" outline="0" fieldPosition="0">
        <references count="3">
          <reference field="4294967294" count="1" selected="0">
            <x v="2"/>
          </reference>
          <reference field="0" count="1" selected="0">
            <x v="8"/>
          </reference>
          <reference field="1" count="1" selected="0">
            <x v="3"/>
          </reference>
        </references>
      </pivotArea>
    </chartFormat>
    <chartFormat chart="0" format="903">
      <pivotArea type="data" outline="0" fieldPosition="0">
        <references count="3">
          <reference field="4294967294" count="1" selected="0">
            <x v="2"/>
          </reference>
          <reference field="0" count="1" selected="0">
            <x v="8"/>
          </reference>
          <reference field="1" count="1" selected="0">
            <x v="4"/>
          </reference>
        </references>
      </pivotArea>
    </chartFormat>
    <chartFormat chart="0" format="904">
      <pivotArea type="data" outline="0" fieldPosition="0">
        <references count="3">
          <reference field="4294967294" count="1" selected="0">
            <x v="2"/>
          </reference>
          <reference field="0" count="1" selected="0">
            <x v="8"/>
          </reference>
          <reference field="1" count="1" selected="0">
            <x v="5"/>
          </reference>
        </references>
      </pivotArea>
    </chartFormat>
    <chartFormat chart="0" format="905">
      <pivotArea type="data" outline="0" fieldPosition="0">
        <references count="3">
          <reference field="4294967294" count="1" selected="0">
            <x v="2"/>
          </reference>
          <reference field="0" count="1" selected="0">
            <x v="8"/>
          </reference>
          <reference field="1" count="1" selected="0">
            <x v="6"/>
          </reference>
        </references>
      </pivotArea>
    </chartFormat>
    <chartFormat chart="0" format="906">
      <pivotArea type="data" outline="0" fieldPosition="0">
        <references count="3">
          <reference field="4294967294" count="1" selected="0">
            <x v="2"/>
          </reference>
          <reference field="0" count="1" selected="0">
            <x v="8"/>
          </reference>
          <reference field="1" count="1" selected="0">
            <x v="7"/>
          </reference>
        </references>
      </pivotArea>
    </chartFormat>
    <chartFormat chart="0" format="907">
      <pivotArea type="data" outline="0" fieldPosition="0">
        <references count="3">
          <reference field="4294967294" count="1" selected="0">
            <x v="2"/>
          </reference>
          <reference field="0" count="1" selected="0">
            <x v="8"/>
          </reference>
          <reference field="1" count="1" selected="0">
            <x v="8"/>
          </reference>
        </references>
      </pivotArea>
    </chartFormat>
    <chartFormat chart="0" format="908">
      <pivotArea type="data" outline="0" fieldPosition="0">
        <references count="3">
          <reference field="4294967294" count="1" selected="0">
            <x v="2"/>
          </reference>
          <reference field="0" count="1" selected="0">
            <x v="8"/>
          </reference>
          <reference field="1" count="1" selected="0">
            <x v="9"/>
          </reference>
        </references>
      </pivotArea>
    </chartFormat>
    <chartFormat chart="0" format="909">
      <pivotArea type="data" outline="0" fieldPosition="0">
        <references count="3">
          <reference field="4294967294" count="1" selected="0">
            <x v="2"/>
          </reference>
          <reference field="0" count="1" selected="0">
            <x v="8"/>
          </reference>
          <reference field="1" count="1" selected="0">
            <x v="10"/>
          </reference>
        </references>
      </pivotArea>
    </chartFormat>
    <chartFormat chart="0" format="910">
      <pivotArea type="data" outline="0" fieldPosition="0">
        <references count="3">
          <reference field="4294967294" count="1" selected="0">
            <x v="2"/>
          </reference>
          <reference field="0" count="1" selected="0">
            <x v="8"/>
          </reference>
          <reference field="1" count="1" selected="0">
            <x v="11"/>
          </reference>
        </references>
      </pivotArea>
    </chartFormat>
    <chartFormat chart="0" format="911">
      <pivotArea type="data" outline="0" fieldPosition="0">
        <references count="3">
          <reference field="4294967294" count="1" selected="0">
            <x v="2"/>
          </reference>
          <reference field="0" count="1" selected="0">
            <x v="8"/>
          </reference>
          <reference field="1" count="1" selected="0">
            <x v="12"/>
          </reference>
        </references>
      </pivotArea>
    </chartFormat>
    <chartFormat chart="0" format="912">
      <pivotArea type="data" outline="0" fieldPosition="0">
        <references count="3">
          <reference field="4294967294" count="1" selected="0">
            <x v="2"/>
          </reference>
          <reference field="0" count="1" selected="0">
            <x v="8"/>
          </reference>
          <reference field="1" count="1" selected="0">
            <x v="13"/>
          </reference>
        </references>
      </pivotArea>
    </chartFormat>
    <chartFormat chart="0" format="913">
      <pivotArea type="data" outline="0" fieldPosition="0">
        <references count="3">
          <reference field="4294967294" count="1" selected="0">
            <x v="2"/>
          </reference>
          <reference field="0" count="1" selected="0">
            <x v="8"/>
          </reference>
          <reference field="1" count="1" selected="0">
            <x v="14"/>
          </reference>
        </references>
      </pivotArea>
    </chartFormat>
    <chartFormat chart="0" format="914">
      <pivotArea type="data" outline="0" fieldPosition="0">
        <references count="3">
          <reference field="4294967294" count="1" selected="0">
            <x v="2"/>
          </reference>
          <reference field="0" count="1" selected="0">
            <x v="8"/>
          </reference>
          <reference field="1" count="1" selected="0">
            <x v="15"/>
          </reference>
        </references>
      </pivotArea>
    </chartFormat>
    <chartFormat chart="0" format="915">
      <pivotArea type="data" outline="0" fieldPosition="0">
        <references count="3">
          <reference field="4294967294" count="1" selected="0">
            <x v="2"/>
          </reference>
          <reference field="0" count="1" selected="0">
            <x v="8"/>
          </reference>
          <reference field="1" count="1" selected="0">
            <x v="16"/>
          </reference>
        </references>
      </pivotArea>
    </chartFormat>
    <chartFormat chart="0" format="916">
      <pivotArea type="data" outline="0" fieldPosition="0">
        <references count="3">
          <reference field="4294967294" count="1" selected="0">
            <x v="2"/>
          </reference>
          <reference field="0" count="1" selected="0">
            <x v="9"/>
          </reference>
          <reference field="1" count="1" selected="0">
            <x v="17"/>
          </reference>
        </references>
      </pivotArea>
    </chartFormat>
    <chartFormat chart="0" format="917">
      <pivotArea type="data" outline="0" fieldPosition="0">
        <references count="3">
          <reference field="4294967294" count="1" selected="0">
            <x v="2"/>
          </reference>
          <reference field="0" count="1" selected="0">
            <x v="9"/>
          </reference>
          <reference field="1" count="1" selected="0">
            <x v="18"/>
          </reference>
        </references>
      </pivotArea>
    </chartFormat>
    <chartFormat chart="0" format="918">
      <pivotArea type="data" outline="0" fieldPosition="0">
        <references count="3">
          <reference field="4294967294" count="1" selected="0">
            <x v="2"/>
          </reference>
          <reference field="0" count="1" selected="0">
            <x v="9"/>
          </reference>
          <reference field="1" count="1" selected="0">
            <x v="19"/>
          </reference>
        </references>
      </pivotArea>
    </chartFormat>
    <chartFormat chart="0" format="919">
      <pivotArea type="data" outline="0" fieldPosition="0">
        <references count="3">
          <reference field="4294967294" count="1" selected="0">
            <x v="2"/>
          </reference>
          <reference field="0" count="1" selected="0">
            <x v="9"/>
          </reference>
          <reference field="1" count="1" selected="0">
            <x v="20"/>
          </reference>
        </references>
      </pivotArea>
    </chartFormat>
    <chartFormat chart="0" format="920">
      <pivotArea type="data" outline="0" fieldPosition="0">
        <references count="3">
          <reference field="4294967294" count="1" selected="0">
            <x v="2"/>
          </reference>
          <reference field="0" count="1" selected="0">
            <x v="9"/>
          </reference>
          <reference field="1" count="1" selected="0">
            <x v="21"/>
          </reference>
        </references>
      </pivotArea>
    </chartFormat>
    <chartFormat chart="0" format="921">
      <pivotArea type="data" outline="0" fieldPosition="0">
        <references count="3">
          <reference field="4294967294" count="1" selected="0">
            <x v="2"/>
          </reference>
          <reference field="0" count="1" selected="0">
            <x v="9"/>
          </reference>
          <reference field="1" count="1" selected="0">
            <x v="23"/>
          </reference>
        </references>
      </pivotArea>
    </chartFormat>
    <chartFormat chart="0" format="922">
      <pivotArea type="data" outline="0" fieldPosition="0">
        <references count="3">
          <reference field="4294967294" count="1" selected="0">
            <x v="2"/>
          </reference>
          <reference field="0" count="1" selected="0">
            <x v="9"/>
          </reference>
          <reference field="1" count="1" selected="0">
            <x v="25"/>
          </reference>
        </references>
      </pivotArea>
    </chartFormat>
    <chartFormat chart="0" format="923">
      <pivotArea type="data" outline="0" fieldPosition="0">
        <references count="3">
          <reference field="4294967294" count="1" selected="0">
            <x v="2"/>
          </reference>
          <reference field="0" count="1" selected="0">
            <x v="9"/>
          </reference>
          <reference field="1" count="1" selected="0">
            <x v="27"/>
          </reference>
        </references>
      </pivotArea>
    </chartFormat>
    <chartFormat chart="0" format="924">
      <pivotArea type="data" outline="0" fieldPosition="0">
        <references count="3">
          <reference field="4294967294" count="1" selected="0">
            <x v="2"/>
          </reference>
          <reference field="0" count="1" selected="0">
            <x v="9"/>
          </reference>
          <reference field="1" count="1" selected="0">
            <x v="29"/>
          </reference>
        </references>
      </pivotArea>
    </chartFormat>
    <chartFormat chart="0" format="925">
      <pivotArea type="data" outline="0" fieldPosition="0">
        <references count="3">
          <reference field="4294967294" count="1" selected="0">
            <x v="2"/>
          </reference>
          <reference field="0" count="1" selected="0">
            <x v="9"/>
          </reference>
          <reference field="1" count="1" selected="0">
            <x v="31"/>
          </reference>
        </references>
      </pivotArea>
    </chartFormat>
    <chartFormat chart="0" format="926">
      <pivotArea type="data" outline="0" fieldPosition="0">
        <references count="3">
          <reference field="4294967294" count="1" selected="0">
            <x v="2"/>
          </reference>
          <reference field="0" count="1" selected="0">
            <x v="9"/>
          </reference>
          <reference field="1" count="1" selected="0">
            <x v="33"/>
          </reference>
        </references>
      </pivotArea>
    </chartFormat>
    <chartFormat chart="0" format="927">
      <pivotArea type="data" outline="0" fieldPosition="0">
        <references count="3">
          <reference field="4294967294" count="1" selected="0">
            <x v="2"/>
          </reference>
          <reference field="0" count="1" selected="0">
            <x v="9"/>
          </reference>
          <reference field="1" count="1" selected="0">
            <x v="35"/>
          </reference>
        </references>
      </pivotArea>
    </chartFormat>
    <chartFormat chart="0" format="928">
      <pivotArea type="data" outline="0" fieldPosition="0">
        <references count="3">
          <reference field="4294967294" count="1" selected="0">
            <x v="2"/>
          </reference>
          <reference field="0" count="1" selected="0">
            <x v="9"/>
          </reference>
          <reference field="1" count="1" selected="0">
            <x v="37"/>
          </reference>
        </references>
      </pivotArea>
    </chartFormat>
    <chartFormat chart="0" format="929">
      <pivotArea type="data" outline="0" fieldPosition="0">
        <references count="3">
          <reference field="4294967294" count="1" selected="0">
            <x v="2"/>
          </reference>
          <reference field="0" count="1" selected="0">
            <x v="9"/>
          </reference>
          <reference field="1" count="1" selected="0">
            <x v="39"/>
          </reference>
        </references>
      </pivotArea>
    </chartFormat>
    <chartFormat chart="0" format="930">
      <pivotArea type="data" outline="0" fieldPosition="0">
        <references count="3">
          <reference field="4294967294" count="1" selected="0">
            <x v="2"/>
          </reference>
          <reference field="0" count="1" selected="0">
            <x v="9"/>
          </reference>
          <reference field="1" count="1" selected="0">
            <x v="41"/>
          </reference>
        </references>
      </pivotArea>
    </chartFormat>
    <chartFormat chart="0" format="931">
      <pivotArea type="data" outline="0" fieldPosition="0">
        <references count="3">
          <reference field="4294967294" count="1" selected="0">
            <x v="2"/>
          </reference>
          <reference field="0" count="1" selected="0">
            <x v="9"/>
          </reference>
          <reference field="1" count="1" selected="0">
            <x v="43"/>
          </reference>
        </references>
      </pivotArea>
    </chartFormat>
    <chartFormat chart="0" format="932">
      <pivotArea type="data" outline="0" fieldPosition="0">
        <references count="3">
          <reference field="4294967294" count="1" selected="0">
            <x v="2"/>
          </reference>
          <reference field="0" count="1" selected="0">
            <x v="9"/>
          </reference>
          <reference field="1" count="1" selected="0">
            <x v="45"/>
          </reference>
        </references>
      </pivotArea>
    </chartFormat>
    <chartFormat chart="0" format="933">
      <pivotArea type="data" outline="0" fieldPosition="0">
        <references count="3">
          <reference field="4294967294" count="1" selected="0">
            <x v="2"/>
          </reference>
          <reference field="0" count="1" selected="0">
            <x v="9"/>
          </reference>
          <reference field="1" count="1" selected="0">
            <x v="47"/>
          </reference>
        </references>
      </pivotArea>
    </chartFormat>
    <chartFormat chart="0" format="934">
      <pivotArea type="data" outline="0" fieldPosition="0">
        <references count="3">
          <reference field="4294967294" count="1" selected="0">
            <x v="2"/>
          </reference>
          <reference field="0" count="1" selected="0">
            <x v="9"/>
          </reference>
          <reference field="1" count="1" selected="0">
            <x v="49"/>
          </reference>
        </references>
      </pivotArea>
    </chartFormat>
    <chartFormat chart="0" format="935">
      <pivotArea type="data" outline="0" fieldPosition="0">
        <references count="3">
          <reference field="4294967294" count="1" selected="0">
            <x v="2"/>
          </reference>
          <reference field="0" count="1" selected="0">
            <x v="9"/>
          </reference>
          <reference field="1" count="1" selected="0">
            <x v="51"/>
          </reference>
        </references>
      </pivotArea>
    </chartFormat>
    <chartFormat chart="0" format="936">
      <pivotArea type="data" outline="0" fieldPosition="0">
        <references count="3">
          <reference field="4294967294" count="1" selected="0">
            <x v="2"/>
          </reference>
          <reference field="0" count="1" selected="0">
            <x v="9"/>
          </reference>
          <reference field="1" count="1" selected="0">
            <x v="53"/>
          </reference>
        </references>
      </pivotArea>
    </chartFormat>
    <chartFormat chart="0" format="937">
      <pivotArea type="data" outline="0" fieldPosition="0">
        <references count="3">
          <reference field="4294967294" count="1" selected="0">
            <x v="2"/>
          </reference>
          <reference field="0" count="1" selected="0">
            <x v="9"/>
          </reference>
          <reference field="1" count="1" selected="0">
            <x v="55"/>
          </reference>
        </references>
      </pivotArea>
    </chartFormat>
    <chartFormat chart="0" format="938">
      <pivotArea type="data" outline="0" fieldPosition="0">
        <references count="3">
          <reference field="4294967294" count="1" selected="0">
            <x v="2"/>
          </reference>
          <reference field="0" count="1" selected="0">
            <x v="9"/>
          </reference>
          <reference field="1" count="1" selected="0">
            <x v="57"/>
          </reference>
        </references>
      </pivotArea>
    </chartFormat>
    <chartFormat chart="0" format="939">
      <pivotArea type="data" outline="0" fieldPosition="0">
        <references count="3">
          <reference field="4294967294" count="1" selected="0">
            <x v="2"/>
          </reference>
          <reference field="0" count="1" selected="0">
            <x v="9"/>
          </reference>
          <reference field="1" count="1" selected="0">
            <x v="59"/>
          </reference>
        </references>
      </pivotArea>
    </chartFormat>
    <chartFormat chart="0" format="940">
      <pivotArea type="data" outline="0" fieldPosition="0">
        <references count="3">
          <reference field="4294967294" count="1" selected="0">
            <x v="2"/>
          </reference>
          <reference field="0" count="1" selected="0">
            <x v="9"/>
          </reference>
          <reference field="1" count="1" selected="0">
            <x v="61"/>
          </reference>
        </references>
      </pivotArea>
    </chartFormat>
    <chartFormat chart="0" format="941">
      <pivotArea type="data" outline="0" fieldPosition="0">
        <references count="3">
          <reference field="4294967294" count="1" selected="0">
            <x v="2"/>
          </reference>
          <reference field="0" count="1" selected="0">
            <x v="9"/>
          </reference>
          <reference field="1" count="1" selected="0">
            <x v="63"/>
          </reference>
        </references>
      </pivotArea>
    </chartFormat>
    <chartFormat chart="0" format="942">
      <pivotArea type="data" outline="0" fieldPosition="0">
        <references count="3">
          <reference field="4294967294" count="1" selected="0">
            <x v="2"/>
          </reference>
          <reference field="0" count="1" selected="0">
            <x v="9"/>
          </reference>
          <reference field="1" count="1" selected="0">
            <x v="65"/>
          </reference>
        </references>
      </pivotArea>
    </chartFormat>
    <chartFormat chart="0" format="943">
      <pivotArea type="data" outline="0" fieldPosition="0">
        <references count="3">
          <reference field="4294967294" count="1" selected="0">
            <x v="2"/>
          </reference>
          <reference field="0" count="1" selected="0">
            <x v="9"/>
          </reference>
          <reference field="1" count="1" selected="0">
            <x v="67"/>
          </reference>
        </references>
      </pivotArea>
    </chartFormat>
    <chartFormat chart="0" format="944">
      <pivotArea type="data" outline="0" fieldPosition="0">
        <references count="3">
          <reference field="4294967294" count="1" selected="0">
            <x v="2"/>
          </reference>
          <reference field="0" count="1" selected="0">
            <x v="9"/>
          </reference>
          <reference field="1" count="1" selected="0">
            <x v="69"/>
          </reference>
        </references>
      </pivotArea>
    </chartFormat>
    <chartFormat chart="0" format="945">
      <pivotArea type="data" outline="0" fieldPosition="0">
        <references count="3">
          <reference field="4294967294" count="1" selected="0">
            <x v="2"/>
          </reference>
          <reference field="0" count="1" selected="0">
            <x v="9"/>
          </reference>
          <reference field="1" count="1" selected="0">
            <x v="70"/>
          </reference>
        </references>
      </pivotArea>
    </chartFormat>
    <chartFormat chart="0" format="946">
      <pivotArea type="data" outline="0" fieldPosition="0">
        <references count="3">
          <reference field="4294967294" count="1" selected="0">
            <x v="2"/>
          </reference>
          <reference field="0" count="1" selected="0">
            <x v="9"/>
          </reference>
          <reference field="1" count="1" selected="0">
            <x v="71"/>
          </reference>
        </references>
      </pivotArea>
    </chartFormat>
    <chartFormat chart="0" format="947">
      <pivotArea type="data" outline="0" fieldPosition="0">
        <references count="3">
          <reference field="4294967294" count="1" selected="0">
            <x v="2"/>
          </reference>
          <reference field="0" count="1" selected="0">
            <x v="9"/>
          </reference>
          <reference field="1" count="1" selected="0">
            <x v="73"/>
          </reference>
        </references>
      </pivotArea>
    </chartFormat>
    <chartFormat chart="0" format="948">
      <pivotArea type="data" outline="0" fieldPosition="0">
        <references count="3">
          <reference field="4294967294" count="1" selected="0">
            <x v="2"/>
          </reference>
          <reference field="0" count="1" selected="0">
            <x v="9"/>
          </reference>
          <reference field="1" count="1" selected="0">
            <x v="1"/>
          </reference>
        </references>
      </pivotArea>
    </chartFormat>
    <chartFormat chart="0" format="949">
      <pivotArea type="data" outline="0" fieldPosition="0">
        <references count="3">
          <reference field="4294967294" count="1" selected="0">
            <x v="2"/>
          </reference>
          <reference field="0" count="1" selected="0">
            <x v="9"/>
          </reference>
          <reference field="1" count="1" selected="0">
            <x v="2"/>
          </reference>
        </references>
      </pivotArea>
    </chartFormat>
    <chartFormat chart="0" format="950">
      <pivotArea type="data" outline="0" fieldPosition="0">
        <references count="3">
          <reference field="4294967294" count="1" selected="0">
            <x v="2"/>
          </reference>
          <reference field="0" count="1" selected="0">
            <x v="9"/>
          </reference>
          <reference field="1" count="1" selected="0">
            <x v="3"/>
          </reference>
        </references>
      </pivotArea>
    </chartFormat>
    <chartFormat chart="0" format="951">
      <pivotArea type="data" outline="0" fieldPosition="0">
        <references count="3">
          <reference field="4294967294" count="1" selected="0">
            <x v="2"/>
          </reference>
          <reference field="0" count="1" selected="0">
            <x v="9"/>
          </reference>
          <reference field="1" count="1" selected="0">
            <x v="4"/>
          </reference>
        </references>
      </pivotArea>
    </chartFormat>
    <chartFormat chart="0" format="952">
      <pivotArea type="data" outline="0" fieldPosition="0">
        <references count="3">
          <reference field="4294967294" count="1" selected="0">
            <x v="2"/>
          </reference>
          <reference field="0" count="1" selected="0">
            <x v="9"/>
          </reference>
          <reference field="1" count="1" selected="0">
            <x v="5"/>
          </reference>
        </references>
      </pivotArea>
    </chartFormat>
    <chartFormat chart="0" format="953">
      <pivotArea type="data" outline="0" fieldPosition="0">
        <references count="3">
          <reference field="4294967294" count="1" selected="0">
            <x v="2"/>
          </reference>
          <reference field="0" count="1" selected="0">
            <x v="9"/>
          </reference>
          <reference field="1" count="1" selected="0">
            <x v="6"/>
          </reference>
        </references>
      </pivotArea>
    </chartFormat>
    <chartFormat chart="0" format="954">
      <pivotArea type="data" outline="0" fieldPosition="0">
        <references count="3">
          <reference field="4294967294" count="1" selected="0">
            <x v="2"/>
          </reference>
          <reference field="0" count="1" selected="0">
            <x v="9"/>
          </reference>
          <reference field="1" count="1" selected="0">
            <x v="7"/>
          </reference>
        </references>
      </pivotArea>
    </chartFormat>
    <chartFormat chart="0" format="955">
      <pivotArea type="data" outline="0" fieldPosition="0">
        <references count="3">
          <reference field="4294967294" count="1" selected="0">
            <x v="2"/>
          </reference>
          <reference field="0" count="1" selected="0">
            <x v="9"/>
          </reference>
          <reference field="1" count="1" selected="0">
            <x v="8"/>
          </reference>
        </references>
      </pivotArea>
    </chartFormat>
    <chartFormat chart="0" format="956">
      <pivotArea type="data" outline="0" fieldPosition="0">
        <references count="3">
          <reference field="4294967294" count="1" selected="0">
            <x v="2"/>
          </reference>
          <reference field="0" count="1" selected="0">
            <x v="9"/>
          </reference>
          <reference field="1" count="1" selected="0">
            <x v="9"/>
          </reference>
        </references>
      </pivotArea>
    </chartFormat>
    <chartFormat chart="0" format="957">
      <pivotArea type="data" outline="0" fieldPosition="0">
        <references count="3">
          <reference field="4294967294" count="1" selected="0">
            <x v="2"/>
          </reference>
          <reference field="0" count="1" selected="0">
            <x v="9"/>
          </reference>
          <reference field="1" count="1" selected="0">
            <x v="10"/>
          </reference>
        </references>
      </pivotArea>
    </chartFormat>
    <chartFormat chart="0" format="958">
      <pivotArea type="data" outline="0" fieldPosition="0">
        <references count="3">
          <reference field="4294967294" count="1" selected="0">
            <x v="2"/>
          </reference>
          <reference field="0" count="1" selected="0">
            <x v="9"/>
          </reference>
          <reference field="1" count="1" selected="0">
            <x v="11"/>
          </reference>
        </references>
      </pivotArea>
    </chartFormat>
    <chartFormat chart="0" format="959">
      <pivotArea type="data" outline="0" fieldPosition="0">
        <references count="3">
          <reference field="4294967294" count="1" selected="0">
            <x v="2"/>
          </reference>
          <reference field="0" count="1" selected="0">
            <x v="9"/>
          </reference>
          <reference field="1" count="1" selected="0">
            <x v="12"/>
          </reference>
        </references>
      </pivotArea>
    </chartFormat>
    <chartFormat chart="0" format="960">
      <pivotArea type="data" outline="0" fieldPosition="0">
        <references count="3">
          <reference field="4294967294" count="1" selected="0">
            <x v="2"/>
          </reference>
          <reference field="0" count="1" selected="0">
            <x v="9"/>
          </reference>
          <reference field="1" count="1" selected="0">
            <x v="13"/>
          </reference>
        </references>
      </pivotArea>
    </chartFormat>
    <chartFormat chart="0" format="961">
      <pivotArea type="data" outline="0" fieldPosition="0">
        <references count="3">
          <reference field="4294967294" count="1" selected="0">
            <x v="2"/>
          </reference>
          <reference field="0" count="1" selected="0">
            <x v="9"/>
          </reference>
          <reference field="1" count="1" selected="0">
            <x v="14"/>
          </reference>
        </references>
      </pivotArea>
    </chartFormat>
    <chartFormat chart="0" format="962">
      <pivotArea type="data" outline="0" fieldPosition="0">
        <references count="3">
          <reference field="4294967294" count="1" selected="0">
            <x v="2"/>
          </reference>
          <reference field="0" count="1" selected="0">
            <x v="9"/>
          </reference>
          <reference field="1" count="1" selected="0">
            <x v="15"/>
          </reference>
        </references>
      </pivotArea>
    </chartFormat>
    <chartFormat chart="0" format="963">
      <pivotArea type="data" outline="0" fieldPosition="0">
        <references count="3">
          <reference field="4294967294" count="1" selected="0">
            <x v="2"/>
          </reference>
          <reference field="0" count="1" selected="0">
            <x v="9"/>
          </reference>
          <reference field="1" count="1" selected="0">
            <x v="16"/>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5">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6">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3"/>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5"/>
          </reference>
        </references>
      </pivotArea>
    </chartFormat>
    <chartFormat chart="0" format="971">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2">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6">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7">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3"/>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5"/>
          </reference>
        </references>
      </pivotArea>
    </chartFormat>
    <chartFormat chart="0" format="981">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2">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6">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7">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3"/>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5"/>
          </reference>
        </references>
      </pivotArea>
    </chartFormat>
    <chartFormat chart="0" format="991">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2">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4">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6">
      <pivotArea type="data" outline="0" fieldPosition="0">
        <references count="3">
          <reference field="4294967294" count="1" selected="0">
            <x v="2"/>
          </reference>
          <reference field="0" count="1" selected="0">
            <x v="10"/>
          </reference>
          <reference field="1" count="1" selected="0">
            <x v="1"/>
          </reference>
        </references>
      </pivotArea>
    </chartFormat>
    <chartFormat chart="0" format="997">
      <pivotArea type="data" outline="0" fieldPosition="0">
        <references count="3">
          <reference field="4294967294" count="1" selected="0">
            <x v="2"/>
          </reference>
          <reference field="0" count="1" selected="0">
            <x v="10"/>
          </reference>
          <reference field="1" count="1" selected="0">
            <x v="2"/>
          </reference>
        </references>
      </pivotArea>
    </chartFormat>
    <chartFormat chart="0" format="998">
      <pivotArea type="data" outline="0" fieldPosition="0">
        <references count="3">
          <reference field="4294967294" count="1" selected="0">
            <x v="2"/>
          </reference>
          <reference field="0" count="1" selected="0">
            <x v="10"/>
          </reference>
          <reference field="1" count="1" selected="0">
            <x v="3"/>
          </reference>
        </references>
      </pivotArea>
    </chartFormat>
    <chartFormat chart="0" format="999">
      <pivotArea type="data" outline="0" fieldPosition="0">
        <references count="3">
          <reference field="4294967294" count="1" selected="0">
            <x v="2"/>
          </reference>
          <reference field="0" count="1" selected="0">
            <x v="10"/>
          </reference>
          <reference field="1" count="1" selected="0">
            <x v="4"/>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5"/>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10">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11">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4"/>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5"/>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30">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31">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32">
      <pivotArea type="data" outline="0" fieldPosition="0">
        <references count="3">
          <reference field="4294967294" count="1" selected="0">
            <x v="2"/>
          </reference>
          <reference field="0" count="1" selected="0">
            <x v="5"/>
          </reference>
          <reference field="1" count="1" selected="0">
            <x v="29"/>
          </reference>
        </references>
      </pivotArea>
    </chartFormat>
    <chartFormat chart="0" format="1033">
      <pivotArea type="data" outline="0" fieldPosition="0">
        <references count="3">
          <reference field="4294967294" count="1" selected="0">
            <x v="0"/>
          </reference>
          <reference field="0" count="1" selected="0">
            <x v="5"/>
          </reference>
          <reference field="1" count="1" selected="0">
            <x v="29"/>
          </reference>
        </references>
      </pivotArea>
    </chartFormat>
    <chartFormat chart="0" format="1034">
      <pivotArea type="data" outline="0" fieldPosition="0">
        <references count="3">
          <reference field="4294967294" count="1" selected="0">
            <x v="0"/>
          </reference>
          <reference field="0" count="1" selected="0">
            <x v="11"/>
          </reference>
          <reference field="1" count="1" selected="0">
            <x v="21"/>
          </reference>
        </references>
      </pivotArea>
    </chartFormat>
    <chartFormat chart="0" format="1035">
      <pivotArea type="data" outline="0" fieldPosition="0">
        <references count="3">
          <reference field="4294967294" count="1" selected="0">
            <x v="0"/>
          </reference>
          <reference field="0" count="1" selected="0">
            <x v="11"/>
          </reference>
          <reference field="1" count="1" selected="0">
            <x v="23"/>
          </reference>
        </references>
      </pivotArea>
    </chartFormat>
    <chartFormat chart="0" format="1036">
      <pivotArea type="data" outline="0" fieldPosition="0">
        <references count="3">
          <reference field="4294967294" count="1" selected="0">
            <x v="0"/>
          </reference>
          <reference field="0" count="1" selected="0">
            <x v="11"/>
          </reference>
          <reference field="1" count="1" selected="0">
            <x v="25"/>
          </reference>
        </references>
      </pivotArea>
    </chartFormat>
    <chartFormat chart="0" format="1037">
      <pivotArea type="data" outline="0" fieldPosition="0">
        <references count="3">
          <reference field="4294967294" count="1" selected="0">
            <x v="0"/>
          </reference>
          <reference field="0" count="1" selected="0">
            <x v="11"/>
          </reference>
          <reference field="1" count="1" selected="0">
            <x v="27"/>
          </reference>
        </references>
      </pivotArea>
    </chartFormat>
    <chartFormat chart="0" format="1038">
      <pivotArea type="data" outline="0" fieldPosition="0">
        <references count="3">
          <reference field="4294967294" count="1" selected="0">
            <x v="0"/>
          </reference>
          <reference field="0" count="1" selected="0">
            <x v="11"/>
          </reference>
          <reference field="1" count="1" selected="0">
            <x v="29"/>
          </reference>
        </references>
      </pivotArea>
    </chartFormat>
    <chartFormat chart="0" format="1039">
      <pivotArea type="data" outline="0" fieldPosition="0">
        <references count="3">
          <reference field="4294967294" count="1" selected="0">
            <x v="0"/>
          </reference>
          <reference field="0" count="1" selected="0">
            <x v="11"/>
          </reference>
          <reference field="1" count="1" selected="0">
            <x v="31"/>
          </reference>
        </references>
      </pivotArea>
    </chartFormat>
    <chartFormat chart="0" format="1040">
      <pivotArea type="data" outline="0" fieldPosition="0">
        <references count="3">
          <reference field="4294967294" count="1" selected="0">
            <x v="0"/>
          </reference>
          <reference field="0" count="1" selected="0">
            <x v="11"/>
          </reference>
          <reference field="1" count="1" selected="0">
            <x v="33"/>
          </reference>
        </references>
      </pivotArea>
    </chartFormat>
    <chartFormat chart="0" format="1041">
      <pivotArea type="data" outline="0" fieldPosition="0">
        <references count="3">
          <reference field="4294967294" count="1" selected="0">
            <x v="0"/>
          </reference>
          <reference field="0" count="1" selected="0">
            <x v="11"/>
          </reference>
          <reference field="1" count="1" selected="0">
            <x v="35"/>
          </reference>
        </references>
      </pivotArea>
    </chartFormat>
    <chartFormat chart="0" format="1042">
      <pivotArea type="data" outline="0" fieldPosition="0">
        <references count="3">
          <reference field="4294967294" count="1" selected="0">
            <x v="0"/>
          </reference>
          <reference field="0" count="1" selected="0">
            <x v="11"/>
          </reference>
          <reference field="1" count="1" selected="0">
            <x v="37"/>
          </reference>
        </references>
      </pivotArea>
    </chartFormat>
    <chartFormat chart="0" format="1043">
      <pivotArea type="data" outline="0" fieldPosition="0">
        <references count="3">
          <reference field="4294967294" count="1" selected="0">
            <x v="0"/>
          </reference>
          <reference field="0" count="1" selected="0">
            <x v="11"/>
          </reference>
          <reference field="1" count="1" selected="0">
            <x v="39"/>
          </reference>
        </references>
      </pivotArea>
    </chartFormat>
    <chartFormat chart="0" format="1044">
      <pivotArea type="data" outline="0" fieldPosition="0">
        <references count="3">
          <reference field="4294967294" count="1" selected="0">
            <x v="0"/>
          </reference>
          <reference field="0" count="1" selected="0">
            <x v="11"/>
          </reference>
          <reference field="1" count="1" selected="0">
            <x v="41"/>
          </reference>
        </references>
      </pivotArea>
    </chartFormat>
    <chartFormat chart="0" format="1045">
      <pivotArea type="data" outline="0" fieldPosition="0">
        <references count="3">
          <reference field="4294967294" count="1" selected="0">
            <x v="0"/>
          </reference>
          <reference field="0" count="1" selected="0">
            <x v="11"/>
          </reference>
          <reference field="1" count="1" selected="0">
            <x v="43"/>
          </reference>
        </references>
      </pivotArea>
    </chartFormat>
    <chartFormat chart="0" format="1046">
      <pivotArea type="data" outline="0" fieldPosition="0">
        <references count="3">
          <reference field="4294967294" count="1" selected="0">
            <x v="0"/>
          </reference>
          <reference field="0" count="1" selected="0">
            <x v="11"/>
          </reference>
          <reference field="1" count="1" selected="0">
            <x v="45"/>
          </reference>
        </references>
      </pivotArea>
    </chartFormat>
    <chartFormat chart="0" format="1047">
      <pivotArea type="data" outline="0" fieldPosition="0">
        <references count="3">
          <reference field="4294967294" count="1" selected="0">
            <x v="0"/>
          </reference>
          <reference field="0" count="1" selected="0">
            <x v="11"/>
          </reference>
          <reference field="1" count="1" selected="0">
            <x v="47"/>
          </reference>
        </references>
      </pivotArea>
    </chartFormat>
    <chartFormat chart="0" format="1048">
      <pivotArea type="data" outline="0" fieldPosition="0">
        <references count="3">
          <reference field="4294967294" count="1" selected="0">
            <x v="0"/>
          </reference>
          <reference field="0" count="1" selected="0">
            <x v="11"/>
          </reference>
          <reference field="1" count="1" selected="0">
            <x v="49"/>
          </reference>
        </references>
      </pivotArea>
    </chartFormat>
    <chartFormat chart="0" format="1049">
      <pivotArea type="data" outline="0" fieldPosition="0">
        <references count="3">
          <reference field="4294967294" count="1" selected="0">
            <x v="0"/>
          </reference>
          <reference field="0" count="1" selected="0">
            <x v="11"/>
          </reference>
          <reference field="1" count="1" selected="0">
            <x v="51"/>
          </reference>
        </references>
      </pivotArea>
    </chartFormat>
    <chartFormat chart="0" format="1050">
      <pivotArea type="data" outline="0" fieldPosition="0">
        <references count="3">
          <reference field="4294967294" count="1" selected="0">
            <x v="0"/>
          </reference>
          <reference field="0" count="1" selected="0">
            <x v="11"/>
          </reference>
          <reference field="1" count="1" selected="0">
            <x v="53"/>
          </reference>
        </references>
      </pivotArea>
    </chartFormat>
    <chartFormat chart="0" format="1051">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52">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53">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54">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55">
      <pivotArea type="data" outline="0" fieldPosition="0">
        <references count="3">
          <reference field="4294967294" count="1" selected="0">
            <x v="0"/>
          </reference>
          <reference field="0" count="1" selected="0">
            <x v="11"/>
          </reference>
          <reference field="1" count="1" selected="0">
            <x v="63"/>
          </reference>
        </references>
      </pivotArea>
    </chartFormat>
    <chartFormat chart="0" format="1056">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57">
      <pivotArea type="data" outline="0" fieldPosition="0">
        <references count="3">
          <reference field="4294967294" count="1" selected="0">
            <x v="0"/>
          </reference>
          <reference field="0" count="1" selected="0">
            <x v="11"/>
          </reference>
          <reference field="1" count="1" selected="0">
            <x v="67"/>
          </reference>
        </references>
      </pivotArea>
    </chartFormat>
    <chartFormat chart="0" format="1058">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59">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60">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61">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62">
      <pivotArea type="data" outline="0" fieldPosition="0">
        <references count="3">
          <reference field="4294967294" count="1" selected="0">
            <x v="0"/>
          </reference>
          <reference field="0" count="1" selected="0">
            <x v="12"/>
          </reference>
          <reference field="1" count="1" selected="0">
            <x v="1"/>
          </reference>
        </references>
      </pivotArea>
    </chartFormat>
    <chartFormat chart="0" format="1063">
      <pivotArea type="data" outline="0" fieldPosition="0">
        <references count="3">
          <reference field="4294967294" count="1" selected="0">
            <x v="0"/>
          </reference>
          <reference field="0" count="1" selected="0">
            <x v="12"/>
          </reference>
          <reference field="1" count="1" selected="0">
            <x v="2"/>
          </reference>
        </references>
      </pivotArea>
    </chartFormat>
    <chartFormat chart="0" format="1064">
      <pivotArea type="data" outline="0" fieldPosition="0">
        <references count="3">
          <reference field="4294967294" count="1" selected="0">
            <x v="0"/>
          </reference>
          <reference field="0" count="1" selected="0">
            <x v="12"/>
          </reference>
          <reference field="1" count="1" selected="0">
            <x v="3"/>
          </reference>
        </references>
      </pivotArea>
    </chartFormat>
    <chartFormat chart="0" format="1065">
      <pivotArea type="data" outline="0" fieldPosition="0">
        <references count="3">
          <reference field="4294967294" count="1" selected="0">
            <x v="0"/>
          </reference>
          <reference field="0" count="1" selected="0">
            <x v="12"/>
          </reference>
          <reference field="1" count="1" selected="0">
            <x v="4"/>
          </reference>
        </references>
      </pivotArea>
    </chartFormat>
    <chartFormat chart="0" format="1066">
      <pivotArea type="data" outline="0" fieldPosition="0">
        <references count="3">
          <reference field="4294967294" count="1" selected="0">
            <x v="0"/>
          </reference>
          <reference field="0" count="1" selected="0">
            <x v="12"/>
          </reference>
          <reference field="1" count="1" selected="0">
            <x v="5"/>
          </reference>
        </references>
      </pivotArea>
    </chartFormat>
    <chartFormat chart="0" format="1067">
      <pivotArea type="data" outline="0" fieldPosition="0">
        <references count="3">
          <reference field="4294967294" count="1" selected="0">
            <x v="0"/>
          </reference>
          <reference field="0" count="1" selected="0">
            <x v="12"/>
          </reference>
          <reference field="1" count="1" selected="0">
            <x v="6"/>
          </reference>
        </references>
      </pivotArea>
    </chartFormat>
    <chartFormat chart="0" format="1068">
      <pivotArea type="data" outline="0" fieldPosition="0">
        <references count="3">
          <reference field="4294967294" count="1" selected="0">
            <x v="0"/>
          </reference>
          <reference field="0" count="1" selected="0">
            <x v="12"/>
          </reference>
          <reference field="1" count="1" selected="0">
            <x v="7"/>
          </reference>
        </references>
      </pivotArea>
    </chartFormat>
    <chartFormat chart="0" format="1069">
      <pivotArea type="data" outline="0" fieldPosition="0">
        <references count="3">
          <reference field="4294967294" count="1" selected="0">
            <x v="0"/>
          </reference>
          <reference field="0" count="1" selected="0">
            <x v="12"/>
          </reference>
          <reference field="1" count="1" selected="0">
            <x v="8"/>
          </reference>
        </references>
      </pivotArea>
    </chartFormat>
    <chartFormat chart="0" format="1070">
      <pivotArea type="data" outline="0" fieldPosition="0">
        <references count="3">
          <reference field="4294967294" count="1" selected="0">
            <x v="0"/>
          </reference>
          <reference field="0" count="1" selected="0">
            <x v="12"/>
          </reference>
          <reference field="1" count="1" selected="0">
            <x v="9"/>
          </reference>
        </references>
      </pivotArea>
    </chartFormat>
    <chartFormat chart="0" format="1071">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72">
      <pivotArea type="data" outline="0" fieldPosition="0">
        <references count="3">
          <reference field="4294967294" count="1" selected="0">
            <x v="0"/>
          </reference>
          <reference field="0" count="1" selected="0">
            <x v="12"/>
          </reference>
          <reference field="1" count="1" selected="0">
            <x v="11"/>
          </reference>
        </references>
      </pivotArea>
    </chartFormat>
    <chartFormat chart="0" format="1073">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74">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75">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76">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77">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78">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79">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80">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81">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82">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83">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84">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85">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86">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87">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88">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89">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90">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91">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92">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93">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94">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95">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96">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97">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98">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99">
      <pivotArea type="data" outline="0" fieldPosition="0">
        <references count="3">
          <reference field="4294967294" count="1" selected="0">
            <x v="0"/>
          </reference>
          <reference field="0" count="1" selected="0">
            <x v="12"/>
          </reference>
          <reference field="1" count="1" selected="0">
            <x v="55"/>
          </reference>
        </references>
      </pivotArea>
    </chartFormat>
    <chartFormat chart="0" format="1100">
      <pivotArea type="data" outline="0" fieldPosition="0">
        <references count="3">
          <reference field="4294967294" count="1" selected="0">
            <x v="0"/>
          </reference>
          <reference field="0" count="1" selected="0">
            <x v="12"/>
          </reference>
          <reference field="1" count="1" selected="0">
            <x v="57"/>
          </reference>
        </references>
      </pivotArea>
    </chartFormat>
    <chartFormat chart="0" format="1101">
      <pivotArea type="data" outline="0" fieldPosition="0">
        <references count="3">
          <reference field="4294967294" count="1" selected="0">
            <x v="0"/>
          </reference>
          <reference field="0" count="1" selected="0">
            <x v="12"/>
          </reference>
          <reference field="1" count="1" selected="0">
            <x v="59"/>
          </reference>
        </references>
      </pivotArea>
    </chartFormat>
    <chartFormat chart="0" format="1102">
      <pivotArea type="data" outline="0" fieldPosition="0">
        <references count="3">
          <reference field="4294967294" count="1" selected="0">
            <x v="0"/>
          </reference>
          <reference field="0" count="1" selected="0">
            <x v="12"/>
          </reference>
          <reference field="1" count="1" selected="0">
            <x v="61"/>
          </reference>
        </references>
      </pivotArea>
    </chartFormat>
    <chartFormat chart="0" format="1103">
      <pivotArea type="data" outline="0" fieldPosition="0">
        <references count="3">
          <reference field="4294967294" count="1" selected="0">
            <x v="0"/>
          </reference>
          <reference field="0" count="1" selected="0">
            <x v="12"/>
          </reference>
          <reference field="1" count="1" selected="0">
            <x v="63"/>
          </reference>
        </references>
      </pivotArea>
    </chartFormat>
    <chartFormat chart="0" format="1104">
      <pivotArea type="data" outline="0" fieldPosition="0">
        <references count="3">
          <reference field="4294967294" count="1" selected="0">
            <x v="0"/>
          </reference>
          <reference field="0" count="1" selected="0">
            <x v="12"/>
          </reference>
          <reference field="1" count="1" selected="0">
            <x v="65"/>
          </reference>
        </references>
      </pivotArea>
    </chartFormat>
    <chartFormat chart="0" format="1105">
      <pivotArea type="data" outline="0" fieldPosition="0">
        <references count="3">
          <reference field="4294967294" count="1" selected="0">
            <x v="0"/>
          </reference>
          <reference field="0" count="1" selected="0">
            <x v="12"/>
          </reference>
          <reference field="1" count="1" selected="0">
            <x v="67"/>
          </reference>
        </references>
      </pivotArea>
    </chartFormat>
    <chartFormat chart="0" format="1106">
      <pivotArea type="data" outline="0" fieldPosition="0">
        <references count="3">
          <reference field="4294967294" count="1" selected="0">
            <x v="0"/>
          </reference>
          <reference field="0" count="1" selected="0">
            <x v="12"/>
          </reference>
          <reference field="1" count="1" selected="0">
            <x v="69"/>
          </reference>
        </references>
      </pivotArea>
    </chartFormat>
    <chartFormat chart="0" format="1107">
      <pivotArea type="data" outline="0" fieldPosition="0">
        <references count="3">
          <reference field="4294967294" count="1" selected="0">
            <x v="0"/>
          </reference>
          <reference field="0" count="1" selected="0">
            <x v="12"/>
          </reference>
          <reference field="1" count="1" selected="0">
            <x v="70"/>
          </reference>
        </references>
      </pivotArea>
    </chartFormat>
    <chartFormat chart="0" format="1108">
      <pivotArea type="data" outline="0" fieldPosition="0">
        <references count="3">
          <reference field="4294967294" count="1" selected="0">
            <x v="0"/>
          </reference>
          <reference field="0" count="1" selected="0">
            <x v="12"/>
          </reference>
          <reference field="1" count="1" selected="0">
            <x v="71"/>
          </reference>
        </references>
      </pivotArea>
    </chartFormat>
    <chartFormat chart="0" format="1109">
      <pivotArea type="data" outline="0" fieldPosition="0">
        <references count="3">
          <reference field="4294967294" count="1" selected="0">
            <x v="0"/>
          </reference>
          <reference field="0" count="1" selected="0">
            <x v="12"/>
          </reference>
          <reference field="1" count="1" selected="0">
            <x v="73"/>
          </reference>
        </references>
      </pivotArea>
    </chartFormat>
    <chartFormat chart="0" format="1110">
      <pivotArea type="data" outline="0" fieldPosition="0">
        <references count="3">
          <reference field="4294967294" count="1" selected="0">
            <x v="0"/>
          </reference>
          <reference field="0" count="1" selected="0">
            <x v="13"/>
          </reference>
          <reference field="1" count="1" selected="0">
            <x v="1"/>
          </reference>
        </references>
      </pivotArea>
    </chartFormat>
    <chartFormat chart="0" format="1111">
      <pivotArea type="data" outline="0" fieldPosition="0">
        <references count="3">
          <reference field="4294967294" count="1" selected="0">
            <x v="0"/>
          </reference>
          <reference field="0" count="1" selected="0">
            <x v="13"/>
          </reference>
          <reference field="1" count="1" selected="0">
            <x v="2"/>
          </reference>
        </references>
      </pivotArea>
    </chartFormat>
    <chartFormat chart="0" format="1112">
      <pivotArea type="data" outline="0" fieldPosition="0">
        <references count="3">
          <reference field="4294967294" count="1" selected="0">
            <x v="0"/>
          </reference>
          <reference field="0" count="1" selected="0">
            <x v="13"/>
          </reference>
          <reference field="1" count="1" selected="0">
            <x v="3"/>
          </reference>
        </references>
      </pivotArea>
    </chartFormat>
    <chartFormat chart="0" format="1113">
      <pivotArea type="data" outline="0" fieldPosition="0">
        <references count="3">
          <reference field="4294967294" count="1" selected="0">
            <x v="0"/>
          </reference>
          <reference field="0" count="1" selected="0">
            <x v="13"/>
          </reference>
          <reference field="1" count="1" selected="0">
            <x v="4"/>
          </reference>
        </references>
      </pivotArea>
    </chartFormat>
    <chartFormat chart="0" format="1114">
      <pivotArea type="data" outline="0" fieldPosition="0">
        <references count="3">
          <reference field="4294967294" count="1" selected="0">
            <x v="0"/>
          </reference>
          <reference field="0" count="1" selected="0">
            <x v="13"/>
          </reference>
          <reference field="1" count="1" selected="0">
            <x v="5"/>
          </reference>
        </references>
      </pivotArea>
    </chartFormat>
    <chartFormat chart="0" format="1115">
      <pivotArea type="data" outline="0" fieldPosition="0">
        <references count="3">
          <reference field="4294967294" count="1" selected="0">
            <x v="0"/>
          </reference>
          <reference field="0" count="1" selected="0">
            <x v="13"/>
          </reference>
          <reference field="1" count="1" selected="0">
            <x v="6"/>
          </reference>
        </references>
      </pivotArea>
    </chartFormat>
    <chartFormat chart="0" format="1116">
      <pivotArea type="data" outline="0" fieldPosition="0">
        <references count="3">
          <reference field="4294967294" count="1" selected="0">
            <x v="0"/>
          </reference>
          <reference field="0" count="1" selected="0">
            <x v="13"/>
          </reference>
          <reference field="1" count="1" selected="0">
            <x v="7"/>
          </reference>
        </references>
      </pivotArea>
    </chartFormat>
    <chartFormat chart="0" format="1117">
      <pivotArea type="data" outline="0" fieldPosition="0">
        <references count="3">
          <reference field="4294967294" count="1" selected="0">
            <x v="0"/>
          </reference>
          <reference field="0" count="1" selected="0">
            <x v="13"/>
          </reference>
          <reference field="1" count="1" selected="0">
            <x v="8"/>
          </reference>
        </references>
      </pivotArea>
    </chartFormat>
    <chartFormat chart="0" format="1118">
      <pivotArea type="data" outline="0" fieldPosition="0">
        <references count="3">
          <reference field="4294967294" count="1" selected="0">
            <x v="0"/>
          </reference>
          <reference field="0" count="1" selected="0">
            <x v="13"/>
          </reference>
          <reference field="1" count="1" selected="0">
            <x v="9"/>
          </reference>
        </references>
      </pivotArea>
    </chartFormat>
    <chartFormat chart="0" format="1119">
      <pivotArea type="data" outline="0" fieldPosition="0">
        <references count="3">
          <reference field="4294967294" count="1" selected="0">
            <x v="0"/>
          </reference>
          <reference field="0" count="1" selected="0">
            <x v="13"/>
          </reference>
          <reference field="1" count="1" selected="0">
            <x v="10"/>
          </reference>
        </references>
      </pivotArea>
    </chartFormat>
    <chartFormat chart="0" format="1120">
      <pivotArea type="data" outline="0" fieldPosition="0">
        <references count="3">
          <reference field="4294967294" count="1" selected="0">
            <x v="0"/>
          </reference>
          <reference field="0" count="1" selected="0">
            <x v="13"/>
          </reference>
          <reference field="1" count="1" selected="0">
            <x v="11"/>
          </reference>
        </references>
      </pivotArea>
    </chartFormat>
    <chartFormat chart="0" format="1121">
      <pivotArea type="data" outline="0" fieldPosition="0">
        <references count="3">
          <reference field="4294967294" count="1" selected="0">
            <x v="0"/>
          </reference>
          <reference field="0" count="1" selected="0">
            <x v="13"/>
          </reference>
          <reference field="1" count="1" selected="0">
            <x v="12"/>
          </reference>
        </references>
      </pivotArea>
    </chartFormat>
    <chartFormat chart="0" format="1122">
      <pivotArea type="data" outline="0" fieldPosition="0">
        <references count="3">
          <reference field="4294967294" count="1" selected="0">
            <x v="0"/>
          </reference>
          <reference field="0" count="1" selected="0">
            <x v="13"/>
          </reference>
          <reference field="1" count="1" selected="0">
            <x v="13"/>
          </reference>
        </references>
      </pivotArea>
    </chartFormat>
    <chartFormat chart="0" format="1123">
      <pivotArea type="data" outline="0" fieldPosition="0">
        <references count="3">
          <reference field="4294967294" count="1" selected="0">
            <x v="0"/>
          </reference>
          <reference field="0" count="1" selected="0">
            <x v="13"/>
          </reference>
          <reference field="1" count="1" selected="0">
            <x v="14"/>
          </reference>
        </references>
      </pivotArea>
    </chartFormat>
    <chartFormat chart="0" format="1124">
      <pivotArea type="data" outline="0" fieldPosition="0">
        <references count="3">
          <reference field="4294967294" count="1" selected="0">
            <x v="0"/>
          </reference>
          <reference field="0" count="1" selected="0">
            <x v="13"/>
          </reference>
          <reference field="1" count="1" selected="0">
            <x v="15"/>
          </reference>
        </references>
      </pivotArea>
    </chartFormat>
    <chartFormat chart="0" format="1125">
      <pivotArea type="data" outline="0" fieldPosition="0">
        <references count="3">
          <reference field="4294967294" count="1" selected="0">
            <x v="0"/>
          </reference>
          <reference field="0" count="1" selected="0">
            <x v="13"/>
          </reference>
          <reference field="1" count="1" selected="0">
            <x v="16"/>
          </reference>
        </references>
      </pivotArea>
    </chartFormat>
    <chartFormat chart="0" format="1126">
      <pivotArea type="data" outline="0" fieldPosition="0">
        <references count="3">
          <reference field="4294967294" count="1" selected="0">
            <x v="0"/>
          </reference>
          <reference field="0" count="1" selected="0">
            <x v="13"/>
          </reference>
          <reference field="1" count="1" selected="0">
            <x v="17"/>
          </reference>
        </references>
      </pivotArea>
    </chartFormat>
    <chartFormat chart="0" format="1127">
      <pivotArea type="data" outline="0" fieldPosition="0">
        <references count="3">
          <reference field="4294967294" count="1" selected="0">
            <x v="0"/>
          </reference>
          <reference field="0" count="1" selected="0">
            <x v="13"/>
          </reference>
          <reference field="1" count="1" selected="0">
            <x v="18"/>
          </reference>
        </references>
      </pivotArea>
    </chartFormat>
    <chartFormat chart="0" format="1128">
      <pivotArea type="data" outline="0" fieldPosition="0">
        <references count="3">
          <reference field="4294967294" count="1" selected="0">
            <x v="0"/>
          </reference>
          <reference field="0" count="1" selected="0">
            <x v="13"/>
          </reference>
          <reference field="1" count="1" selected="0">
            <x v="19"/>
          </reference>
        </references>
      </pivotArea>
    </chartFormat>
    <chartFormat chart="0" format="1129">
      <pivotArea type="data" outline="0" fieldPosition="0">
        <references count="3">
          <reference field="4294967294" count="1" selected="0">
            <x v="0"/>
          </reference>
          <reference field="0" count="1" selected="0">
            <x v="13"/>
          </reference>
          <reference field="1" count="1" selected="0">
            <x v="20"/>
          </reference>
        </references>
      </pivotArea>
    </chartFormat>
    <chartFormat chart="0" format="1130">
      <pivotArea type="data" outline="0" fieldPosition="0">
        <references count="3">
          <reference field="4294967294" count="1" selected="0">
            <x v="0"/>
          </reference>
          <reference field="0" count="1" selected="0">
            <x v="13"/>
          </reference>
          <reference field="1" count="1" selected="0">
            <x v="21"/>
          </reference>
        </references>
      </pivotArea>
    </chartFormat>
    <chartFormat chart="0" format="1131">
      <pivotArea type="data" outline="0" fieldPosition="0">
        <references count="3">
          <reference field="4294967294" count="1" selected="0">
            <x v="0"/>
          </reference>
          <reference field="0" count="1" selected="0">
            <x v="13"/>
          </reference>
          <reference field="1" count="1" selected="0">
            <x v="23"/>
          </reference>
        </references>
      </pivotArea>
    </chartFormat>
    <chartFormat chart="0" format="1132">
      <pivotArea type="data" outline="0" fieldPosition="0">
        <references count="3">
          <reference field="4294967294" count="1" selected="0">
            <x v="0"/>
          </reference>
          <reference field="0" count="1" selected="0">
            <x v="13"/>
          </reference>
          <reference field="1" count="1" selected="0">
            <x v="25"/>
          </reference>
        </references>
      </pivotArea>
    </chartFormat>
    <chartFormat chart="0" format="1133">
      <pivotArea type="data" outline="0" fieldPosition="0">
        <references count="3">
          <reference field="4294967294" count="1" selected="0">
            <x v="0"/>
          </reference>
          <reference field="0" count="1" selected="0">
            <x v="13"/>
          </reference>
          <reference field="1" count="1" selected="0">
            <x v="27"/>
          </reference>
        </references>
      </pivotArea>
    </chartFormat>
    <chartFormat chart="0" format="1134">
      <pivotArea type="data" outline="0" fieldPosition="0">
        <references count="3">
          <reference field="4294967294" count="1" selected="0">
            <x v="0"/>
          </reference>
          <reference field="0" count="1" selected="0">
            <x v="13"/>
          </reference>
          <reference field="1" count="1" selected="0">
            <x v="29"/>
          </reference>
        </references>
      </pivotArea>
    </chartFormat>
    <chartFormat chart="0" format="1135">
      <pivotArea type="data" outline="0" fieldPosition="0">
        <references count="3">
          <reference field="4294967294" count="1" selected="0">
            <x v="0"/>
          </reference>
          <reference field="0" count="1" selected="0">
            <x v="13"/>
          </reference>
          <reference field="1" count="1" selected="0">
            <x v="31"/>
          </reference>
        </references>
      </pivotArea>
    </chartFormat>
    <chartFormat chart="0" format="1136">
      <pivotArea type="data" outline="0" fieldPosition="0">
        <references count="3">
          <reference field="4294967294" count="1" selected="0">
            <x v="0"/>
          </reference>
          <reference field="0" count="1" selected="0">
            <x v="13"/>
          </reference>
          <reference field="1" count="1" selected="0">
            <x v="33"/>
          </reference>
        </references>
      </pivotArea>
    </chartFormat>
    <chartFormat chart="0" format="1137">
      <pivotArea type="data" outline="0" fieldPosition="0">
        <references count="3">
          <reference field="4294967294" count="1" selected="0">
            <x v="0"/>
          </reference>
          <reference field="0" count="1" selected="0">
            <x v="13"/>
          </reference>
          <reference field="1" count="1" selected="0">
            <x v="35"/>
          </reference>
        </references>
      </pivotArea>
    </chartFormat>
    <chartFormat chart="0" format="1138">
      <pivotArea type="data" outline="0" fieldPosition="0">
        <references count="3">
          <reference field="4294967294" count="1" selected="0">
            <x v="2"/>
          </reference>
          <reference field="0" count="1" selected="0">
            <x v="11"/>
          </reference>
          <reference field="1" count="1" selected="0">
            <x v="21"/>
          </reference>
        </references>
      </pivotArea>
    </chartFormat>
    <chartFormat chart="0" format="1139">
      <pivotArea type="data" outline="0" fieldPosition="0">
        <references count="3">
          <reference field="4294967294" count="1" selected="0">
            <x v="2"/>
          </reference>
          <reference field="0" count="1" selected="0">
            <x v="11"/>
          </reference>
          <reference field="1" count="1" selected="0">
            <x v="23"/>
          </reference>
        </references>
      </pivotArea>
    </chartFormat>
    <chartFormat chart="0" format="1140">
      <pivotArea type="data" outline="0" fieldPosition="0">
        <references count="3">
          <reference field="4294967294" count="1" selected="0">
            <x v="2"/>
          </reference>
          <reference field="0" count="1" selected="0">
            <x v="11"/>
          </reference>
          <reference field="1" count="1" selected="0">
            <x v="25"/>
          </reference>
        </references>
      </pivotArea>
    </chartFormat>
    <chartFormat chart="0" format="1141">
      <pivotArea type="data" outline="0" fieldPosition="0">
        <references count="3">
          <reference field="4294967294" count="1" selected="0">
            <x v="2"/>
          </reference>
          <reference field="0" count="1" selected="0">
            <x v="11"/>
          </reference>
          <reference field="1" count="1" selected="0">
            <x v="27"/>
          </reference>
        </references>
      </pivotArea>
    </chartFormat>
    <chartFormat chart="0" format="1142">
      <pivotArea type="data" outline="0" fieldPosition="0">
        <references count="3">
          <reference field="4294967294" count="1" selected="0">
            <x v="2"/>
          </reference>
          <reference field="0" count="1" selected="0">
            <x v="11"/>
          </reference>
          <reference field="1" count="1" selected="0">
            <x v="29"/>
          </reference>
        </references>
      </pivotArea>
    </chartFormat>
    <chartFormat chart="0" format="1143">
      <pivotArea type="data" outline="0" fieldPosition="0">
        <references count="3">
          <reference field="4294967294" count="1" selected="0">
            <x v="2"/>
          </reference>
          <reference field="0" count="1" selected="0">
            <x v="11"/>
          </reference>
          <reference field="1" count="1" selected="0">
            <x v="31"/>
          </reference>
        </references>
      </pivotArea>
    </chartFormat>
    <chartFormat chart="0" format="1144">
      <pivotArea type="data" outline="0" fieldPosition="0">
        <references count="3">
          <reference field="4294967294" count="1" selected="0">
            <x v="2"/>
          </reference>
          <reference field="0" count="1" selected="0">
            <x v="11"/>
          </reference>
          <reference field="1" count="1" selected="0">
            <x v="33"/>
          </reference>
        </references>
      </pivotArea>
    </chartFormat>
    <chartFormat chart="0" format="1145">
      <pivotArea type="data" outline="0" fieldPosition="0">
        <references count="3">
          <reference field="4294967294" count="1" selected="0">
            <x v="2"/>
          </reference>
          <reference field="0" count="1" selected="0">
            <x v="11"/>
          </reference>
          <reference field="1" count="1" selected="0">
            <x v="35"/>
          </reference>
        </references>
      </pivotArea>
    </chartFormat>
    <chartFormat chart="0" format="1146">
      <pivotArea type="data" outline="0" fieldPosition="0">
        <references count="3">
          <reference field="4294967294" count="1" selected="0">
            <x v="2"/>
          </reference>
          <reference field="0" count="1" selected="0">
            <x v="11"/>
          </reference>
          <reference field="1" count="1" selected="0">
            <x v="37"/>
          </reference>
        </references>
      </pivotArea>
    </chartFormat>
    <chartFormat chart="0" format="1147">
      <pivotArea type="data" outline="0" fieldPosition="0">
        <references count="3">
          <reference field="4294967294" count="1" selected="0">
            <x v="2"/>
          </reference>
          <reference field="0" count="1" selected="0">
            <x v="11"/>
          </reference>
          <reference field="1" count="1" selected="0">
            <x v="39"/>
          </reference>
        </references>
      </pivotArea>
    </chartFormat>
    <chartFormat chart="0" format="1148">
      <pivotArea type="data" outline="0" fieldPosition="0">
        <references count="3">
          <reference field="4294967294" count="1" selected="0">
            <x v="2"/>
          </reference>
          <reference field="0" count="1" selected="0">
            <x v="11"/>
          </reference>
          <reference field="1" count="1" selected="0">
            <x v="41"/>
          </reference>
        </references>
      </pivotArea>
    </chartFormat>
    <chartFormat chart="0" format="1149">
      <pivotArea type="data" outline="0" fieldPosition="0">
        <references count="3">
          <reference field="4294967294" count="1" selected="0">
            <x v="2"/>
          </reference>
          <reference field="0" count="1" selected="0">
            <x v="11"/>
          </reference>
          <reference field="1" count="1" selected="0">
            <x v="43"/>
          </reference>
        </references>
      </pivotArea>
    </chartFormat>
    <chartFormat chart="0" format="1150">
      <pivotArea type="data" outline="0" fieldPosition="0">
        <references count="3">
          <reference field="4294967294" count="1" selected="0">
            <x v="2"/>
          </reference>
          <reference field="0" count="1" selected="0">
            <x v="11"/>
          </reference>
          <reference field="1" count="1" selected="0">
            <x v="45"/>
          </reference>
        </references>
      </pivotArea>
    </chartFormat>
    <chartFormat chart="0" format="1151">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52">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53">
      <pivotArea type="data" outline="0" fieldPosition="0">
        <references count="3">
          <reference field="4294967294" count="1" selected="0">
            <x v="2"/>
          </reference>
          <reference field="0" count="1" selected="0">
            <x v="11"/>
          </reference>
          <reference field="1" count="1" selected="0">
            <x v="51"/>
          </reference>
        </references>
      </pivotArea>
    </chartFormat>
    <chartFormat chart="0" format="1154">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55">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56">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57">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58">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59">
      <pivotArea type="data" outline="0" fieldPosition="0">
        <references count="3">
          <reference field="4294967294" count="1" selected="0">
            <x v="2"/>
          </reference>
          <reference field="0" count="1" selected="0">
            <x v="11"/>
          </reference>
          <reference field="1" count="1" selected="0">
            <x v="63"/>
          </reference>
        </references>
      </pivotArea>
    </chartFormat>
    <chartFormat chart="0" format="1160">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61">
      <pivotArea type="data" outline="0" fieldPosition="0">
        <references count="3">
          <reference field="4294967294" count="1" selected="0">
            <x v="2"/>
          </reference>
          <reference field="0" count="1" selected="0">
            <x v="11"/>
          </reference>
          <reference field="1" count="1" selected="0">
            <x v="67"/>
          </reference>
        </references>
      </pivotArea>
    </chartFormat>
    <chartFormat chart="0" format="1162">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63">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64">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65">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66">
      <pivotArea type="data" outline="0" fieldPosition="0">
        <references count="3">
          <reference field="4294967294" count="1" selected="0">
            <x v="2"/>
          </reference>
          <reference field="0" count="1" selected="0">
            <x v="12"/>
          </reference>
          <reference field="1" count="1" selected="0">
            <x v="1"/>
          </reference>
        </references>
      </pivotArea>
    </chartFormat>
    <chartFormat chart="0" format="1167">
      <pivotArea type="data" outline="0" fieldPosition="0">
        <references count="3">
          <reference field="4294967294" count="1" selected="0">
            <x v="2"/>
          </reference>
          <reference field="0" count="1" selected="0">
            <x v="12"/>
          </reference>
          <reference field="1" count="1" selected="0">
            <x v="2"/>
          </reference>
        </references>
      </pivotArea>
    </chartFormat>
    <chartFormat chart="0" format="1168">
      <pivotArea type="data" outline="0" fieldPosition="0">
        <references count="3">
          <reference field="4294967294" count="1" selected="0">
            <x v="2"/>
          </reference>
          <reference field="0" count="1" selected="0">
            <x v="12"/>
          </reference>
          <reference field="1" count="1" selected="0">
            <x v="3"/>
          </reference>
        </references>
      </pivotArea>
    </chartFormat>
    <chartFormat chart="0" format="1169">
      <pivotArea type="data" outline="0" fieldPosition="0">
        <references count="3">
          <reference field="4294967294" count="1" selected="0">
            <x v="2"/>
          </reference>
          <reference field="0" count="1" selected="0">
            <x v="12"/>
          </reference>
          <reference field="1" count="1" selected="0">
            <x v="4"/>
          </reference>
        </references>
      </pivotArea>
    </chartFormat>
    <chartFormat chart="0" format="1170">
      <pivotArea type="data" outline="0" fieldPosition="0">
        <references count="3">
          <reference field="4294967294" count="1" selected="0">
            <x v="2"/>
          </reference>
          <reference field="0" count="1" selected="0">
            <x v="12"/>
          </reference>
          <reference field="1" count="1" selected="0">
            <x v="5"/>
          </reference>
        </references>
      </pivotArea>
    </chartFormat>
    <chartFormat chart="0" format="1171">
      <pivotArea type="data" outline="0" fieldPosition="0">
        <references count="3">
          <reference field="4294967294" count="1" selected="0">
            <x v="2"/>
          </reference>
          <reference field="0" count="1" selected="0">
            <x v="12"/>
          </reference>
          <reference field="1" count="1" selected="0">
            <x v="6"/>
          </reference>
        </references>
      </pivotArea>
    </chartFormat>
    <chartFormat chart="0" format="1172">
      <pivotArea type="data" outline="0" fieldPosition="0">
        <references count="3">
          <reference field="4294967294" count="1" selected="0">
            <x v="2"/>
          </reference>
          <reference field="0" count="1" selected="0">
            <x v="12"/>
          </reference>
          <reference field="1" count="1" selected="0">
            <x v="7"/>
          </reference>
        </references>
      </pivotArea>
    </chartFormat>
    <chartFormat chart="0" format="1173">
      <pivotArea type="data" outline="0" fieldPosition="0">
        <references count="3">
          <reference field="4294967294" count="1" selected="0">
            <x v="2"/>
          </reference>
          <reference field="0" count="1" selected="0">
            <x v="12"/>
          </reference>
          <reference field="1" count="1" selected="0">
            <x v="8"/>
          </reference>
        </references>
      </pivotArea>
    </chartFormat>
    <chartFormat chart="0" format="1174">
      <pivotArea type="data" outline="0" fieldPosition="0">
        <references count="3">
          <reference field="4294967294" count="1" selected="0">
            <x v="2"/>
          </reference>
          <reference field="0" count="1" selected="0">
            <x v="12"/>
          </reference>
          <reference field="1" count="1" selected="0">
            <x v="9"/>
          </reference>
        </references>
      </pivotArea>
    </chartFormat>
    <chartFormat chart="0" format="1175">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76">
      <pivotArea type="data" outline="0" fieldPosition="0">
        <references count="3">
          <reference field="4294967294" count="1" selected="0">
            <x v="2"/>
          </reference>
          <reference field="0" count="1" selected="0">
            <x v="12"/>
          </reference>
          <reference field="1" count="1" selected="0">
            <x v="11"/>
          </reference>
        </references>
      </pivotArea>
    </chartFormat>
    <chartFormat chart="0" format="1177">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78">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79">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80">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81">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82">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83">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84">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85">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86">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87">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88">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89">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90">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91">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92">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93">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94">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95">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96">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97">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98">
      <pivotArea type="data" outline="0" fieldPosition="0">
        <references count="3">
          <reference field="4294967294" count="1" selected="0">
            <x v="2"/>
          </reference>
          <reference field="0" count="1" selected="0">
            <x v="12"/>
          </reference>
          <reference field="1" count="1" selected="0">
            <x v="45"/>
          </reference>
        </references>
      </pivotArea>
    </chartFormat>
    <chartFormat chart="0" format="1199">
      <pivotArea type="data" outline="0" fieldPosition="0">
        <references count="3">
          <reference field="4294967294" count="1" selected="0">
            <x v="2"/>
          </reference>
          <reference field="0" count="1" selected="0">
            <x v="12"/>
          </reference>
          <reference field="1" count="1" selected="0">
            <x v="47"/>
          </reference>
        </references>
      </pivotArea>
    </chartFormat>
    <chartFormat chart="0" format="1200">
      <pivotArea type="data" outline="0" fieldPosition="0">
        <references count="3">
          <reference field="4294967294" count="1" selected="0">
            <x v="2"/>
          </reference>
          <reference field="0" count="1" selected="0">
            <x v="12"/>
          </reference>
          <reference field="1" count="1" selected="0">
            <x v="49"/>
          </reference>
        </references>
      </pivotArea>
    </chartFormat>
    <chartFormat chart="0" format="1201">
      <pivotArea type="data" outline="0" fieldPosition="0">
        <references count="3">
          <reference field="4294967294" count="1" selected="0">
            <x v="2"/>
          </reference>
          <reference field="0" count="1" selected="0">
            <x v="12"/>
          </reference>
          <reference field="1" count="1" selected="0">
            <x v="51"/>
          </reference>
        </references>
      </pivotArea>
    </chartFormat>
    <chartFormat chart="0" format="1202">
      <pivotArea type="data" outline="0" fieldPosition="0">
        <references count="3">
          <reference field="4294967294" count="1" selected="0">
            <x v="2"/>
          </reference>
          <reference field="0" count="1" selected="0">
            <x v="12"/>
          </reference>
          <reference field="1" count="1" selected="0">
            <x v="53"/>
          </reference>
        </references>
      </pivotArea>
    </chartFormat>
    <chartFormat chart="0" format="1203">
      <pivotArea type="data" outline="0" fieldPosition="0">
        <references count="3">
          <reference field="4294967294" count="1" selected="0">
            <x v="2"/>
          </reference>
          <reference field="0" count="1" selected="0">
            <x v="12"/>
          </reference>
          <reference field="1" count="1" selected="0">
            <x v="55"/>
          </reference>
        </references>
      </pivotArea>
    </chartFormat>
    <chartFormat chart="0" format="1204">
      <pivotArea type="data" outline="0" fieldPosition="0">
        <references count="3">
          <reference field="4294967294" count="1" selected="0">
            <x v="2"/>
          </reference>
          <reference field="0" count="1" selected="0">
            <x v="12"/>
          </reference>
          <reference field="1" count="1" selected="0">
            <x v="57"/>
          </reference>
        </references>
      </pivotArea>
    </chartFormat>
    <chartFormat chart="0" format="1205">
      <pivotArea type="data" outline="0" fieldPosition="0">
        <references count="3">
          <reference field="4294967294" count="1" selected="0">
            <x v="2"/>
          </reference>
          <reference field="0" count="1" selected="0">
            <x v="12"/>
          </reference>
          <reference field="1" count="1" selected="0">
            <x v="59"/>
          </reference>
        </references>
      </pivotArea>
    </chartFormat>
    <chartFormat chart="0" format="1206">
      <pivotArea type="data" outline="0" fieldPosition="0">
        <references count="3">
          <reference field="4294967294" count="1" selected="0">
            <x v="2"/>
          </reference>
          <reference field="0" count="1" selected="0">
            <x v="12"/>
          </reference>
          <reference field="1" count="1" selected="0">
            <x v="61"/>
          </reference>
        </references>
      </pivotArea>
    </chartFormat>
    <chartFormat chart="0" format="1207">
      <pivotArea type="data" outline="0" fieldPosition="0">
        <references count="3">
          <reference field="4294967294" count="1" selected="0">
            <x v="2"/>
          </reference>
          <reference field="0" count="1" selected="0">
            <x v="12"/>
          </reference>
          <reference field="1" count="1" selected="0">
            <x v="63"/>
          </reference>
        </references>
      </pivotArea>
    </chartFormat>
    <chartFormat chart="0" format="1208">
      <pivotArea type="data" outline="0" fieldPosition="0">
        <references count="3">
          <reference field="4294967294" count="1" selected="0">
            <x v="2"/>
          </reference>
          <reference field="0" count="1" selected="0">
            <x v="12"/>
          </reference>
          <reference field="1" count="1" selected="0">
            <x v="65"/>
          </reference>
        </references>
      </pivotArea>
    </chartFormat>
    <chartFormat chart="0" format="1209">
      <pivotArea type="data" outline="0" fieldPosition="0">
        <references count="3">
          <reference field="4294967294" count="1" selected="0">
            <x v="2"/>
          </reference>
          <reference field="0" count="1" selected="0">
            <x v="12"/>
          </reference>
          <reference field="1" count="1" selected="0">
            <x v="67"/>
          </reference>
        </references>
      </pivotArea>
    </chartFormat>
    <chartFormat chart="0" format="1210">
      <pivotArea type="data" outline="0" fieldPosition="0">
        <references count="3">
          <reference field="4294967294" count="1" selected="0">
            <x v="2"/>
          </reference>
          <reference field="0" count="1" selected="0">
            <x v="12"/>
          </reference>
          <reference field="1" count="1" selected="0">
            <x v="69"/>
          </reference>
        </references>
      </pivotArea>
    </chartFormat>
    <chartFormat chart="0" format="1211">
      <pivotArea type="data" outline="0" fieldPosition="0">
        <references count="3">
          <reference field="4294967294" count="1" selected="0">
            <x v="2"/>
          </reference>
          <reference field="0" count="1" selected="0">
            <x v="12"/>
          </reference>
          <reference field="1" count="1" selected="0">
            <x v="70"/>
          </reference>
        </references>
      </pivotArea>
    </chartFormat>
    <chartFormat chart="0" format="1212">
      <pivotArea type="data" outline="0" fieldPosition="0">
        <references count="3">
          <reference field="4294967294" count="1" selected="0">
            <x v="2"/>
          </reference>
          <reference field="0" count="1" selected="0">
            <x v="12"/>
          </reference>
          <reference field="1" count="1" selected="0">
            <x v="71"/>
          </reference>
        </references>
      </pivotArea>
    </chartFormat>
    <chartFormat chart="0" format="1213">
      <pivotArea type="data" outline="0" fieldPosition="0">
        <references count="3">
          <reference field="4294967294" count="1" selected="0">
            <x v="2"/>
          </reference>
          <reference field="0" count="1" selected="0">
            <x v="12"/>
          </reference>
          <reference field="1" count="1" selected="0">
            <x v="73"/>
          </reference>
        </references>
      </pivotArea>
    </chartFormat>
    <chartFormat chart="0" format="1214">
      <pivotArea type="data" outline="0" fieldPosition="0">
        <references count="3">
          <reference field="4294967294" count="1" selected="0">
            <x v="2"/>
          </reference>
          <reference field="0" count="1" selected="0">
            <x v="13"/>
          </reference>
          <reference field="1" count="1" selected="0">
            <x v="1"/>
          </reference>
        </references>
      </pivotArea>
    </chartFormat>
    <chartFormat chart="0" format="1215">
      <pivotArea type="data" outline="0" fieldPosition="0">
        <references count="3">
          <reference field="4294967294" count="1" selected="0">
            <x v="2"/>
          </reference>
          <reference field="0" count="1" selected="0">
            <x v="13"/>
          </reference>
          <reference field="1" count="1" selected="0">
            <x v="2"/>
          </reference>
        </references>
      </pivotArea>
    </chartFormat>
    <chartFormat chart="0" format="1216">
      <pivotArea type="data" outline="0" fieldPosition="0">
        <references count="3">
          <reference field="4294967294" count="1" selected="0">
            <x v="2"/>
          </reference>
          <reference field="0" count="1" selected="0">
            <x v="13"/>
          </reference>
          <reference field="1" count="1" selected="0">
            <x v="3"/>
          </reference>
        </references>
      </pivotArea>
    </chartFormat>
    <chartFormat chart="0" format="1217">
      <pivotArea type="data" outline="0" fieldPosition="0">
        <references count="3">
          <reference field="4294967294" count="1" selected="0">
            <x v="2"/>
          </reference>
          <reference field="0" count="1" selected="0">
            <x v="13"/>
          </reference>
          <reference field="1" count="1" selected="0">
            <x v="4"/>
          </reference>
        </references>
      </pivotArea>
    </chartFormat>
    <chartFormat chart="0" format="1218">
      <pivotArea type="data" outline="0" fieldPosition="0">
        <references count="3">
          <reference field="4294967294" count="1" selected="0">
            <x v="2"/>
          </reference>
          <reference field="0" count="1" selected="0">
            <x v="13"/>
          </reference>
          <reference field="1" count="1" selected="0">
            <x v="5"/>
          </reference>
        </references>
      </pivotArea>
    </chartFormat>
    <chartFormat chart="0" format="1219">
      <pivotArea type="data" outline="0" fieldPosition="0">
        <references count="3">
          <reference field="4294967294" count="1" selected="0">
            <x v="2"/>
          </reference>
          <reference field="0" count="1" selected="0">
            <x v="13"/>
          </reference>
          <reference field="1" count="1" selected="0">
            <x v="6"/>
          </reference>
        </references>
      </pivotArea>
    </chartFormat>
    <chartFormat chart="0" format="1220">
      <pivotArea type="data" outline="0" fieldPosition="0">
        <references count="3">
          <reference field="4294967294" count="1" selected="0">
            <x v="2"/>
          </reference>
          <reference field="0" count="1" selected="0">
            <x v="13"/>
          </reference>
          <reference field="1" count="1" selected="0">
            <x v="7"/>
          </reference>
        </references>
      </pivotArea>
    </chartFormat>
    <chartFormat chart="0" format="1221">
      <pivotArea type="data" outline="0" fieldPosition="0">
        <references count="3">
          <reference field="4294967294" count="1" selected="0">
            <x v="2"/>
          </reference>
          <reference field="0" count="1" selected="0">
            <x v="13"/>
          </reference>
          <reference field="1" count="1" selected="0">
            <x v="8"/>
          </reference>
        </references>
      </pivotArea>
    </chartFormat>
    <chartFormat chart="0" format="1222">
      <pivotArea type="data" outline="0" fieldPosition="0">
        <references count="3">
          <reference field="4294967294" count="1" selected="0">
            <x v="2"/>
          </reference>
          <reference field="0" count="1" selected="0">
            <x v="13"/>
          </reference>
          <reference field="1" count="1" selected="0">
            <x v="9"/>
          </reference>
        </references>
      </pivotArea>
    </chartFormat>
    <chartFormat chart="0" format="1223">
      <pivotArea type="data" outline="0" fieldPosition="0">
        <references count="3">
          <reference field="4294967294" count="1" selected="0">
            <x v="2"/>
          </reference>
          <reference field="0" count="1" selected="0">
            <x v="13"/>
          </reference>
          <reference field="1" count="1" selected="0">
            <x v="10"/>
          </reference>
        </references>
      </pivotArea>
    </chartFormat>
    <chartFormat chart="0" format="1224">
      <pivotArea type="data" outline="0" fieldPosition="0">
        <references count="3">
          <reference field="4294967294" count="1" selected="0">
            <x v="2"/>
          </reference>
          <reference field="0" count="1" selected="0">
            <x v="13"/>
          </reference>
          <reference field="1" count="1" selected="0">
            <x v="11"/>
          </reference>
        </references>
      </pivotArea>
    </chartFormat>
    <chartFormat chart="0" format="1225">
      <pivotArea type="data" outline="0" fieldPosition="0">
        <references count="3">
          <reference field="4294967294" count="1" selected="0">
            <x v="2"/>
          </reference>
          <reference field="0" count="1" selected="0">
            <x v="13"/>
          </reference>
          <reference field="1" count="1" selected="0">
            <x v="12"/>
          </reference>
        </references>
      </pivotArea>
    </chartFormat>
    <chartFormat chart="0" format="1226">
      <pivotArea type="data" outline="0" fieldPosition="0">
        <references count="3">
          <reference field="4294967294" count="1" selected="0">
            <x v="2"/>
          </reference>
          <reference field="0" count="1" selected="0">
            <x v="13"/>
          </reference>
          <reference field="1" count="1" selected="0">
            <x v="13"/>
          </reference>
        </references>
      </pivotArea>
    </chartFormat>
    <chartFormat chart="0" format="1227">
      <pivotArea type="data" outline="0" fieldPosition="0">
        <references count="3">
          <reference field="4294967294" count="1" selected="0">
            <x v="2"/>
          </reference>
          <reference field="0" count="1" selected="0">
            <x v="13"/>
          </reference>
          <reference field="1" count="1" selected="0">
            <x v="14"/>
          </reference>
        </references>
      </pivotArea>
    </chartFormat>
    <chartFormat chart="0" format="1228">
      <pivotArea type="data" outline="0" fieldPosition="0">
        <references count="3">
          <reference field="4294967294" count="1" selected="0">
            <x v="2"/>
          </reference>
          <reference field="0" count="1" selected="0">
            <x v="13"/>
          </reference>
          <reference field="1" count="1" selected="0">
            <x v="15"/>
          </reference>
        </references>
      </pivotArea>
    </chartFormat>
    <chartFormat chart="0" format="1229">
      <pivotArea type="data" outline="0" fieldPosition="0">
        <references count="3">
          <reference field="4294967294" count="1" selected="0">
            <x v="2"/>
          </reference>
          <reference field="0" count="1" selected="0">
            <x v="13"/>
          </reference>
          <reference field="1" count="1" selected="0">
            <x v="16"/>
          </reference>
        </references>
      </pivotArea>
    </chartFormat>
    <chartFormat chart="0" format="1230">
      <pivotArea type="data" outline="0" fieldPosition="0">
        <references count="3">
          <reference field="4294967294" count="1" selected="0">
            <x v="2"/>
          </reference>
          <reference field="0" count="1" selected="0">
            <x v="13"/>
          </reference>
          <reference field="1" count="1" selected="0">
            <x v="17"/>
          </reference>
        </references>
      </pivotArea>
    </chartFormat>
    <chartFormat chart="0" format="1231">
      <pivotArea type="data" outline="0" fieldPosition="0">
        <references count="3">
          <reference field="4294967294" count="1" selected="0">
            <x v="2"/>
          </reference>
          <reference field="0" count="1" selected="0">
            <x v="13"/>
          </reference>
          <reference field="1" count="1" selected="0">
            <x v="18"/>
          </reference>
        </references>
      </pivotArea>
    </chartFormat>
    <chartFormat chart="0" format="1232">
      <pivotArea type="data" outline="0" fieldPosition="0">
        <references count="3">
          <reference field="4294967294" count="1" selected="0">
            <x v="2"/>
          </reference>
          <reference field="0" count="1" selected="0">
            <x v="13"/>
          </reference>
          <reference field="1" count="1" selected="0">
            <x v="19"/>
          </reference>
        </references>
      </pivotArea>
    </chartFormat>
    <chartFormat chart="0" format="1233">
      <pivotArea type="data" outline="0" fieldPosition="0">
        <references count="3">
          <reference field="4294967294" count="1" selected="0">
            <x v="2"/>
          </reference>
          <reference field="0" count="1" selected="0">
            <x v="13"/>
          </reference>
          <reference field="1" count="1" selected="0">
            <x v="20"/>
          </reference>
        </references>
      </pivotArea>
    </chartFormat>
    <chartFormat chart="0" format="1234">
      <pivotArea type="data" outline="0" fieldPosition="0">
        <references count="3">
          <reference field="4294967294" count="1" selected="0">
            <x v="2"/>
          </reference>
          <reference field="0" count="1" selected="0">
            <x v="13"/>
          </reference>
          <reference field="1" count="1" selected="0">
            <x v="21"/>
          </reference>
        </references>
      </pivotArea>
    </chartFormat>
    <chartFormat chart="0" format="1235">
      <pivotArea type="data" outline="0" fieldPosition="0">
        <references count="3">
          <reference field="4294967294" count="1" selected="0">
            <x v="2"/>
          </reference>
          <reference field="0" count="1" selected="0">
            <x v="13"/>
          </reference>
          <reference field="1" count="1" selected="0">
            <x v="23"/>
          </reference>
        </references>
      </pivotArea>
    </chartFormat>
    <chartFormat chart="0" format="1236">
      <pivotArea type="data" outline="0" fieldPosition="0">
        <references count="3">
          <reference field="4294967294" count="1" selected="0">
            <x v="2"/>
          </reference>
          <reference field="0" count="1" selected="0">
            <x v="13"/>
          </reference>
          <reference field="1" count="1" selected="0">
            <x v="25"/>
          </reference>
        </references>
      </pivotArea>
    </chartFormat>
    <chartFormat chart="0" format="1237">
      <pivotArea type="data" outline="0" fieldPosition="0">
        <references count="3">
          <reference field="4294967294" count="1" selected="0">
            <x v="2"/>
          </reference>
          <reference field="0" count="1" selected="0">
            <x v="13"/>
          </reference>
          <reference field="1" count="1" selected="0">
            <x v="27"/>
          </reference>
        </references>
      </pivotArea>
    </chartFormat>
    <chartFormat chart="0" format="1238">
      <pivotArea type="data" outline="0" fieldPosition="0">
        <references count="3">
          <reference field="4294967294" count="1" selected="0">
            <x v="2"/>
          </reference>
          <reference field="0" count="1" selected="0">
            <x v="13"/>
          </reference>
          <reference field="1" count="1" selected="0">
            <x v="29"/>
          </reference>
        </references>
      </pivotArea>
    </chartFormat>
    <chartFormat chart="0" format="1239">
      <pivotArea type="data" outline="0" fieldPosition="0">
        <references count="3">
          <reference field="4294967294" count="1" selected="0">
            <x v="2"/>
          </reference>
          <reference field="0" count="1" selected="0">
            <x v="13"/>
          </reference>
          <reference field="1" count="1" selected="0">
            <x v="31"/>
          </reference>
        </references>
      </pivotArea>
    </chartFormat>
    <chartFormat chart="0" format="1240">
      <pivotArea type="data" outline="0" fieldPosition="0">
        <references count="3">
          <reference field="4294967294" count="1" selected="0">
            <x v="2"/>
          </reference>
          <reference field="0" count="1" selected="0">
            <x v="13"/>
          </reference>
          <reference field="1" count="1" selected="0">
            <x v="33"/>
          </reference>
        </references>
      </pivotArea>
    </chartFormat>
    <chartFormat chart="0" format="1241">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8"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01" firstHeaderRow="0" firstDataRow="1" firstDataCol="2" rowPageCount="5" colPageCount="1"/>
  <pivotFields count="13">
    <pivotField axis="axisRow" compact="0" outline="0" subtotalTop="0" showAll="0" defaultSubtotal="0">
      <items count="14">
        <item x="0"/>
        <item m="1" x="12"/>
        <item m="1" x="13"/>
        <item x="1"/>
        <item x="2"/>
        <item x="3"/>
        <item x="4"/>
        <item x="5"/>
        <item x="6"/>
        <item x="7"/>
        <item x="8"/>
        <item x="9"/>
        <item x="10"/>
        <item x="11"/>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ubtotalTop="0" showAll="0">
      <items count="6">
        <item x="0"/>
        <item x="1"/>
        <item x="4"/>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x="4"/>
        <item t="default"/>
      </items>
    </pivotField>
    <pivotField axis="axisPage" compact="0" outline="0" subtotalTop="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4">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04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72"/>
          </reference>
        </references>
      </pivotArea>
    </chartFormat>
    <chartFormat chart="0" format="201">
      <pivotArea type="data" outline="0" fieldPosition="0">
        <references count="3">
          <reference field="4294967294" count="1" selected="0">
            <x v="2"/>
          </reference>
          <reference field="0" count="1" selected="0">
            <x v="1"/>
          </reference>
          <reference field="1" count="1" selected="0">
            <x v="74"/>
          </reference>
        </references>
      </pivotArea>
    </chartFormat>
    <chartFormat chart="0" format="202">
      <pivotArea type="data" outline="0" fieldPosition="0">
        <references count="3">
          <reference field="4294967294" count="1" selected="0">
            <x v="2"/>
          </reference>
          <reference field="0" count="1" selected="0">
            <x v="2"/>
          </reference>
          <reference field="1" count="1" selected="0">
            <x v="75"/>
          </reference>
        </references>
      </pivotArea>
    </chartFormat>
    <chartFormat chart="0" format="203">
      <pivotArea type="data" outline="0" fieldPosition="0">
        <references count="3">
          <reference field="4294967294" count="1" selected="0">
            <x v="2"/>
          </reference>
          <reference field="0" count="1" selected="0">
            <x v="2"/>
          </reference>
          <reference field="1" count="1" selected="0">
            <x v="76"/>
          </reference>
        </references>
      </pivotArea>
    </chartFormat>
    <chartFormat chart="0" format="204">
      <pivotArea type="data" outline="0" fieldPosition="0">
        <references count="3">
          <reference field="4294967294" count="1" selected="0">
            <x v="2"/>
          </reference>
          <reference field="0" count="1" selected="0">
            <x v="2"/>
          </reference>
          <reference field="1" count="1" selected="0">
            <x v="77"/>
          </reference>
        </references>
      </pivotArea>
    </chartFormat>
    <chartFormat chart="0" format="205">
      <pivotArea type="data" outline="0" fieldPosition="0">
        <references count="3">
          <reference field="4294967294" count="1" selected="0">
            <x v="2"/>
          </reference>
          <reference field="0" count="1" selected="0">
            <x v="2"/>
          </reference>
          <reference field="1" count="1" selected="0">
            <x v="78"/>
          </reference>
        </references>
      </pivotArea>
    </chartFormat>
    <chartFormat chart="0" format="206">
      <pivotArea type="data" outline="0" fieldPosition="0">
        <references count="3">
          <reference field="4294967294" count="1" selected="0">
            <x v="2"/>
          </reference>
          <reference field="0" count="1" selected="0">
            <x v="2"/>
          </reference>
          <reference field="1" count="1" selected="0">
            <x v="22"/>
          </reference>
        </references>
      </pivotArea>
    </chartFormat>
    <chartFormat chart="0" format="207">
      <pivotArea type="data" outline="0" fieldPosition="0">
        <references count="3">
          <reference field="4294967294" count="1" selected="0">
            <x v="2"/>
          </reference>
          <reference field="0" count="1" selected="0">
            <x v="2"/>
          </reference>
          <reference field="1" count="1" selected="0">
            <x v="24"/>
          </reference>
        </references>
      </pivotArea>
    </chartFormat>
    <chartFormat chart="0" format="208">
      <pivotArea type="data" outline="0" fieldPosition="0">
        <references count="3">
          <reference field="4294967294" count="1" selected="0">
            <x v="2"/>
          </reference>
          <reference field="0" count="1" selected="0">
            <x v="2"/>
          </reference>
          <reference field="1" count="1" selected="0">
            <x v="26"/>
          </reference>
        </references>
      </pivotArea>
    </chartFormat>
    <chartFormat chart="0" format="209">
      <pivotArea type="data" outline="0" fieldPosition="0">
        <references count="3">
          <reference field="4294967294" count="1" selected="0">
            <x v="2"/>
          </reference>
          <reference field="0" count="1" selected="0">
            <x v="2"/>
          </reference>
          <reference field="1" count="1" selected="0">
            <x v="28"/>
          </reference>
        </references>
      </pivotArea>
    </chartFormat>
    <chartFormat chart="0" format="210">
      <pivotArea type="data" outline="0" fieldPosition="0">
        <references count="3">
          <reference field="4294967294" count="1" selected="0">
            <x v="2"/>
          </reference>
          <reference field="0" count="1" selected="0">
            <x v="2"/>
          </reference>
          <reference field="1" count="1" selected="0">
            <x v="30"/>
          </reference>
        </references>
      </pivotArea>
    </chartFormat>
    <chartFormat chart="0" format="211">
      <pivotArea type="data" outline="0" fieldPosition="0">
        <references count="3">
          <reference field="4294967294" count="1" selected="0">
            <x v="2"/>
          </reference>
          <reference field="0" count="1" selected="0">
            <x v="2"/>
          </reference>
          <reference field="1" count="1" selected="0">
            <x v="32"/>
          </reference>
        </references>
      </pivotArea>
    </chartFormat>
    <chartFormat chart="0" format="212">
      <pivotArea type="data" outline="0" fieldPosition="0">
        <references count="3">
          <reference field="4294967294" count="1" selected="0">
            <x v="2"/>
          </reference>
          <reference field="0" count="1" selected="0">
            <x v="2"/>
          </reference>
          <reference field="1" count="1" selected="0">
            <x v="34"/>
          </reference>
        </references>
      </pivotArea>
    </chartFormat>
    <chartFormat chart="0" format="213">
      <pivotArea type="data" outline="0" fieldPosition="0">
        <references count="3">
          <reference field="4294967294" count="1" selected="0">
            <x v="2"/>
          </reference>
          <reference field="0" count="1" selected="0">
            <x v="2"/>
          </reference>
          <reference field="1" count="1" selected="0">
            <x v="36"/>
          </reference>
        </references>
      </pivotArea>
    </chartFormat>
    <chartFormat chart="0" format="214">
      <pivotArea type="data" outline="0" fieldPosition="0">
        <references count="3">
          <reference field="4294967294" count="1" selected="0">
            <x v="2"/>
          </reference>
          <reference field="0" count="1" selected="0">
            <x v="2"/>
          </reference>
          <reference field="1" count="1" selected="0">
            <x v="38"/>
          </reference>
        </references>
      </pivotArea>
    </chartFormat>
    <chartFormat chart="0" format="215">
      <pivotArea type="data" outline="0" fieldPosition="0">
        <references count="3">
          <reference field="4294967294" count="1" selected="0">
            <x v="2"/>
          </reference>
          <reference field="0" count="1" selected="0">
            <x v="2"/>
          </reference>
          <reference field="1" count="1" selected="0">
            <x v="40"/>
          </reference>
        </references>
      </pivotArea>
    </chartFormat>
    <chartFormat chart="0" format="216">
      <pivotArea type="data" outline="0" fieldPosition="0">
        <references count="3">
          <reference field="4294967294" count="1" selected="0">
            <x v="2"/>
          </reference>
          <reference field="0" count="1" selected="0">
            <x v="2"/>
          </reference>
          <reference field="1" count="1" selected="0">
            <x v="42"/>
          </reference>
        </references>
      </pivotArea>
    </chartFormat>
    <chartFormat chart="0" format="217">
      <pivotArea type="data" outline="0" fieldPosition="0">
        <references count="3">
          <reference field="4294967294" count="1" selected="0">
            <x v="2"/>
          </reference>
          <reference field="0" count="1" selected="0">
            <x v="2"/>
          </reference>
          <reference field="1" count="1" selected="0">
            <x v="44"/>
          </reference>
        </references>
      </pivotArea>
    </chartFormat>
    <chartFormat chart="0" format="218">
      <pivotArea type="data" outline="0" fieldPosition="0">
        <references count="3">
          <reference field="4294967294" count="1" selected="0">
            <x v="2"/>
          </reference>
          <reference field="0" count="1" selected="0">
            <x v="2"/>
          </reference>
          <reference field="1" count="1" selected="0">
            <x v="46"/>
          </reference>
        </references>
      </pivotArea>
    </chartFormat>
    <chartFormat chart="0" format="219">
      <pivotArea type="data" outline="0" fieldPosition="0">
        <references count="3">
          <reference field="4294967294" count="1" selected="0">
            <x v="2"/>
          </reference>
          <reference field="0" count="1" selected="0">
            <x v="2"/>
          </reference>
          <reference field="1" count="1" selected="0">
            <x v="48"/>
          </reference>
        </references>
      </pivotArea>
    </chartFormat>
    <chartFormat chart="0" format="220">
      <pivotArea type="data" outline="0" fieldPosition="0">
        <references count="3">
          <reference field="4294967294" count="1" selected="0">
            <x v="2"/>
          </reference>
          <reference field="0" count="1" selected="0">
            <x v="2"/>
          </reference>
          <reference field="1" count="1" selected="0">
            <x v="50"/>
          </reference>
        </references>
      </pivotArea>
    </chartFormat>
    <chartFormat chart="0" format="221">
      <pivotArea type="data" outline="0" fieldPosition="0">
        <references count="3">
          <reference field="4294967294" count="1" selected="0">
            <x v="2"/>
          </reference>
          <reference field="0" count="1" selected="0">
            <x v="2"/>
          </reference>
          <reference field="1" count="1" selected="0">
            <x v="52"/>
          </reference>
        </references>
      </pivotArea>
    </chartFormat>
    <chartFormat chart="0" format="222">
      <pivotArea type="data" outline="0" fieldPosition="0">
        <references count="3">
          <reference field="4294967294" count="1" selected="0">
            <x v="2"/>
          </reference>
          <reference field="0" count="1" selected="0">
            <x v="2"/>
          </reference>
          <reference field="1" count="1" selected="0">
            <x v="54"/>
          </reference>
        </references>
      </pivotArea>
    </chartFormat>
    <chartFormat chart="0" format="223">
      <pivotArea type="data" outline="0" fieldPosition="0">
        <references count="3">
          <reference field="4294967294" count="1" selected="0">
            <x v="2"/>
          </reference>
          <reference field="0" count="1" selected="0">
            <x v="2"/>
          </reference>
          <reference field="1" count="1" selected="0">
            <x v="56"/>
          </reference>
        </references>
      </pivotArea>
    </chartFormat>
    <chartFormat chart="0" format="224">
      <pivotArea type="data" outline="0" fieldPosition="0">
        <references count="3">
          <reference field="4294967294" count="1" selected="0">
            <x v="2"/>
          </reference>
          <reference field="0" count="1" selected="0">
            <x v="2"/>
          </reference>
          <reference field="1" count="1" selected="0">
            <x v="58"/>
          </reference>
        </references>
      </pivotArea>
    </chartFormat>
    <chartFormat chart="0" format="225">
      <pivotArea type="data" outline="0" fieldPosition="0">
        <references count="3">
          <reference field="4294967294" count="1" selected="0">
            <x v="2"/>
          </reference>
          <reference field="0" count="1" selected="0">
            <x v="2"/>
          </reference>
          <reference field="1" count="1" selected="0">
            <x v="60"/>
          </reference>
        </references>
      </pivotArea>
    </chartFormat>
    <chartFormat chart="0" format="226">
      <pivotArea type="data" outline="0" fieldPosition="0">
        <references count="3">
          <reference field="4294967294" count="1" selected="0">
            <x v="0"/>
          </reference>
          <reference field="0" count="1" selected="0">
            <x v="2"/>
          </reference>
          <reference field="1" count="1" selected="0">
            <x v="75"/>
          </reference>
        </references>
      </pivotArea>
    </chartFormat>
    <chartFormat chart="0" format="227">
      <pivotArea type="data" outline="0" fieldPosition="0">
        <references count="3">
          <reference field="4294967294" count="1" selected="0">
            <x v="0"/>
          </reference>
          <reference field="0" count="1" selected="0">
            <x v="2"/>
          </reference>
          <reference field="1" count="1" selected="0">
            <x v="76"/>
          </reference>
        </references>
      </pivotArea>
    </chartFormat>
    <chartFormat chart="0" format="228">
      <pivotArea type="data" outline="0" fieldPosition="0">
        <references count="3">
          <reference field="4294967294" count="1" selected="0">
            <x v="0"/>
          </reference>
          <reference field="0" count="1" selected="0">
            <x v="2"/>
          </reference>
          <reference field="1" count="1" selected="0">
            <x v="77"/>
          </reference>
        </references>
      </pivotArea>
    </chartFormat>
    <chartFormat chart="0" format="229">
      <pivotArea type="data" outline="0" fieldPosition="0">
        <references count="3">
          <reference field="4294967294" count="1" selected="0">
            <x v="0"/>
          </reference>
          <reference field="0" count="1" selected="0">
            <x v="2"/>
          </reference>
          <reference field="1" count="1" selected="0">
            <x v="78"/>
          </reference>
        </references>
      </pivotArea>
    </chartFormat>
    <chartFormat chart="0" format="230">
      <pivotArea type="data" outline="0" fieldPosition="0">
        <references count="3">
          <reference field="4294967294" count="1" selected="0">
            <x v="0"/>
          </reference>
          <reference field="0" count="1" selected="0">
            <x v="2"/>
          </reference>
          <reference field="1" count="1" selected="0">
            <x v="22"/>
          </reference>
        </references>
      </pivotArea>
    </chartFormat>
    <chartFormat chart="0" format="231">
      <pivotArea type="data" outline="0" fieldPosition="0">
        <references count="3">
          <reference field="4294967294" count="1" selected="0">
            <x v="0"/>
          </reference>
          <reference field="0" count="1" selected="0">
            <x v="2"/>
          </reference>
          <reference field="1" count="1" selected="0">
            <x v="24"/>
          </reference>
        </references>
      </pivotArea>
    </chartFormat>
    <chartFormat chart="0" format="232">
      <pivotArea type="data" outline="0" fieldPosition="0">
        <references count="3">
          <reference field="4294967294" count="1" selected="0">
            <x v="0"/>
          </reference>
          <reference field="0" count="1" selected="0">
            <x v="2"/>
          </reference>
          <reference field="1" count="1" selected="0">
            <x v="26"/>
          </reference>
        </references>
      </pivotArea>
    </chartFormat>
    <chartFormat chart="0" format="233">
      <pivotArea type="data" outline="0" fieldPosition="0">
        <references count="3">
          <reference field="4294967294" count="1" selected="0">
            <x v="0"/>
          </reference>
          <reference field="0" count="1" selected="0">
            <x v="2"/>
          </reference>
          <reference field="1" count="1" selected="0">
            <x v="28"/>
          </reference>
        </references>
      </pivotArea>
    </chartFormat>
    <chartFormat chart="0" format="234">
      <pivotArea type="data" outline="0" fieldPosition="0">
        <references count="3">
          <reference field="4294967294" count="1" selected="0">
            <x v="0"/>
          </reference>
          <reference field="0" count="1" selected="0">
            <x v="2"/>
          </reference>
          <reference field="1" count="1" selected="0">
            <x v="30"/>
          </reference>
        </references>
      </pivotArea>
    </chartFormat>
    <chartFormat chart="0" format="235">
      <pivotArea type="data" outline="0" fieldPosition="0">
        <references count="3">
          <reference field="4294967294" count="1" selected="0">
            <x v="0"/>
          </reference>
          <reference field="0" count="1" selected="0">
            <x v="2"/>
          </reference>
          <reference field="1" count="1" selected="0">
            <x v="32"/>
          </reference>
        </references>
      </pivotArea>
    </chartFormat>
    <chartFormat chart="0" format="236">
      <pivotArea type="data" outline="0" fieldPosition="0">
        <references count="3">
          <reference field="4294967294" count="1" selected="0">
            <x v="0"/>
          </reference>
          <reference field="0" count="1" selected="0">
            <x v="2"/>
          </reference>
          <reference field="1" count="1" selected="0">
            <x v="34"/>
          </reference>
        </references>
      </pivotArea>
    </chartFormat>
    <chartFormat chart="0" format="237">
      <pivotArea type="data" outline="0" fieldPosition="0">
        <references count="3">
          <reference field="4294967294" count="1" selected="0">
            <x v="0"/>
          </reference>
          <reference field="0" count="1" selected="0">
            <x v="2"/>
          </reference>
          <reference field="1" count="1" selected="0">
            <x v="36"/>
          </reference>
        </references>
      </pivotArea>
    </chartFormat>
    <chartFormat chart="0" format="238">
      <pivotArea type="data" outline="0" fieldPosition="0">
        <references count="3">
          <reference field="4294967294" count="1" selected="0">
            <x v="0"/>
          </reference>
          <reference field="0" count="1" selected="0">
            <x v="2"/>
          </reference>
          <reference field="1" count="1" selected="0">
            <x v="38"/>
          </reference>
        </references>
      </pivotArea>
    </chartFormat>
    <chartFormat chart="0" format="239">
      <pivotArea type="data" outline="0" fieldPosition="0">
        <references count="3">
          <reference field="4294967294" count="1" selected="0">
            <x v="0"/>
          </reference>
          <reference field="0" count="1" selected="0">
            <x v="2"/>
          </reference>
          <reference field="1" count="1" selected="0">
            <x v="40"/>
          </reference>
        </references>
      </pivotArea>
    </chartFormat>
    <chartFormat chart="0" format="240">
      <pivotArea type="data" outline="0" fieldPosition="0">
        <references count="3">
          <reference field="4294967294" count="1" selected="0">
            <x v="0"/>
          </reference>
          <reference field="0" count="1" selected="0">
            <x v="2"/>
          </reference>
          <reference field="1" count="1" selected="0">
            <x v="42"/>
          </reference>
        </references>
      </pivotArea>
    </chartFormat>
    <chartFormat chart="0" format="241">
      <pivotArea type="data" outline="0" fieldPosition="0">
        <references count="3">
          <reference field="4294967294" count="1" selected="0">
            <x v="0"/>
          </reference>
          <reference field="0" count="1" selected="0">
            <x v="2"/>
          </reference>
          <reference field="1" count="1" selected="0">
            <x v="44"/>
          </reference>
        </references>
      </pivotArea>
    </chartFormat>
    <chartFormat chart="0" format="242">
      <pivotArea type="data" outline="0" fieldPosition="0">
        <references count="3">
          <reference field="4294967294" count="1" selected="0">
            <x v="0"/>
          </reference>
          <reference field="0" count="1" selected="0">
            <x v="2"/>
          </reference>
          <reference field="1" count="1" selected="0">
            <x v="46"/>
          </reference>
        </references>
      </pivotArea>
    </chartFormat>
    <chartFormat chart="0" format="243">
      <pivotArea type="data" outline="0" fieldPosition="0">
        <references count="3">
          <reference field="4294967294" count="1" selected="0">
            <x v="0"/>
          </reference>
          <reference field="0" count="1" selected="0">
            <x v="2"/>
          </reference>
          <reference field="1" count="1" selected="0">
            <x v="48"/>
          </reference>
        </references>
      </pivotArea>
    </chartFormat>
    <chartFormat chart="0" format="244">
      <pivotArea type="data" outline="0" fieldPosition="0">
        <references count="3">
          <reference field="4294967294" count="1" selected="0">
            <x v="0"/>
          </reference>
          <reference field="0" count="1" selected="0">
            <x v="2"/>
          </reference>
          <reference field="1" count="1" selected="0">
            <x v="50"/>
          </reference>
        </references>
      </pivotArea>
    </chartFormat>
    <chartFormat chart="0" format="245">
      <pivotArea type="data" outline="0" fieldPosition="0">
        <references count="3">
          <reference field="4294967294" count="1" selected="0">
            <x v="0"/>
          </reference>
          <reference field="0" count="1" selected="0">
            <x v="2"/>
          </reference>
          <reference field="1" count="1" selected="0">
            <x v="52"/>
          </reference>
        </references>
      </pivotArea>
    </chartFormat>
    <chartFormat chart="0" format="246">
      <pivotArea type="data" outline="0" fieldPosition="0">
        <references count="3">
          <reference field="4294967294" count="1" selected="0">
            <x v="0"/>
          </reference>
          <reference field="0" count="1" selected="0">
            <x v="2"/>
          </reference>
          <reference field="1" count="1" selected="0">
            <x v="54"/>
          </reference>
        </references>
      </pivotArea>
    </chartFormat>
    <chartFormat chart="0" format="247">
      <pivotArea type="data" outline="0" fieldPosition="0">
        <references count="3">
          <reference field="4294967294" count="1" selected="0">
            <x v="0"/>
          </reference>
          <reference field="0" count="1" selected="0">
            <x v="2"/>
          </reference>
          <reference field="1" count="1" selected="0">
            <x v="56"/>
          </reference>
        </references>
      </pivotArea>
    </chartFormat>
    <chartFormat chart="0" format="248">
      <pivotArea type="data" outline="0" fieldPosition="0">
        <references count="3">
          <reference field="4294967294" count="1" selected="0">
            <x v="0"/>
          </reference>
          <reference field="0" count="1" selected="0">
            <x v="2"/>
          </reference>
          <reference field="1" count="1" selected="0">
            <x v="5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0"/>
          </reference>
        </references>
      </pivotArea>
    </chartFormat>
    <chartFormat chart="0" format="250">
      <pivotArea type="data" outline="0" fieldPosition="0">
        <references count="3">
          <reference field="4294967294" count="1" selected="0">
            <x v="0"/>
          </reference>
          <reference field="0" count="1" selected="0">
            <x v="2"/>
          </reference>
          <reference field="1" count="1" selected="0">
            <x v="62"/>
          </reference>
        </references>
      </pivotArea>
    </chartFormat>
    <chartFormat chart="0" format="251">
      <pivotArea type="data" outline="0" fieldPosition="0">
        <references count="3">
          <reference field="4294967294" count="1" selected="0">
            <x v="0"/>
          </reference>
          <reference field="0" count="1" selected="0">
            <x v="2"/>
          </reference>
          <reference field="1" count="1" selected="0">
            <x v="64"/>
          </reference>
        </references>
      </pivotArea>
    </chartFormat>
    <chartFormat chart="0" format="252">
      <pivotArea type="data" outline="0" fieldPosition="0">
        <references count="3">
          <reference field="4294967294" count="1" selected="0">
            <x v="2"/>
          </reference>
          <reference field="0" count="1" selected="0">
            <x v="2"/>
          </reference>
          <reference field="1" count="1" selected="0">
            <x v="62"/>
          </reference>
        </references>
      </pivotArea>
    </chartFormat>
    <chartFormat chart="0" format="253">
      <pivotArea type="data" outline="0" fieldPosition="0">
        <references count="3">
          <reference field="4294967294" count="1" selected="0">
            <x v="2"/>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6"/>
          </reference>
        </references>
      </pivotArea>
    </chartFormat>
    <chartFormat chart="0" format="255">
      <pivotArea type="data" outline="0" fieldPosition="0">
        <references count="3">
          <reference field="4294967294" count="1" selected="0">
            <x v="2"/>
          </reference>
          <reference field="0" count="1" selected="0">
            <x v="2"/>
          </reference>
          <reference field="1" count="1" selected="0">
            <x v="68"/>
          </reference>
        </references>
      </pivotArea>
    </chartFormat>
    <chartFormat chart="0" format="256">
      <pivotArea type="data" outline="0" fieldPosition="0">
        <references count="3">
          <reference field="4294967294" count="1" selected="0">
            <x v="2"/>
          </reference>
          <reference field="0" count="1" selected="0">
            <x v="3"/>
          </reference>
          <reference field="1" count="1" selected="0">
            <x v="17"/>
          </reference>
        </references>
      </pivotArea>
    </chartFormat>
    <chartFormat chart="0" format="257">
      <pivotArea type="data" outline="0" fieldPosition="0">
        <references count="3">
          <reference field="4294967294" count="1" selected="0">
            <x v="2"/>
          </reference>
          <reference field="0" count="1" selected="0">
            <x v="3"/>
          </reference>
          <reference field="1" count="1" selected="0">
            <x v="1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9"/>
          </reference>
        </references>
      </pivotArea>
    </chartFormat>
    <chartFormat chart="0" format="259">
      <pivotArea type="data" outline="0" fieldPosition="0">
        <references count="3">
          <reference field="4294967294" count="1" selected="0">
            <x v="2"/>
          </reference>
          <reference field="0" count="1" selected="0">
            <x v="3"/>
          </reference>
          <reference field="1" count="1" selected="0">
            <x v="20"/>
          </reference>
        </references>
      </pivotArea>
    </chartFormat>
    <chartFormat chart="0" format="260">
      <pivotArea type="data" outline="0" fieldPosition="0">
        <references count="3">
          <reference field="4294967294" count="1" selected="0">
            <x v="2"/>
          </reference>
          <reference field="0" count="1" selected="0">
            <x v="3"/>
          </reference>
          <reference field="1" count="1" selected="0">
            <x v="21"/>
          </reference>
        </references>
      </pivotArea>
    </chartFormat>
    <chartFormat chart="0" format="261">
      <pivotArea type="data" outline="0" fieldPosition="0">
        <references count="3">
          <reference field="4294967294" count="1" selected="0">
            <x v="2"/>
          </reference>
          <reference field="0" count="1" selected="0">
            <x v="3"/>
          </reference>
          <reference field="1" count="1" selected="0">
            <x v="23"/>
          </reference>
        </references>
      </pivotArea>
    </chartFormat>
    <chartFormat chart="0" format="262">
      <pivotArea type="data" outline="0" fieldPosition="0">
        <references count="3">
          <reference field="4294967294" count="1" selected="0">
            <x v="2"/>
          </reference>
          <reference field="0" count="1" selected="0">
            <x v="3"/>
          </reference>
          <reference field="1" count="1" selected="0">
            <x v="25"/>
          </reference>
        </references>
      </pivotArea>
    </chartFormat>
    <chartFormat chart="0" format="263">
      <pivotArea type="data" outline="0" fieldPosition="0">
        <references count="3">
          <reference field="4294967294" count="1" selected="0">
            <x v="2"/>
          </reference>
          <reference field="0" count="1" selected="0">
            <x v="3"/>
          </reference>
          <reference field="1" count="1" selected="0">
            <x v="27"/>
          </reference>
        </references>
      </pivotArea>
    </chartFormat>
    <chartFormat chart="0" format="264">
      <pivotArea type="data" outline="0" fieldPosition="0">
        <references count="3">
          <reference field="4294967294" count="1" selected="0">
            <x v="2"/>
          </reference>
          <reference field="0" count="1" selected="0">
            <x v="3"/>
          </reference>
          <reference field="1" count="1" selected="0">
            <x v="29"/>
          </reference>
        </references>
      </pivotArea>
    </chartFormat>
    <chartFormat chart="0" format="265">
      <pivotArea type="data" outline="0" fieldPosition="0">
        <references count="3">
          <reference field="4294967294" count="1" selected="0">
            <x v="2"/>
          </reference>
          <reference field="0" count="1" selected="0">
            <x v="3"/>
          </reference>
          <reference field="1" count="1" selected="0">
            <x v="31"/>
          </reference>
        </references>
      </pivotArea>
    </chartFormat>
    <chartFormat chart="0" format="266">
      <pivotArea type="data" outline="0" fieldPosition="0">
        <references count="3">
          <reference field="4294967294" count="1" selected="0">
            <x v="2"/>
          </reference>
          <reference field="0" count="1" selected="0">
            <x v="3"/>
          </reference>
          <reference field="1" count="1" selected="0">
            <x v="33"/>
          </reference>
        </references>
      </pivotArea>
    </chartFormat>
    <chartFormat chart="0" format="267">
      <pivotArea type="data" outline="0" fieldPosition="0">
        <references count="3">
          <reference field="4294967294" count="1" selected="0">
            <x v="2"/>
          </reference>
          <reference field="0" count="1" selected="0">
            <x v="3"/>
          </reference>
          <reference field="1" count="1" selected="0">
            <x v="35"/>
          </reference>
        </references>
      </pivotArea>
    </chartFormat>
    <chartFormat chart="0" format="268">
      <pivotArea type="data" outline="0" fieldPosition="0">
        <references count="3">
          <reference field="4294967294" count="1" selected="0">
            <x v="2"/>
          </reference>
          <reference field="0" count="1" selected="0">
            <x v="3"/>
          </reference>
          <reference field="1" count="1" selected="0">
            <x v="37"/>
          </reference>
        </references>
      </pivotArea>
    </chartFormat>
    <chartFormat chart="0" format="269">
      <pivotArea type="data" outline="0" fieldPosition="0">
        <references count="3">
          <reference field="4294967294" count="1" selected="0">
            <x v="2"/>
          </reference>
          <reference field="0" count="1" selected="0">
            <x v="3"/>
          </reference>
          <reference field="1" count="1" selected="0">
            <x v="39"/>
          </reference>
        </references>
      </pivotArea>
    </chartFormat>
    <chartFormat chart="0" format="270">
      <pivotArea type="data" outline="0" fieldPosition="0">
        <references count="3">
          <reference field="4294967294" count="1" selected="0">
            <x v="2"/>
          </reference>
          <reference field="0" count="1" selected="0">
            <x v="3"/>
          </reference>
          <reference field="1" count="1" selected="0">
            <x v="41"/>
          </reference>
        </references>
      </pivotArea>
    </chartFormat>
    <chartFormat chart="0" format="271">
      <pivotArea type="data" outline="0" fieldPosition="0">
        <references count="3">
          <reference field="4294967294" count="1" selected="0">
            <x v="2"/>
          </reference>
          <reference field="0" count="1" selected="0">
            <x v="3"/>
          </reference>
          <reference field="1" count="1" selected="0">
            <x v="43"/>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7"/>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1"/>
          </reference>
        </references>
      </pivotArea>
    </chartFormat>
    <chartFormat chart="0" format="276">
      <pivotArea type="data" outline="0" fieldPosition="0">
        <references count="3">
          <reference field="4294967294" count="1" selected="0">
            <x v="2"/>
          </reference>
          <reference field="0" count="1" selected="0">
            <x v="3"/>
          </reference>
          <reference field="1" count="1" selected="0">
            <x v="53"/>
          </reference>
        </references>
      </pivotArea>
    </chartFormat>
    <chartFormat chart="0" format="277">
      <pivotArea type="data" outline="0" fieldPosition="0">
        <references count="3">
          <reference field="4294967294" count="1" selected="0">
            <x v="2"/>
          </reference>
          <reference field="0" count="1" selected="0">
            <x v="3"/>
          </reference>
          <reference field="1" count="1" selected="0">
            <x v="55"/>
          </reference>
        </references>
      </pivotArea>
    </chartFormat>
    <chartFormat chart="0" format="278">
      <pivotArea type="data" outline="0" fieldPosition="0">
        <references count="3">
          <reference field="4294967294" count="1" selected="0">
            <x v="2"/>
          </reference>
          <reference field="0" count="1" selected="0">
            <x v="3"/>
          </reference>
          <reference field="1" count="1" selected="0">
            <x v="57"/>
          </reference>
        </references>
      </pivotArea>
    </chartFormat>
    <chartFormat chart="0" format="279">
      <pivotArea type="data" outline="0" fieldPosition="0">
        <references count="3">
          <reference field="4294967294" count="1" selected="0">
            <x v="2"/>
          </reference>
          <reference field="0" count="1" selected="0">
            <x v="3"/>
          </reference>
          <reference field="1" count="1" selected="0">
            <x v="59"/>
          </reference>
        </references>
      </pivotArea>
    </chartFormat>
    <chartFormat chart="0" format="280">
      <pivotArea type="data" outline="0" fieldPosition="0">
        <references count="3">
          <reference field="4294967294" count="1" selected="0">
            <x v="2"/>
          </reference>
          <reference field="0" count="1" selected="0">
            <x v="3"/>
          </reference>
          <reference field="1" count="1" selected="0">
            <x v="61"/>
          </reference>
        </references>
      </pivotArea>
    </chartFormat>
    <chartFormat chart="0" format="281">
      <pivotArea type="data" outline="0" fieldPosition="0">
        <references count="3">
          <reference field="4294967294" count="1" selected="0">
            <x v="2"/>
          </reference>
          <reference field="0" count="1" selected="0">
            <x v="3"/>
          </reference>
          <reference field="1" count="1" selected="0">
            <x v="63"/>
          </reference>
        </references>
      </pivotArea>
    </chartFormat>
    <chartFormat chart="0" format="282">
      <pivotArea type="data" outline="0" fieldPosition="0">
        <references count="3">
          <reference field="4294967294" count="1" selected="0">
            <x v="2"/>
          </reference>
          <reference field="0" count="1" selected="0">
            <x v="3"/>
          </reference>
          <reference field="1" count="1" selected="0">
            <x v="65"/>
          </reference>
        </references>
      </pivotArea>
    </chartFormat>
    <chartFormat chart="0" format="283">
      <pivotArea type="data" outline="0" fieldPosition="0">
        <references count="3">
          <reference field="4294967294" count="1" selected="0">
            <x v="2"/>
          </reference>
          <reference field="0" count="1" selected="0">
            <x v="3"/>
          </reference>
          <reference field="1" count="1" selected="0">
            <x v="67"/>
          </reference>
        </references>
      </pivotArea>
    </chartFormat>
    <chartFormat chart="0" format="284">
      <pivotArea type="data" outline="0" fieldPosition="0">
        <references count="3">
          <reference field="4294967294" count="1" selected="0">
            <x v="2"/>
          </reference>
          <reference field="0" count="1" selected="0">
            <x v="3"/>
          </reference>
          <reference field="1" count="1" selected="0">
            <x v="69"/>
          </reference>
        </references>
      </pivotArea>
    </chartFormat>
    <chartFormat chart="0" format="285">
      <pivotArea type="data" outline="0" fieldPosition="0">
        <references count="3">
          <reference field="4294967294" count="1" selected="0">
            <x v="2"/>
          </reference>
          <reference field="0" count="1" selected="0">
            <x v="3"/>
          </reference>
          <reference field="1" count="1" selected="0">
            <x v="70"/>
          </reference>
        </references>
      </pivotArea>
    </chartFormat>
    <chartFormat chart="0" format="286">
      <pivotArea type="data" outline="0" fieldPosition="0">
        <references count="3">
          <reference field="4294967294" count="1" selected="0">
            <x v="2"/>
          </reference>
          <reference field="0" count="1" selected="0">
            <x v="3"/>
          </reference>
          <reference field="1" count="1" selected="0">
            <x v="71"/>
          </reference>
        </references>
      </pivotArea>
    </chartFormat>
    <chartFormat chart="0" format="287">
      <pivotArea type="data" outline="0" fieldPosition="0">
        <references count="3">
          <reference field="4294967294" count="1" selected="0">
            <x v="2"/>
          </reference>
          <reference field="0" count="1" selected="0">
            <x v="3"/>
          </reference>
          <reference field="1" count="1" selected="0">
            <x v="73"/>
          </reference>
        </references>
      </pivotArea>
    </chartFormat>
    <chartFormat chart="0" format="288">
      <pivotArea type="data" outline="0" fieldPosition="0">
        <references count="3">
          <reference field="4294967294" count="1" selected="0">
            <x v="2"/>
          </reference>
          <reference field="0" count="1" selected="0">
            <x v="4"/>
          </reference>
          <reference field="1" count="1" selected="0">
            <x v="17"/>
          </reference>
        </references>
      </pivotArea>
    </chartFormat>
    <chartFormat chart="0" format="289">
      <pivotArea type="data" outline="0" fieldPosition="0">
        <references count="3">
          <reference field="4294967294" count="1" selected="0">
            <x v="2"/>
          </reference>
          <reference field="0" count="1" selected="0">
            <x v="4"/>
          </reference>
          <reference field="1" count="1" selected="0">
            <x v="18"/>
          </reference>
        </references>
      </pivotArea>
    </chartFormat>
    <chartFormat chart="0" format="290">
      <pivotArea type="data" outline="0" fieldPosition="0">
        <references count="3">
          <reference field="4294967294" count="1" selected="0">
            <x v="2"/>
          </reference>
          <reference field="0" count="1" selected="0">
            <x v="4"/>
          </reference>
          <reference field="1" count="1" selected="0">
            <x v="19"/>
          </reference>
        </references>
      </pivotArea>
    </chartFormat>
    <chartFormat chart="0" format="291">
      <pivotArea type="data" outline="0" fieldPosition="0">
        <references count="3">
          <reference field="4294967294" count="1" selected="0">
            <x v="2"/>
          </reference>
          <reference field="0" count="1" selected="0">
            <x v="4"/>
          </reference>
          <reference field="1" count="1" selected="0">
            <x v="20"/>
          </reference>
        </references>
      </pivotArea>
    </chartFormat>
    <chartFormat chart="0" format="292">
      <pivotArea type="data" outline="0" fieldPosition="0">
        <references count="3">
          <reference field="4294967294" count="1" selected="0">
            <x v="2"/>
          </reference>
          <reference field="0" count="1" selected="0">
            <x v="4"/>
          </reference>
          <reference field="1" count="1" selected="0">
            <x v="21"/>
          </reference>
        </references>
      </pivotArea>
    </chartFormat>
    <chartFormat chart="0" format="293">
      <pivotArea type="data" outline="0" fieldPosition="0">
        <references count="3">
          <reference field="4294967294" count="1" selected="0">
            <x v="2"/>
          </reference>
          <reference field="0" count="1" selected="0">
            <x v="4"/>
          </reference>
          <reference field="1" count="1" selected="0">
            <x v="23"/>
          </reference>
        </references>
      </pivotArea>
    </chartFormat>
    <chartFormat chart="0" format="294">
      <pivotArea type="data" outline="0" fieldPosition="0">
        <references count="3">
          <reference field="4294967294" count="1" selected="0">
            <x v="2"/>
          </reference>
          <reference field="0" count="1" selected="0">
            <x v="4"/>
          </reference>
          <reference field="1" count="1" selected="0">
            <x v="25"/>
          </reference>
        </references>
      </pivotArea>
    </chartFormat>
    <chartFormat chart="0" format="295">
      <pivotArea type="data" outline="0" fieldPosition="0">
        <references count="3">
          <reference field="4294967294" count="1" selected="0">
            <x v="2"/>
          </reference>
          <reference field="0" count="1" selected="0">
            <x v="4"/>
          </reference>
          <reference field="1" count="1" selected="0">
            <x v="27"/>
          </reference>
        </references>
      </pivotArea>
    </chartFormat>
    <chartFormat chart="0" format="296">
      <pivotArea type="data" outline="0" fieldPosition="0">
        <references count="3">
          <reference field="4294967294" count="1" selected="0">
            <x v="2"/>
          </reference>
          <reference field="0" count="1" selected="0">
            <x v="4"/>
          </reference>
          <reference field="1" count="1" selected="0">
            <x v="29"/>
          </reference>
        </references>
      </pivotArea>
    </chartFormat>
    <chartFormat chart="0" format="297">
      <pivotArea type="data" outline="0" fieldPosition="0">
        <references count="3">
          <reference field="4294967294" count="1" selected="0">
            <x v="2"/>
          </reference>
          <reference field="0" count="1" selected="0">
            <x v="4"/>
          </reference>
          <reference field="1" count="1" selected="0">
            <x v="31"/>
          </reference>
        </references>
      </pivotArea>
    </chartFormat>
    <chartFormat chart="0" format="298">
      <pivotArea type="data" outline="0" fieldPosition="0">
        <references count="3">
          <reference field="4294967294" count="1" selected="0">
            <x v="2"/>
          </reference>
          <reference field="0" count="1" selected="0">
            <x v="4"/>
          </reference>
          <reference field="1" count="1" selected="0">
            <x v="33"/>
          </reference>
        </references>
      </pivotArea>
    </chartFormat>
    <chartFormat chart="0" format="299">
      <pivotArea type="data" outline="0" fieldPosition="0">
        <references count="3">
          <reference field="4294967294" count="1" selected="0">
            <x v="2"/>
          </reference>
          <reference field="0" count="1" selected="0">
            <x v="4"/>
          </reference>
          <reference field="1" count="1" selected="0">
            <x v="35"/>
          </reference>
        </references>
      </pivotArea>
    </chartFormat>
    <chartFormat chart="0" format="300">
      <pivotArea type="data" outline="0" fieldPosition="0">
        <references count="3">
          <reference field="4294967294" count="1" selected="0">
            <x v="2"/>
          </reference>
          <reference field="0" count="1" selected="0">
            <x v="4"/>
          </reference>
          <reference field="1" count="1" selected="0">
            <x v="37"/>
          </reference>
        </references>
      </pivotArea>
    </chartFormat>
    <chartFormat chart="0" format="301">
      <pivotArea type="data" outline="0" fieldPosition="0">
        <references count="3">
          <reference field="4294967294" count="1" selected="0">
            <x v="2"/>
          </reference>
          <reference field="0" count="1" selected="0">
            <x v="4"/>
          </reference>
          <reference field="1" count="1" selected="0">
            <x v="53"/>
          </reference>
        </references>
      </pivotArea>
    </chartFormat>
    <chartFormat chart="0" format="302">
      <pivotArea type="data" outline="0" fieldPosition="0">
        <references count="3">
          <reference field="4294967294" count="1" selected="0">
            <x v="2"/>
          </reference>
          <reference field="0" count="1" selected="0">
            <x v="4"/>
          </reference>
          <reference field="1" count="1" selected="0">
            <x v="55"/>
          </reference>
        </references>
      </pivotArea>
    </chartFormat>
    <chartFormat chart="0" format="303">
      <pivotArea type="data" outline="0" fieldPosition="0">
        <references count="3">
          <reference field="4294967294" count="1" selected="0">
            <x v="2"/>
          </reference>
          <reference field="0" count="1" selected="0">
            <x v="4"/>
          </reference>
          <reference field="1" count="1" selected="0">
            <x v="57"/>
          </reference>
        </references>
      </pivotArea>
    </chartFormat>
    <chartFormat chart="0" format="304">
      <pivotArea type="data" outline="0" fieldPosition="0">
        <references count="3">
          <reference field="4294967294" count="1" selected="0">
            <x v="2"/>
          </reference>
          <reference field="0" count="1" selected="0">
            <x v="4"/>
          </reference>
          <reference field="1" count="1" selected="0">
            <x v="59"/>
          </reference>
        </references>
      </pivotArea>
    </chartFormat>
    <chartFormat chart="0" format="305">
      <pivotArea type="data" outline="0" fieldPosition="0">
        <references count="3">
          <reference field="4294967294" count="1" selected="0">
            <x v="2"/>
          </reference>
          <reference field="0" count="1" selected="0">
            <x v="4"/>
          </reference>
          <reference field="1" count="1" selected="0">
            <x v="61"/>
          </reference>
        </references>
      </pivotArea>
    </chartFormat>
    <chartFormat chart="0" format="306">
      <pivotArea type="data" outline="0" fieldPosition="0">
        <references count="3">
          <reference field="4294967294" count="1" selected="0">
            <x v="2"/>
          </reference>
          <reference field="0" count="1" selected="0">
            <x v="4"/>
          </reference>
          <reference field="1" count="1" selected="0">
            <x v="63"/>
          </reference>
        </references>
      </pivotArea>
    </chartFormat>
    <chartFormat chart="0" format="307">
      <pivotArea type="data" outline="0" fieldPosition="0">
        <references count="3">
          <reference field="4294967294" count="1" selected="0">
            <x v="2"/>
          </reference>
          <reference field="0" count="1" selected="0">
            <x v="4"/>
          </reference>
          <reference field="1" count="1" selected="0">
            <x v="65"/>
          </reference>
        </references>
      </pivotArea>
    </chartFormat>
    <chartFormat chart="0" format="308">
      <pivotArea type="data" outline="0" fieldPosition="0">
        <references count="3">
          <reference field="4294967294" count="1" selected="0">
            <x v="2"/>
          </reference>
          <reference field="0" count="1" selected="0">
            <x v="4"/>
          </reference>
          <reference field="1" count="1" selected="0">
            <x v="67"/>
          </reference>
        </references>
      </pivotArea>
    </chartFormat>
    <chartFormat chart="0" format="309">
      <pivotArea type="data" outline="0" fieldPosition="0">
        <references count="3">
          <reference field="4294967294" count="1" selected="0">
            <x v="2"/>
          </reference>
          <reference field="0" count="1" selected="0">
            <x v="4"/>
          </reference>
          <reference field="1" count="1" selected="0">
            <x v="69"/>
          </reference>
        </references>
      </pivotArea>
    </chartFormat>
    <chartFormat chart="0" format="310">
      <pivotArea type="data" outline="0" fieldPosition="0">
        <references count="3">
          <reference field="4294967294" count="1" selected="0">
            <x v="2"/>
          </reference>
          <reference field="0" count="1" selected="0">
            <x v="4"/>
          </reference>
          <reference field="1" count="1" selected="0">
            <x v="70"/>
          </reference>
        </references>
      </pivotArea>
    </chartFormat>
    <chartFormat chart="0" format="311">
      <pivotArea type="data" outline="0" fieldPosition="0">
        <references count="3">
          <reference field="4294967294" count="1" selected="0">
            <x v="2"/>
          </reference>
          <reference field="0" count="1" selected="0">
            <x v="4"/>
          </reference>
          <reference field="1" count="1" selected="0">
            <x v="1"/>
          </reference>
        </references>
      </pivotArea>
    </chartFormat>
    <chartFormat chart="0" format="312">
      <pivotArea type="data" outline="0" fieldPosition="0">
        <references count="3">
          <reference field="4294967294" count="1" selected="0">
            <x v="2"/>
          </reference>
          <reference field="0" count="1" selected="0">
            <x v="4"/>
          </reference>
          <reference field="1" count="1" selected="0">
            <x v="2"/>
          </reference>
        </references>
      </pivotArea>
    </chartFormat>
    <chartFormat chart="0" format="313">
      <pivotArea type="data" outline="0" fieldPosition="0">
        <references count="3">
          <reference field="4294967294" count="1" selected="0">
            <x v="2"/>
          </reference>
          <reference field="0" count="1" selected="0">
            <x v="4"/>
          </reference>
          <reference field="1" count="1" selected="0">
            <x v="3"/>
          </reference>
        </references>
      </pivotArea>
    </chartFormat>
    <chartFormat chart="0" format="314">
      <pivotArea type="data" outline="0" fieldPosition="0">
        <references count="3">
          <reference field="4294967294" count="1" selected="0">
            <x v="2"/>
          </reference>
          <reference field="0" count="1" selected="0">
            <x v="4"/>
          </reference>
          <reference field="1" count="1" selected="0">
            <x v="4"/>
          </reference>
        </references>
      </pivotArea>
    </chartFormat>
    <chartFormat chart="0" format="315">
      <pivotArea type="data" outline="0" fieldPosition="0">
        <references count="3">
          <reference field="4294967294" count="1" selected="0">
            <x v="2"/>
          </reference>
          <reference field="0" count="1" selected="0">
            <x v="4"/>
          </reference>
          <reference field="1" count="1" selected="0">
            <x v="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
          </reference>
        </references>
      </pivotArea>
    </chartFormat>
    <chartFormat chart="0" format="317">
      <pivotArea type="data" outline="0" fieldPosition="0">
        <references count="3">
          <reference field="4294967294" count="1" selected="0">
            <x v="2"/>
          </reference>
          <reference field="0" count="1" selected="0">
            <x v="4"/>
          </reference>
          <reference field="1" count="1" selected="0">
            <x v="7"/>
          </reference>
        </references>
      </pivotArea>
    </chartFormat>
    <chartFormat chart="0" format="318">
      <pivotArea type="data" outline="0" fieldPosition="0">
        <references count="3">
          <reference field="4294967294" count="1" selected="0">
            <x v="2"/>
          </reference>
          <reference field="0" count="1" selected="0">
            <x v="4"/>
          </reference>
          <reference field="1" count="1" selected="0">
            <x v="8"/>
          </reference>
        </references>
      </pivotArea>
    </chartFormat>
    <chartFormat chart="0" format="319">
      <pivotArea type="data" outline="0" fieldPosition="0">
        <references count="3">
          <reference field="4294967294" count="1" selected="0">
            <x v="2"/>
          </reference>
          <reference field="0" count="1" selected="0">
            <x v="4"/>
          </reference>
          <reference field="1" count="1" selected="0">
            <x v="9"/>
          </reference>
        </references>
      </pivotArea>
    </chartFormat>
    <chartFormat chart="0" format="320">
      <pivotArea type="data" outline="0" fieldPosition="0">
        <references count="3">
          <reference field="4294967294" count="1" selected="0">
            <x v="2"/>
          </reference>
          <reference field="0" count="1" selected="0">
            <x v="4"/>
          </reference>
          <reference field="1" count="1" selected="0">
            <x v="10"/>
          </reference>
        </references>
      </pivotArea>
    </chartFormat>
    <chartFormat chart="0" format="321">
      <pivotArea type="data" outline="0" fieldPosition="0">
        <references count="3">
          <reference field="4294967294" count="1" selected="0">
            <x v="2"/>
          </reference>
          <reference field="0" count="1" selected="0">
            <x v="4"/>
          </reference>
          <reference field="1" count="1" selected="0">
            <x v="11"/>
          </reference>
        </references>
      </pivotArea>
    </chartFormat>
    <chartFormat chart="0" format="322">
      <pivotArea type="data" outline="0" fieldPosition="0">
        <references count="3">
          <reference field="4294967294" count="1" selected="0">
            <x v="2"/>
          </reference>
          <reference field="0" count="1" selected="0">
            <x v="4"/>
          </reference>
          <reference field="1" count="1" selected="0">
            <x v="12"/>
          </reference>
        </references>
      </pivotArea>
    </chartFormat>
    <chartFormat chart="0" format="323">
      <pivotArea type="data" outline="0" fieldPosition="0">
        <references count="3">
          <reference field="4294967294" count="1" selected="0">
            <x v="2"/>
          </reference>
          <reference field="0" count="1" selected="0">
            <x v="4"/>
          </reference>
          <reference field="1" count="1" selected="0">
            <x v="13"/>
          </reference>
        </references>
      </pivotArea>
    </chartFormat>
    <chartFormat chart="0" format="324">
      <pivotArea type="data" outline="0" fieldPosition="0">
        <references count="3">
          <reference field="4294967294" count="1" selected="0">
            <x v="2"/>
          </reference>
          <reference field="0" count="1" selected="0">
            <x v="4"/>
          </reference>
          <reference field="1" count="1" selected="0">
            <x v="14"/>
          </reference>
        </references>
      </pivotArea>
    </chartFormat>
    <chartFormat chart="0" format="325">
      <pivotArea type="data" outline="0" fieldPosition="0">
        <references count="3">
          <reference field="4294967294" count="1" selected="0">
            <x v="0"/>
          </reference>
          <reference field="0" count="1" selected="0">
            <x v="3"/>
          </reference>
          <reference field="1" count="1" selected="0">
            <x v="17"/>
          </reference>
        </references>
      </pivotArea>
    </chartFormat>
    <chartFormat chart="0" format="326">
      <pivotArea type="data" outline="0" fieldPosition="0">
        <references count="3">
          <reference field="4294967294" count="1" selected="0">
            <x v="0"/>
          </reference>
          <reference field="0" count="1" selected="0">
            <x v="3"/>
          </reference>
          <reference field="1" count="1" selected="0">
            <x v="18"/>
          </reference>
        </references>
      </pivotArea>
    </chartFormat>
    <chartFormat chart="0" format="327">
      <pivotArea type="data" outline="0" fieldPosition="0">
        <references count="3">
          <reference field="4294967294" count="1" selected="0">
            <x v="0"/>
          </reference>
          <reference field="0" count="1" selected="0">
            <x v="3"/>
          </reference>
          <reference field="1" count="1" selected="0">
            <x v="19"/>
          </reference>
        </references>
      </pivotArea>
    </chartFormat>
    <chartFormat chart="0" format="328">
      <pivotArea type="data" outline="0" fieldPosition="0">
        <references count="3">
          <reference field="4294967294" count="1" selected="0">
            <x v="0"/>
          </reference>
          <reference field="0" count="1" selected="0">
            <x v="3"/>
          </reference>
          <reference field="1" count="1" selected="0">
            <x v="20"/>
          </reference>
        </references>
      </pivotArea>
    </chartFormat>
    <chartFormat chart="0" format="329">
      <pivotArea type="data" outline="0" fieldPosition="0">
        <references count="3">
          <reference field="4294967294" count="1" selected="0">
            <x v="0"/>
          </reference>
          <reference field="0" count="1" selected="0">
            <x v="3"/>
          </reference>
          <reference field="1" count="1" selected="0">
            <x v="21"/>
          </reference>
        </references>
      </pivotArea>
    </chartFormat>
    <chartFormat chart="0" format="330">
      <pivotArea type="data" outline="0" fieldPosition="0">
        <references count="3">
          <reference field="4294967294" count="1" selected="0">
            <x v="0"/>
          </reference>
          <reference field="0" count="1" selected="0">
            <x v="3"/>
          </reference>
          <reference field="1" count="1" selected="0">
            <x v="23"/>
          </reference>
        </references>
      </pivotArea>
    </chartFormat>
    <chartFormat chart="0" format="331">
      <pivotArea type="data" outline="0" fieldPosition="0">
        <references count="3">
          <reference field="4294967294" count="1" selected="0">
            <x v="0"/>
          </reference>
          <reference field="0" count="1" selected="0">
            <x v="3"/>
          </reference>
          <reference field="1" count="1" selected="0">
            <x v="25"/>
          </reference>
        </references>
      </pivotArea>
    </chartFormat>
    <chartFormat chart="0" format="332">
      <pivotArea type="data" outline="0" fieldPosition="0">
        <references count="3">
          <reference field="4294967294" count="1" selected="0">
            <x v="0"/>
          </reference>
          <reference field="0" count="1" selected="0">
            <x v="3"/>
          </reference>
          <reference field="1" count="1" selected="0">
            <x v="27"/>
          </reference>
        </references>
      </pivotArea>
    </chartFormat>
    <chartFormat chart="0" format="333">
      <pivotArea type="data" outline="0" fieldPosition="0">
        <references count="3">
          <reference field="4294967294" count="1" selected="0">
            <x v="0"/>
          </reference>
          <reference field="0" count="1" selected="0">
            <x v="3"/>
          </reference>
          <reference field="1" count="1" selected="0">
            <x v="29"/>
          </reference>
        </references>
      </pivotArea>
    </chartFormat>
    <chartFormat chart="0" format="334">
      <pivotArea type="data" outline="0" fieldPosition="0">
        <references count="3">
          <reference field="4294967294" count="1" selected="0">
            <x v="0"/>
          </reference>
          <reference field="0" count="1" selected="0">
            <x v="3"/>
          </reference>
          <reference field="1" count="1" selected="0">
            <x v="31"/>
          </reference>
        </references>
      </pivotArea>
    </chartFormat>
    <chartFormat chart="0" format="335">
      <pivotArea type="data" outline="0" fieldPosition="0">
        <references count="3">
          <reference field="4294967294" count="1" selected="0">
            <x v="0"/>
          </reference>
          <reference field="0" count="1" selected="0">
            <x v="3"/>
          </reference>
          <reference field="1" count="1" selected="0">
            <x v="33"/>
          </reference>
        </references>
      </pivotArea>
    </chartFormat>
    <chartFormat chart="0" format="336">
      <pivotArea type="data" outline="0" fieldPosition="0">
        <references count="3">
          <reference field="4294967294" count="1" selected="0">
            <x v="0"/>
          </reference>
          <reference field="0" count="1" selected="0">
            <x v="3"/>
          </reference>
          <reference field="1" count="1" selected="0">
            <x v="35"/>
          </reference>
        </references>
      </pivotArea>
    </chartFormat>
    <chartFormat chart="0" format="337">
      <pivotArea type="data" outline="0" fieldPosition="0">
        <references count="3">
          <reference field="4294967294" count="1" selected="0">
            <x v="0"/>
          </reference>
          <reference field="0" count="1" selected="0">
            <x v="3"/>
          </reference>
          <reference field="1" count="1" selected="0">
            <x v="37"/>
          </reference>
        </references>
      </pivotArea>
    </chartFormat>
    <chartFormat chart="0" format="338">
      <pivotArea type="data" outline="0" fieldPosition="0">
        <references count="3">
          <reference field="4294967294" count="1" selected="0">
            <x v="0"/>
          </reference>
          <reference field="0" count="1" selected="0">
            <x v="3"/>
          </reference>
          <reference field="1" count="1" selected="0">
            <x v="39"/>
          </reference>
        </references>
      </pivotArea>
    </chartFormat>
    <chartFormat chart="0" format="339">
      <pivotArea type="data" outline="0" fieldPosition="0">
        <references count="3">
          <reference field="4294967294" count="1" selected="0">
            <x v="0"/>
          </reference>
          <reference field="0" count="1" selected="0">
            <x v="3"/>
          </reference>
          <reference field="1" count="1" selected="0">
            <x v="41"/>
          </reference>
        </references>
      </pivotArea>
    </chartFormat>
    <chartFormat chart="0" format="340">
      <pivotArea type="data" outline="0" fieldPosition="0">
        <references count="3">
          <reference field="4294967294" count="1" selected="0">
            <x v="0"/>
          </reference>
          <reference field="0" count="1" selected="0">
            <x v="3"/>
          </reference>
          <reference field="1" count="1" selected="0">
            <x v="43"/>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7"/>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1"/>
          </reference>
        </references>
      </pivotArea>
    </chartFormat>
    <chartFormat chart="0" format="345">
      <pivotArea type="data" outline="0" fieldPosition="0">
        <references count="3">
          <reference field="4294967294" count="1" selected="0">
            <x v="0"/>
          </reference>
          <reference field="0" count="1" selected="0">
            <x v="3"/>
          </reference>
          <reference field="1" count="1" selected="0">
            <x v="53"/>
          </reference>
        </references>
      </pivotArea>
    </chartFormat>
    <chartFormat chart="0" format="346">
      <pivotArea type="data" outline="0" fieldPosition="0">
        <references count="3">
          <reference field="4294967294" count="1" selected="0">
            <x v="0"/>
          </reference>
          <reference field="0" count="1" selected="0">
            <x v="3"/>
          </reference>
          <reference field="1" count="1" selected="0">
            <x v="55"/>
          </reference>
        </references>
      </pivotArea>
    </chartFormat>
    <chartFormat chart="0" format="347">
      <pivotArea type="data" outline="0" fieldPosition="0">
        <references count="3">
          <reference field="4294967294" count="1" selected="0">
            <x v="0"/>
          </reference>
          <reference field="0" count="1" selected="0">
            <x v="3"/>
          </reference>
          <reference field="1" count="1" selected="0">
            <x v="57"/>
          </reference>
        </references>
      </pivotArea>
    </chartFormat>
    <chartFormat chart="0" format="348">
      <pivotArea type="data" outline="0" fieldPosition="0">
        <references count="3">
          <reference field="4294967294" count="1" selected="0">
            <x v="0"/>
          </reference>
          <reference field="0" count="1" selected="0">
            <x v="3"/>
          </reference>
          <reference field="1" count="1" selected="0">
            <x v="59"/>
          </reference>
        </references>
      </pivotArea>
    </chartFormat>
    <chartFormat chart="0" format="349">
      <pivotArea type="data" outline="0" fieldPosition="0">
        <references count="3">
          <reference field="4294967294" count="1" selected="0">
            <x v="0"/>
          </reference>
          <reference field="0" count="1" selected="0">
            <x v="3"/>
          </reference>
          <reference field="1" count="1" selected="0">
            <x v="61"/>
          </reference>
        </references>
      </pivotArea>
    </chartFormat>
    <chartFormat chart="0" format="350">
      <pivotArea type="data" outline="0" fieldPosition="0">
        <references count="3">
          <reference field="4294967294" count="1" selected="0">
            <x v="0"/>
          </reference>
          <reference field="0" count="1" selected="0">
            <x v="3"/>
          </reference>
          <reference field="1" count="1" selected="0">
            <x v="63"/>
          </reference>
        </references>
      </pivotArea>
    </chartFormat>
    <chartFormat chart="0" format="351">
      <pivotArea type="data" outline="0" fieldPosition="0">
        <references count="3">
          <reference field="4294967294" count="1" selected="0">
            <x v="0"/>
          </reference>
          <reference field="0" count="1" selected="0">
            <x v="3"/>
          </reference>
          <reference field="1" count="1" selected="0">
            <x v="65"/>
          </reference>
        </references>
      </pivotArea>
    </chartFormat>
    <chartFormat chart="0" format="352">
      <pivotArea type="data" outline="0" fieldPosition="0">
        <references count="3">
          <reference field="4294967294" count="1" selected="0">
            <x v="0"/>
          </reference>
          <reference field="0" count="1" selected="0">
            <x v="3"/>
          </reference>
          <reference field="1" count="1" selected="0">
            <x v="67"/>
          </reference>
        </references>
      </pivotArea>
    </chartFormat>
    <chartFormat chart="0" format="353">
      <pivotArea type="data" outline="0" fieldPosition="0">
        <references count="3">
          <reference field="4294967294" count="1" selected="0">
            <x v="0"/>
          </reference>
          <reference field="0" count="1" selected="0">
            <x v="3"/>
          </reference>
          <reference field="1" count="1" selected="0">
            <x v="69"/>
          </reference>
        </references>
      </pivotArea>
    </chartFormat>
    <chartFormat chart="0" format="354">
      <pivotArea type="data" outline="0" fieldPosition="0">
        <references count="3">
          <reference field="4294967294" count="1" selected="0">
            <x v="0"/>
          </reference>
          <reference field="0" count="1" selected="0">
            <x v="3"/>
          </reference>
          <reference field="1" count="1" selected="0">
            <x v="70"/>
          </reference>
        </references>
      </pivotArea>
    </chartFormat>
    <chartFormat chart="0" format="355">
      <pivotArea type="data" outline="0" fieldPosition="0">
        <references count="3">
          <reference field="4294967294" count="1" selected="0">
            <x v="0"/>
          </reference>
          <reference field="0" count="1" selected="0">
            <x v="3"/>
          </reference>
          <reference field="1" count="1" selected="0">
            <x v="71"/>
          </reference>
        </references>
      </pivotArea>
    </chartFormat>
    <chartFormat chart="0" format="356">
      <pivotArea type="data" outline="0" fieldPosition="0">
        <references count="3">
          <reference field="4294967294" count="1" selected="0">
            <x v="0"/>
          </reference>
          <reference field="0" count="1" selected="0">
            <x v="3"/>
          </reference>
          <reference field="1" count="1" selected="0">
            <x v="73"/>
          </reference>
        </references>
      </pivotArea>
    </chartFormat>
    <chartFormat chart="0" format="357">
      <pivotArea type="data" outline="0" fieldPosition="0">
        <references count="3">
          <reference field="4294967294" count="1" selected="0">
            <x v="0"/>
          </reference>
          <reference field="0" count="1" selected="0">
            <x v="4"/>
          </reference>
          <reference field="1" count="1" selected="0">
            <x v="17"/>
          </reference>
        </references>
      </pivotArea>
    </chartFormat>
    <chartFormat chart="0" format="358">
      <pivotArea type="data" outline="0" fieldPosition="0">
        <references count="3">
          <reference field="4294967294" count="1" selected="0">
            <x v="0"/>
          </reference>
          <reference field="0" count="1" selected="0">
            <x v="4"/>
          </reference>
          <reference field="1" count="1" selected="0">
            <x v="18"/>
          </reference>
        </references>
      </pivotArea>
    </chartFormat>
    <chartFormat chart="0" format="359">
      <pivotArea type="data" outline="0" fieldPosition="0">
        <references count="3">
          <reference field="4294967294" count="1" selected="0">
            <x v="0"/>
          </reference>
          <reference field="0" count="1" selected="0">
            <x v="4"/>
          </reference>
          <reference field="1" count="1" selected="0">
            <x v="19"/>
          </reference>
        </references>
      </pivotArea>
    </chartFormat>
    <chartFormat chart="0" format="360">
      <pivotArea type="data" outline="0" fieldPosition="0">
        <references count="3">
          <reference field="4294967294" count="1" selected="0">
            <x v="0"/>
          </reference>
          <reference field="0" count="1" selected="0">
            <x v="4"/>
          </reference>
          <reference field="1" count="1" selected="0">
            <x v="20"/>
          </reference>
        </references>
      </pivotArea>
    </chartFormat>
    <chartFormat chart="0" format="361">
      <pivotArea type="data" outline="0" fieldPosition="0">
        <references count="3">
          <reference field="4294967294" count="1" selected="0">
            <x v="0"/>
          </reference>
          <reference field="0" count="1" selected="0">
            <x v="4"/>
          </reference>
          <reference field="1" count="1" selected="0">
            <x v="21"/>
          </reference>
        </references>
      </pivotArea>
    </chartFormat>
    <chartFormat chart="0" format="362">
      <pivotArea type="data" outline="0" fieldPosition="0">
        <references count="3">
          <reference field="4294967294" count="1" selected="0">
            <x v="0"/>
          </reference>
          <reference field="0" count="1" selected="0">
            <x v="4"/>
          </reference>
          <reference field="1" count="1" selected="0">
            <x v="23"/>
          </reference>
        </references>
      </pivotArea>
    </chartFormat>
    <chartFormat chart="0" format="363">
      <pivotArea type="data" outline="0" fieldPosition="0">
        <references count="3">
          <reference field="4294967294" count="1" selected="0">
            <x v="0"/>
          </reference>
          <reference field="0" count="1" selected="0">
            <x v="4"/>
          </reference>
          <reference field="1" count="1" selected="0">
            <x v="25"/>
          </reference>
        </references>
      </pivotArea>
    </chartFormat>
    <chartFormat chart="0" format="364">
      <pivotArea type="data" outline="0" fieldPosition="0">
        <references count="3">
          <reference field="4294967294" count="1" selected="0">
            <x v="0"/>
          </reference>
          <reference field="0" count="1" selected="0">
            <x v="4"/>
          </reference>
          <reference field="1" count="1" selected="0">
            <x v="27"/>
          </reference>
        </references>
      </pivotArea>
    </chartFormat>
    <chartFormat chart="0" format="365">
      <pivotArea type="data" outline="0" fieldPosition="0">
        <references count="3">
          <reference field="4294967294" count="1" selected="0">
            <x v="0"/>
          </reference>
          <reference field="0" count="1" selected="0">
            <x v="4"/>
          </reference>
          <reference field="1" count="1" selected="0">
            <x v="29"/>
          </reference>
        </references>
      </pivotArea>
    </chartFormat>
    <chartFormat chart="0" format="366">
      <pivotArea type="data" outline="0" fieldPosition="0">
        <references count="3">
          <reference field="4294967294" count="1" selected="0">
            <x v="0"/>
          </reference>
          <reference field="0" count="1" selected="0">
            <x v="4"/>
          </reference>
          <reference field="1" count="1" selected="0">
            <x v="31"/>
          </reference>
        </references>
      </pivotArea>
    </chartFormat>
    <chartFormat chart="0" format="367">
      <pivotArea type="data" outline="0" fieldPosition="0">
        <references count="3">
          <reference field="4294967294" count="1" selected="0">
            <x v="0"/>
          </reference>
          <reference field="0" count="1" selected="0">
            <x v="4"/>
          </reference>
          <reference field="1" count="1" selected="0">
            <x v="33"/>
          </reference>
        </references>
      </pivotArea>
    </chartFormat>
    <chartFormat chart="0" format="368">
      <pivotArea type="data" outline="0" fieldPosition="0">
        <references count="3">
          <reference field="4294967294" count="1" selected="0">
            <x v="0"/>
          </reference>
          <reference field="0" count="1" selected="0">
            <x v="4"/>
          </reference>
          <reference field="1" count="1" selected="0">
            <x v="35"/>
          </reference>
        </references>
      </pivotArea>
    </chartFormat>
    <chartFormat chart="0" format="369">
      <pivotArea type="data" outline="0" fieldPosition="0">
        <references count="3">
          <reference field="4294967294" count="1" selected="0">
            <x v="0"/>
          </reference>
          <reference field="0" count="1" selected="0">
            <x v="4"/>
          </reference>
          <reference field="1" count="1" selected="0">
            <x v="37"/>
          </reference>
        </references>
      </pivotArea>
    </chartFormat>
    <chartFormat chart="0" format="370">
      <pivotArea type="data" outline="0" fieldPosition="0">
        <references count="3">
          <reference field="4294967294" count="1" selected="0">
            <x v="0"/>
          </reference>
          <reference field="0" count="1" selected="0">
            <x v="4"/>
          </reference>
          <reference field="1" count="1" selected="0">
            <x v="39"/>
          </reference>
        </references>
      </pivotArea>
    </chartFormat>
    <chartFormat chart="0" format="371">
      <pivotArea type="data" outline="0" fieldPosition="0">
        <references count="3">
          <reference field="4294967294" count="1" selected="0">
            <x v="0"/>
          </reference>
          <reference field="0" count="1" selected="0">
            <x v="4"/>
          </reference>
          <reference field="1" count="1" selected="0">
            <x v="41"/>
          </reference>
        </references>
      </pivotArea>
    </chartFormat>
    <chartFormat chart="0" format="372">
      <pivotArea type="data" outline="0" fieldPosition="0">
        <references count="3">
          <reference field="4294967294" count="1" selected="0">
            <x v="0"/>
          </reference>
          <reference field="0" count="1" selected="0">
            <x v="4"/>
          </reference>
          <reference field="1" count="1" selected="0">
            <x v="43"/>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7"/>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1"/>
          </reference>
        </references>
      </pivotArea>
    </chartFormat>
    <chartFormat chart="0" format="377">
      <pivotArea type="data" outline="0" fieldPosition="0">
        <references count="3">
          <reference field="4294967294" count="1" selected="0">
            <x v="0"/>
          </reference>
          <reference field="0" count="1" selected="0">
            <x v="4"/>
          </reference>
          <reference field="1" count="1" selected="0">
            <x v="53"/>
          </reference>
        </references>
      </pivotArea>
    </chartFormat>
    <chartFormat chart="0" format="378">
      <pivotArea type="data" outline="0" fieldPosition="0">
        <references count="3">
          <reference field="4294967294" count="1" selected="0">
            <x v="0"/>
          </reference>
          <reference field="0" count="1" selected="0">
            <x v="4"/>
          </reference>
          <reference field="1" count="1" selected="0">
            <x v="55"/>
          </reference>
        </references>
      </pivotArea>
    </chartFormat>
    <chartFormat chart="0" format="379">
      <pivotArea type="data" outline="0" fieldPosition="0">
        <references count="3">
          <reference field="4294967294" count="1" selected="0">
            <x v="0"/>
          </reference>
          <reference field="0" count="1" selected="0">
            <x v="4"/>
          </reference>
          <reference field="1" count="1" selected="0">
            <x v="57"/>
          </reference>
        </references>
      </pivotArea>
    </chartFormat>
    <chartFormat chart="0" format="380">
      <pivotArea type="data" outline="0" fieldPosition="0">
        <references count="3">
          <reference field="4294967294" count="1" selected="0">
            <x v="0"/>
          </reference>
          <reference field="0" count="1" selected="0">
            <x v="4"/>
          </reference>
          <reference field="1" count="1" selected="0">
            <x v="59"/>
          </reference>
        </references>
      </pivotArea>
    </chartFormat>
    <chartFormat chart="0" format="381">
      <pivotArea type="data" outline="0" fieldPosition="0">
        <references count="3">
          <reference field="4294967294" count="1" selected="0">
            <x v="0"/>
          </reference>
          <reference field="0" count="1" selected="0">
            <x v="4"/>
          </reference>
          <reference field="1" count="1" selected="0">
            <x v="61"/>
          </reference>
        </references>
      </pivotArea>
    </chartFormat>
    <chartFormat chart="0" format="382">
      <pivotArea type="data" outline="0" fieldPosition="0">
        <references count="3">
          <reference field="4294967294" count="1" selected="0">
            <x v="0"/>
          </reference>
          <reference field="0" count="1" selected="0">
            <x v="4"/>
          </reference>
          <reference field="1" count="1" selected="0">
            <x v="63"/>
          </reference>
        </references>
      </pivotArea>
    </chartFormat>
    <chartFormat chart="0" format="383">
      <pivotArea type="data" outline="0" fieldPosition="0">
        <references count="3">
          <reference field="4294967294" count="1" selected="0">
            <x v="0"/>
          </reference>
          <reference field="0" count="1" selected="0">
            <x v="4"/>
          </reference>
          <reference field="1" count="1" selected="0">
            <x v="65"/>
          </reference>
        </references>
      </pivotArea>
    </chartFormat>
    <chartFormat chart="0" format="384">
      <pivotArea type="data" outline="0" fieldPosition="0">
        <references count="3">
          <reference field="4294967294" count="1" selected="0">
            <x v="0"/>
          </reference>
          <reference field="0" count="1" selected="0">
            <x v="4"/>
          </reference>
          <reference field="1" count="1" selected="0">
            <x v="67"/>
          </reference>
        </references>
      </pivotArea>
    </chartFormat>
    <chartFormat chart="0" format="385">
      <pivotArea type="data" outline="0" fieldPosition="0">
        <references count="3">
          <reference field="4294967294" count="1" selected="0">
            <x v="0"/>
          </reference>
          <reference field="0" count="1" selected="0">
            <x v="4"/>
          </reference>
          <reference field="1" count="1" selected="0">
            <x v="69"/>
          </reference>
        </references>
      </pivotArea>
    </chartFormat>
    <chartFormat chart="0" format="386">
      <pivotArea type="data" outline="0" fieldPosition="0">
        <references count="3">
          <reference field="4294967294" count="1" selected="0">
            <x v="0"/>
          </reference>
          <reference field="0" count="1" selected="0">
            <x v="4"/>
          </reference>
          <reference field="1" count="1" selected="0">
            <x v="70"/>
          </reference>
        </references>
      </pivotArea>
    </chartFormat>
    <chartFormat chart="0" format="387">
      <pivotArea type="data" outline="0" fieldPosition="0">
        <references count="3">
          <reference field="4294967294" count="1" selected="0">
            <x v="0"/>
          </reference>
          <reference field="0" count="1" selected="0">
            <x v="4"/>
          </reference>
          <reference field="1" count="1" selected="0">
            <x v="1"/>
          </reference>
        </references>
      </pivotArea>
    </chartFormat>
    <chartFormat chart="0" format="388">
      <pivotArea type="data" outline="0" fieldPosition="0">
        <references count="3">
          <reference field="4294967294" count="1" selected="0">
            <x v="0"/>
          </reference>
          <reference field="0" count="1" selected="0">
            <x v="4"/>
          </reference>
          <reference field="1" count="1" selected="0">
            <x v="2"/>
          </reference>
        </references>
      </pivotArea>
    </chartFormat>
    <chartFormat chart="0" format="389">
      <pivotArea type="data" outline="0" fieldPosition="0">
        <references count="3">
          <reference field="4294967294" count="1" selected="0">
            <x v="0"/>
          </reference>
          <reference field="0" count="1" selected="0">
            <x v="4"/>
          </reference>
          <reference field="1" count="1" selected="0">
            <x v="3"/>
          </reference>
        </references>
      </pivotArea>
    </chartFormat>
    <chartFormat chart="0" format="390">
      <pivotArea type="data" outline="0" fieldPosition="0">
        <references count="3">
          <reference field="4294967294" count="1" selected="0">
            <x v="0"/>
          </reference>
          <reference field="0" count="1" selected="0">
            <x v="4"/>
          </reference>
          <reference field="1" count="1" selected="0">
            <x v="4"/>
          </reference>
        </references>
      </pivotArea>
    </chartFormat>
    <chartFormat chart="0" format="391">
      <pivotArea type="data" outline="0" fieldPosition="0">
        <references count="3">
          <reference field="4294967294" count="1" selected="0">
            <x v="0"/>
          </reference>
          <reference field="0" count="1" selected="0">
            <x v="4"/>
          </reference>
          <reference field="1" count="1" selected="0">
            <x v="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
          </reference>
        </references>
      </pivotArea>
    </chartFormat>
    <chartFormat chart="0" format="393">
      <pivotArea type="data" outline="0" fieldPosition="0">
        <references count="3">
          <reference field="4294967294" count="1" selected="0">
            <x v="0"/>
          </reference>
          <reference field="0" count="1" selected="0">
            <x v="4"/>
          </reference>
          <reference field="1" count="1" selected="0">
            <x v="7"/>
          </reference>
        </references>
      </pivotArea>
    </chartFormat>
    <chartFormat chart="0" format="394">
      <pivotArea type="data" outline="0" fieldPosition="0">
        <references count="3">
          <reference field="4294967294" count="1" selected="0">
            <x v="0"/>
          </reference>
          <reference field="0" count="1" selected="0">
            <x v="4"/>
          </reference>
          <reference field="1" count="1" selected="0">
            <x v="8"/>
          </reference>
        </references>
      </pivotArea>
    </chartFormat>
    <chartFormat chart="0" format="395">
      <pivotArea type="data" outline="0" fieldPosition="0">
        <references count="3">
          <reference field="4294967294" count="1" selected="0">
            <x v="0"/>
          </reference>
          <reference field="0" count="1" selected="0">
            <x v="4"/>
          </reference>
          <reference field="1" count="1" selected="0">
            <x v="9"/>
          </reference>
        </references>
      </pivotArea>
    </chartFormat>
    <chartFormat chart="0" format="396">
      <pivotArea type="data" outline="0" fieldPosition="0">
        <references count="3">
          <reference field="4294967294" count="1" selected="0">
            <x v="0"/>
          </reference>
          <reference field="0" count="1" selected="0">
            <x v="4"/>
          </reference>
          <reference field="1" count="1" selected="0">
            <x v="10"/>
          </reference>
        </references>
      </pivotArea>
    </chartFormat>
    <chartFormat chart="0" format="397">
      <pivotArea type="data" outline="0" fieldPosition="0">
        <references count="3">
          <reference field="4294967294" count="1" selected="0">
            <x v="0"/>
          </reference>
          <reference field="0" count="1" selected="0">
            <x v="4"/>
          </reference>
          <reference field="1" count="1" selected="0">
            <x v="11"/>
          </reference>
        </references>
      </pivotArea>
    </chartFormat>
    <chartFormat chart="0" format="398">
      <pivotArea type="data" outline="0" fieldPosition="0">
        <references count="3">
          <reference field="4294967294" count="1" selected="0">
            <x v="0"/>
          </reference>
          <reference field="0" count="1" selected="0">
            <x v="4"/>
          </reference>
          <reference field="1" count="1" selected="0">
            <x v="12"/>
          </reference>
        </references>
      </pivotArea>
    </chartFormat>
    <chartFormat chart="0" format="399">
      <pivotArea type="data" outline="0" fieldPosition="0">
        <references count="3">
          <reference field="4294967294" count="1" selected="0">
            <x v="0"/>
          </reference>
          <reference field="0" count="1" selected="0">
            <x v="4"/>
          </reference>
          <reference field="1" count="1" selected="0">
            <x v="13"/>
          </reference>
        </references>
      </pivotArea>
    </chartFormat>
    <chartFormat chart="0" format="400">
      <pivotArea type="data" outline="0" fieldPosition="0">
        <references count="3">
          <reference field="4294967294" count="1" selected="0">
            <x v="0"/>
          </reference>
          <reference field="0" count="1" selected="0">
            <x v="4"/>
          </reference>
          <reference field="1" count="1" selected="0">
            <x v="14"/>
          </reference>
        </references>
      </pivotArea>
    </chartFormat>
    <chartFormat chart="0" format="401">
      <pivotArea type="data" outline="0" fieldPosition="0">
        <references count="3">
          <reference field="4294967294" count="1" selected="0">
            <x v="0"/>
          </reference>
          <reference field="0" count="1" selected="0">
            <x v="4"/>
          </reference>
          <reference field="1" count="1" selected="0">
            <x v="15"/>
          </reference>
        </references>
      </pivotArea>
    </chartFormat>
    <chartFormat chart="0" format="402">
      <pivotArea type="data" outline="0" fieldPosition="0">
        <references count="3">
          <reference field="4294967294" count="1" selected="0">
            <x v="0"/>
          </reference>
          <reference field="0" count="1" selected="0">
            <x v="4"/>
          </reference>
          <reference field="1" count="1" selected="0">
            <x v="16"/>
          </reference>
        </references>
      </pivotArea>
    </chartFormat>
    <chartFormat chart="0" format="403">
      <pivotArea type="data" outline="0" fieldPosition="0">
        <references count="3">
          <reference field="4294967294" count="1" selected="0">
            <x v="2"/>
          </reference>
          <reference field="0" count="1" selected="0">
            <x v="4"/>
          </reference>
          <reference field="1" count="1" selected="0">
            <x v="39"/>
          </reference>
        </references>
      </pivotArea>
    </chartFormat>
    <chartFormat chart="0" format="404">
      <pivotArea type="data" outline="0" fieldPosition="0">
        <references count="3">
          <reference field="4294967294" count="1" selected="0">
            <x v="2"/>
          </reference>
          <reference field="0" count="1" selected="0">
            <x v="4"/>
          </reference>
          <reference field="1" count="1" selected="0">
            <x v="41"/>
          </reference>
        </references>
      </pivotArea>
    </chartFormat>
    <chartFormat chart="0" format="405">
      <pivotArea type="data" outline="0" fieldPosition="0">
        <references count="3">
          <reference field="4294967294" count="1" selected="0">
            <x v="2"/>
          </reference>
          <reference field="0" count="1" selected="0">
            <x v="4"/>
          </reference>
          <reference field="1" count="1" selected="0">
            <x v="43"/>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7"/>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1"/>
          </reference>
        </references>
      </pivotArea>
    </chartFormat>
    <chartFormat chart="0" format="410">
      <pivotArea type="data" outline="0" fieldPosition="0">
        <references count="3">
          <reference field="4294967294" count="1" selected="0">
            <x v="2"/>
          </reference>
          <reference field="0" count="1" selected="0">
            <x v="4"/>
          </reference>
          <reference field="1" count="1" selected="0">
            <x v="15"/>
          </reference>
        </references>
      </pivotArea>
    </chartFormat>
    <chartFormat chart="0" format="411">
      <pivotArea type="data" outline="0" fieldPosition="0">
        <references count="3">
          <reference field="4294967294" count="1" selected="0">
            <x v="2"/>
          </reference>
          <reference field="0" count="1" selected="0">
            <x v="4"/>
          </reference>
          <reference field="1" count="1" selected="0">
            <x v="16"/>
          </reference>
        </references>
      </pivotArea>
    </chartFormat>
    <chartFormat chart="0" format="412">
      <pivotArea type="data" outline="0" fieldPosition="0">
        <references count="3">
          <reference field="4294967294" count="1" selected="0">
            <x v="0"/>
          </reference>
          <reference field="0" count="1" selected="0">
            <x v="4"/>
          </reference>
          <reference field="1" count="1" selected="0">
            <x v="71"/>
          </reference>
        </references>
      </pivotArea>
    </chartFormat>
    <chartFormat chart="0" format="413">
      <pivotArea type="data" outline="0" fieldPosition="0">
        <references count="3">
          <reference field="4294967294" count="1" selected="0">
            <x v="0"/>
          </reference>
          <reference field="0" count="1" selected="0">
            <x v="4"/>
          </reference>
          <reference field="1" count="1" selected="0">
            <x v="73"/>
          </reference>
        </references>
      </pivotArea>
    </chartFormat>
    <chartFormat chart="0" format="414">
      <pivotArea type="data" outline="0" fieldPosition="0">
        <references count="3">
          <reference field="4294967294" count="1" selected="0">
            <x v="2"/>
          </reference>
          <reference field="0" count="1" selected="0">
            <x v="4"/>
          </reference>
          <reference field="1" count="1" selected="0">
            <x v="71"/>
          </reference>
        </references>
      </pivotArea>
    </chartFormat>
    <chartFormat chart="0" format="415">
      <pivotArea type="data" outline="0" fieldPosition="0">
        <references count="3">
          <reference field="4294967294" count="1" selected="0">
            <x v="2"/>
          </reference>
          <reference field="0" count="1" selected="0">
            <x v="4"/>
          </reference>
          <reference field="1" count="1" selected="0">
            <x v="73"/>
          </reference>
        </references>
      </pivotArea>
    </chartFormat>
    <chartFormat chart="0" format="416">
      <pivotArea type="data" outline="0" fieldPosition="0">
        <references count="3">
          <reference field="4294967294" count="1" selected="0">
            <x v="0"/>
          </reference>
          <reference field="0" count="1" selected="0">
            <x v="5"/>
          </reference>
          <reference field="1" count="1" selected="0">
            <x v="17"/>
          </reference>
        </references>
      </pivotArea>
    </chartFormat>
    <chartFormat chart="0" format="417">
      <pivotArea type="data" outline="0" fieldPosition="0">
        <references count="3">
          <reference field="4294967294" count="1" selected="0">
            <x v="0"/>
          </reference>
          <reference field="0" count="1" selected="0">
            <x v="5"/>
          </reference>
          <reference field="1" count="1" selected="0">
            <x v="18"/>
          </reference>
        </references>
      </pivotArea>
    </chartFormat>
    <chartFormat chart="0" format="418">
      <pivotArea type="data" outline="0" fieldPosition="0">
        <references count="3">
          <reference field="4294967294" count="1" selected="0">
            <x v="0"/>
          </reference>
          <reference field="0" count="1" selected="0">
            <x v="5"/>
          </reference>
          <reference field="1" count="1" selected="0">
            <x v="19"/>
          </reference>
        </references>
      </pivotArea>
    </chartFormat>
    <chartFormat chart="0" format="419">
      <pivotArea type="data" outline="0" fieldPosition="0">
        <references count="3">
          <reference field="4294967294" count="1" selected="0">
            <x v="0"/>
          </reference>
          <reference field="0" count="1" selected="0">
            <x v="5"/>
          </reference>
          <reference field="1" count="1" selected="0">
            <x v="20"/>
          </reference>
        </references>
      </pivotArea>
    </chartFormat>
    <chartFormat chart="0" format="420">
      <pivotArea type="data" outline="0" fieldPosition="0">
        <references count="3">
          <reference field="4294967294" count="1" selected="0">
            <x v="0"/>
          </reference>
          <reference field="0" count="1" selected="0">
            <x v="5"/>
          </reference>
          <reference field="1" count="1" selected="0">
            <x v="21"/>
          </reference>
        </references>
      </pivotArea>
    </chartFormat>
    <chartFormat chart="0" format="421">
      <pivotArea type="data" outline="0" fieldPosition="0">
        <references count="3">
          <reference field="4294967294" count="1" selected="0">
            <x v="0"/>
          </reference>
          <reference field="0" count="1" selected="0">
            <x v="5"/>
          </reference>
          <reference field="1" count="1" selected="0">
            <x v="23"/>
          </reference>
        </references>
      </pivotArea>
    </chartFormat>
    <chartFormat chart="0" format="422">
      <pivotArea type="data" outline="0" fieldPosition="0">
        <references count="3">
          <reference field="4294967294" count="1" selected="0">
            <x v="0"/>
          </reference>
          <reference field="0" count="1" selected="0">
            <x v="5"/>
          </reference>
          <reference field="1" count="1" selected="0">
            <x v="25"/>
          </reference>
        </references>
      </pivotArea>
    </chartFormat>
    <chartFormat chart="0" format="423">
      <pivotArea type="data" outline="0" fieldPosition="0">
        <references count="3">
          <reference field="4294967294" count="1" selected="0">
            <x v="0"/>
          </reference>
          <reference field="0" count="1" selected="0">
            <x v="5"/>
          </reference>
          <reference field="1" count="1" selected="0">
            <x v="27"/>
          </reference>
        </references>
      </pivotArea>
    </chartFormat>
    <chartFormat chart="0" format="424">
      <pivotArea type="data" outline="0" fieldPosition="0">
        <references count="3">
          <reference field="4294967294" count="1" selected="0">
            <x v="0"/>
          </reference>
          <reference field="0" count="1" selected="0">
            <x v="5"/>
          </reference>
          <reference field="1" count="1" selected="0">
            <x v="31"/>
          </reference>
        </references>
      </pivotArea>
    </chartFormat>
    <chartFormat chart="0" format="425">
      <pivotArea type="data" outline="0" fieldPosition="0">
        <references count="3">
          <reference field="4294967294" count="1" selected="0">
            <x v="0"/>
          </reference>
          <reference field="0" count="1" selected="0">
            <x v="5"/>
          </reference>
          <reference field="1" count="1" selected="0">
            <x v="1"/>
          </reference>
        </references>
      </pivotArea>
    </chartFormat>
    <chartFormat chart="0" format="426">
      <pivotArea type="data" outline="0" fieldPosition="0">
        <references count="3">
          <reference field="4294967294" count="1" selected="0">
            <x v="0"/>
          </reference>
          <reference field="0" count="1" selected="0">
            <x v="5"/>
          </reference>
          <reference field="1" count="1" selected="0">
            <x v="2"/>
          </reference>
        </references>
      </pivotArea>
    </chartFormat>
    <chartFormat chart="0" format="427">
      <pivotArea type="data" outline="0" fieldPosition="0">
        <references count="3">
          <reference field="4294967294" count="1" selected="0">
            <x v="0"/>
          </reference>
          <reference field="0" count="1" selected="0">
            <x v="5"/>
          </reference>
          <reference field="1" count="1" selected="0">
            <x v="3"/>
          </reference>
        </references>
      </pivotArea>
    </chartFormat>
    <chartFormat chart="0" format="428">
      <pivotArea type="data" outline="0" fieldPosition="0">
        <references count="3">
          <reference field="4294967294" count="1" selected="0">
            <x v="0"/>
          </reference>
          <reference field="0" count="1" selected="0">
            <x v="5"/>
          </reference>
          <reference field="1" count="1" selected="0">
            <x v="4"/>
          </reference>
        </references>
      </pivotArea>
    </chartFormat>
    <chartFormat chart="0" format="429">
      <pivotArea type="data" outline="0" fieldPosition="0">
        <references count="3">
          <reference field="4294967294" count="1" selected="0">
            <x v="0"/>
          </reference>
          <reference field="0" count="1" selected="0">
            <x v="5"/>
          </reference>
          <reference field="1" count="1" selected="0">
            <x v="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
          </reference>
        </references>
      </pivotArea>
    </chartFormat>
    <chartFormat chart="0" format="431">
      <pivotArea type="data" outline="0" fieldPosition="0">
        <references count="3">
          <reference field="4294967294" count="1" selected="0">
            <x v="0"/>
          </reference>
          <reference field="0" count="1" selected="0">
            <x v="5"/>
          </reference>
          <reference field="1" count="1" selected="0">
            <x v="7"/>
          </reference>
        </references>
      </pivotArea>
    </chartFormat>
    <chartFormat chart="0" format="432">
      <pivotArea type="data" outline="0" fieldPosition="0">
        <references count="3">
          <reference field="4294967294" count="1" selected="0">
            <x v="0"/>
          </reference>
          <reference field="0" count="1" selected="0">
            <x v="5"/>
          </reference>
          <reference field="1" count="1" selected="0">
            <x v="8"/>
          </reference>
        </references>
      </pivotArea>
    </chartFormat>
    <chartFormat chart="0" format="433">
      <pivotArea type="data" outline="0" fieldPosition="0">
        <references count="3">
          <reference field="4294967294" count="1" selected="0">
            <x v="0"/>
          </reference>
          <reference field="0" count="1" selected="0">
            <x v="5"/>
          </reference>
          <reference field="1" count="1" selected="0">
            <x v="9"/>
          </reference>
        </references>
      </pivotArea>
    </chartFormat>
    <chartFormat chart="0" format="434">
      <pivotArea type="data" outline="0" fieldPosition="0">
        <references count="3">
          <reference field="4294967294" count="1" selected="0">
            <x v="0"/>
          </reference>
          <reference field="0" count="1" selected="0">
            <x v="5"/>
          </reference>
          <reference field="1" count="1" selected="0">
            <x v="10"/>
          </reference>
        </references>
      </pivotArea>
    </chartFormat>
    <chartFormat chart="0" format="435">
      <pivotArea type="data" outline="0" fieldPosition="0">
        <references count="3">
          <reference field="4294967294" count="1" selected="0">
            <x v="0"/>
          </reference>
          <reference field="0" count="1" selected="0">
            <x v="5"/>
          </reference>
          <reference field="1" count="1" selected="0">
            <x v="11"/>
          </reference>
        </references>
      </pivotArea>
    </chartFormat>
    <chartFormat chart="0" format="436">
      <pivotArea type="data" outline="0" fieldPosition="0">
        <references count="3">
          <reference field="4294967294" count="1" selected="0">
            <x v="0"/>
          </reference>
          <reference field="0" count="1" selected="0">
            <x v="5"/>
          </reference>
          <reference field="1" count="1" selected="0">
            <x v="12"/>
          </reference>
        </references>
      </pivotArea>
    </chartFormat>
    <chartFormat chart="0" format="437">
      <pivotArea type="data" outline="0" fieldPosition="0">
        <references count="3">
          <reference field="4294967294" count="1" selected="0">
            <x v="0"/>
          </reference>
          <reference field="0" count="1" selected="0">
            <x v="5"/>
          </reference>
          <reference field="1" count="1" selected="0">
            <x v="13"/>
          </reference>
        </references>
      </pivotArea>
    </chartFormat>
    <chartFormat chart="0" format="438">
      <pivotArea type="data" outline="0" fieldPosition="0">
        <references count="3">
          <reference field="4294967294" count="1" selected="0">
            <x v="0"/>
          </reference>
          <reference field="0" count="1" selected="0">
            <x v="5"/>
          </reference>
          <reference field="1" count="1" selected="0">
            <x v="14"/>
          </reference>
        </references>
      </pivotArea>
    </chartFormat>
    <chartFormat chart="0" format="439">
      <pivotArea type="data" outline="0" fieldPosition="0">
        <references count="3">
          <reference field="4294967294" count="1" selected="0">
            <x v="0"/>
          </reference>
          <reference field="0" count="1" selected="0">
            <x v="5"/>
          </reference>
          <reference field="1" count="1" selected="0">
            <x v="15"/>
          </reference>
        </references>
      </pivotArea>
    </chartFormat>
    <chartFormat chart="0" format="440">
      <pivotArea type="data" outline="0" fieldPosition="0">
        <references count="3">
          <reference field="4294967294" count="1" selected="0">
            <x v="0"/>
          </reference>
          <reference field="0" count="1" selected="0">
            <x v="5"/>
          </reference>
          <reference field="1" count="1" selected="0">
            <x v="16"/>
          </reference>
        </references>
      </pivotArea>
    </chartFormat>
    <chartFormat chart="0" format="441">
      <pivotArea type="data" outline="0" fieldPosition="0">
        <references count="3">
          <reference field="4294967294" count="1" selected="0">
            <x v="2"/>
          </reference>
          <reference field="0" count="1" selected="0">
            <x v="5"/>
          </reference>
          <reference field="1" count="1" selected="0">
            <x v="17"/>
          </reference>
        </references>
      </pivotArea>
    </chartFormat>
    <chartFormat chart="0" format="442">
      <pivotArea type="data" outline="0" fieldPosition="0">
        <references count="3">
          <reference field="4294967294" count="1" selected="0">
            <x v="2"/>
          </reference>
          <reference field="0" count="1" selected="0">
            <x v="5"/>
          </reference>
          <reference field="1" count="1" selected="0">
            <x v="18"/>
          </reference>
        </references>
      </pivotArea>
    </chartFormat>
    <chartFormat chart="0" format="443">
      <pivotArea type="data" outline="0" fieldPosition="0">
        <references count="3">
          <reference field="4294967294" count="1" selected="0">
            <x v="2"/>
          </reference>
          <reference field="0" count="1" selected="0">
            <x v="5"/>
          </reference>
          <reference field="1" count="1" selected="0">
            <x v="19"/>
          </reference>
        </references>
      </pivotArea>
    </chartFormat>
    <chartFormat chart="0" format="444">
      <pivotArea type="data" outline="0" fieldPosition="0">
        <references count="3">
          <reference field="4294967294" count="1" selected="0">
            <x v="2"/>
          </reference>
          <reference field="0" count="1" selected="0">
            <x v="5"/>
          </reference>
          <reference field="1" count="1" selected="0">
            <x v="20"/>
          </reference>
        </references>
      </pivotArea>
    </chartFormat>
    <chartFormat chart="0" format="445">
      <pivotArea type="data" outline="0" fieldPosition="0">
        <references count="3">
          <reference field="4294967294" count="1" selected="0">
            <x v="2"/>
          </reference>
          <reference field="0" count="1" selected="0">
            <x v="5"/>
          </reference>
          <reference field="1" count="1" selected="0">
            <x v="21"/>
          </reference>
        </references>
      </pivotArea>
    </chartFormat>
    <chartFormat chart="0" format="446">
      <pivotArea type="data" outline="0" fieldPosition="0">
        <references count="3">
          <reference field="4294967294" count="1" selected="0">
            <x v="2"/>
          </reference>
          <reference field="0" count="1" selected="0">
            <x v="5"/>
          </reference>
          <reference field="1" count="1" selected="0">
            <x v="23"/>
          </reference>
        </references>
      </pivotArea>
    </chartFormat>
    <chartFormat chart="0" format="447">
      <pivotArea type="data" outline="0" fieldPosition="0">
        <references count="3">
          <reference field="4294967294" count="1" selected="0">
            <x v="2"/>
          </reference>
          <reference field="0" count="1" selected="0">
            <x v="5"/>
          </reference>
          <reference field="1" count="1" selected="0">
            <x v="25"/>
          </reference>
        </references>
      </pivotArea>
    </chartFormat>
    <chartFormat chart="0" format="448">
      <pivotArea type="data" outline="0" fieldPosition="0">
        <references count="3">
          <reference field="4294967294" count="1" selected="0">
            <x v="2"/>
          </reference>
          <reference field="0" count="1" selected="0">
            <x v="5"/>
          </reference>
          <reference field="1" count="1" selected="0">
            <x v="27"/>
          </reference>
        </references>
      </pivotArea>
    </chartFormat>
    <chartFormat chart="0" format="449">
      <pivotArea type="data" outline="0" fieldPosition="0">
        <references count="3">
          <reference field="4294967294" count="1" selected="0">
            <x v="2"/>
          </reference>
          <reference field="0" count="1" selected="0">
            <x v="5"/>
          </reference>
          <reference field="1" count="1" selected="0">
            <x v="31"/>
          </reference>
        </references>
      </pivotArea>
    </chartFormat>
    <chartFormat chart="0" format="450">
      <pivotArea type="data" outline="0" fieldPosition="0">
        <references count="3">
          <reference field="4294967294" count="1" selected="0">
            <x v="2"/>
          </reference>
          <reference field="0" count="1" selected="0">
            <x v="5"/>
          </reference>
          <reference field="1" count="1" selected="0">
            <x v="1"/>
          </reference>
        </references>
      </pivotArea>
    </chartFormat>
    <chartFormat chart="0" format="451">
      <pivotArea type="data" outline="0" fieldPosition="0">
        <references count="3">
          <reference field="4294967294" count="1" selected="0">
            <x v="2"/>
          </reference>
          <reference field="0" count="1" selected="0">
            <x v="5"/>
          </reference>
          <reference field="1" count="1" selected="0">
            <x v="2"/>
          </reference>
        </references>
      </pivotArea>
    </chartFormat>
    <chartFormat chart="0" format="452">
      <pivotArea type="data" outline="0" fieldPosition="0">
        <references count="3">
          <reference field="4294967294" count="1" selected="0">
            <x v="2"/>
          </reference>
          <reference field="0" count="1" selected="0">
            <x v="5"/>
          </reference>
          <reference field="1" count="1" selected="0">
            <x v="3"/>
          </reference>
        </references>
      </pivotArea>
    </chartFormat>
    <chartFormat chart="0" format="453">
      <pivotArea type="data" outline="0" fieldPosition="0">
        <references count="3">
          <reference field="4294967294" count="1" selected="0">
            <x v="2"/>
          </reference>
          <reference field="0" count="1" selected="0">
            <x v="5"/>
          </reference>
          <reference field="1" count="1" selected="0">
            <x v="4"/>
          </reference>
        </references>
      </pivotArea>
    </chartFormat>
    <chartFormat chart="0" format="454">
      <pivotArea type="data" outline="0" fieldPosition="0">
        <references count="3">
          <reference field="4294967294" count="1" selected="0">
            <x v="2"/>
          </reference>
          <reference field="0" count="1" selected="0">
            <x v="5"/>
          </reference>
          <reference field="1" count="1" selected="0">
            <x v="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
          </reference>
        </references>
      </pivotArea>
    </chartFormat>
    <chartFormat chart="0" format="456">
      <pivotArea type="data" outline="0" fieldPosition="0">
        <references count="3">
          <reference field="4294967294" count="1" selected="0">
            <x v="2"/>
          </reference>
          <reference field="0" count="1" selected="0">
            <x v="5"/>
          </reference>
          <reference field="1" count="1" selected="0">
            <x v="7"/>
          </reference>
        </references>
      </pivotArea>
    </chartFormat>
    <chartFormat chart="0" format="457">
      <pivotArea type="data" outline="0" fieldPosition="0">
        <references count="3">
          <reference field="4294967294" count="1" selected="0">
            <x v="2"/>
          </reference>
          <reference field="0" count="1" selected="0">
            <x v="5"/>
          </reference>
          <reference field="1" count="1" selected="0">
            <x v="8"/>
          </reference>
        </references>
      </pivotArea>
    </chartFormat>
    <chartFormat chart="0" format="458">
      <pivotArea type="data" outline="0" fieldPosition="0">
        <references count="3">
          <reference field="4294967294" count="1" selected="0">
            <x v="2"/>
          </reference>
          <reference field="0" count="1" selected="0">
            <x v="5"/>
          </reference>
          <reference field="1" count="1" selected="0">
            <x v="9"/>
          </reference>
        </references>
      </pivotArea>
    </chartFormat>
    <chartFormat chart="0" format="459">
      <pivotArea type="data" outline="0" fieldPosition="0">
        <references count="3">
          <reference field="4294967294" count="1" selected="0">
            <x v="2"/>
          </reference>
          <reference field="0" count="1" selected="0">
            <x v="5"/>
          </reference>
          <reference field="1" count="1" selected="0">
            <x v="10"/>
          </reference>
        </references>
      </pivotArea>
    </chartFormat>
    <chartFormat chart="0" format="460">
      <pivotArea type="data" outline="0" fieldPosition="0">
        <references count="3">
          <reference field="4294967294" count="1" selected="0">
            <x v="2"/>
          </reference>
          <reference field="0" count="1" selected="0">
            <x v="5"/>
          </reference>
          <reference field="1" count="1" selected="0">
            <x v="11"/>
          </reference>
        </references>
      </pivotArea>
    </chartFormat>
    <chartFormat chart="0" format="461">
      <pivotArea type="data" outline="0" fieldPosition="0">
        <references count="3">
          <reference field="4294967294" count="1" selected="0">
            <x v="2"/>
          </reference>
          <reference field="0" count="1" selected="0">
            <x v="5"/>
          </reference>
          <reference field="1" count="1" selected="0">
            <x v="12"/>
          </reference>
        </references>
      </pivotArea>
    </chartFormat>
    <chartFormat chart="0" format="462">
      <pivotArea type="data" outline="0" fieldPosition="0">
        <references count="3">
          <reference field="4294967294" count="1" selected="0">
            <x v="2"/>
          </reference>
          <reference field="0" count="1" selected="0">
            <x v="5"/>
          </reference>
          <reference field="1" count="1" selected="0">
            <x v="13"/>
          </reference>
        </references>
      </pivotArea>
    </chartFormat>
    <chartFormat chart="0" format="463">
      <pivotArea type="data" outline="0" fieldPosition="0">
        <references count="3">
          <reference field="4294967294" count="1" selected="0">
            <x v="2"/>
          </reference>
          <reference field="0" count="1" selected="0">
            <x v="5"/>
          </reference>
          <reference field="1" count="1" selected="0">
            <x v="14"/>
          </reference>
        </references>
      </pivotArea>
    </chartFormat>
    <chartFormat chart="0" format="464">
      <pivotArea type="data" outline="0" fieldPosition="0">
        <references count="3">
          <reference field="4294967294" count="1" selected="0">
            <x v="2"/>
          </reference>
          <reference field="0" count="1" selected="0">
            <x v="5"/>
          </reference>
          <reference field="1" count="1" selected="0">
            <x v="15"/>
          </reference>
        </references>
      </pivotArea>
    </chartFormat>
    <chartFormat chart="0" format="465">
      <pivotArea type="data" outline="0" fieldPosition="0">
        <references count="3">
          <reference field="4294967294" count="1" selected="0">
            <x v="2"/>
          </reference>
          <reference field="0" count="1" selected="0">
            <x v="5"/>
          </reference>
          <reference field="1" count="1" selected="0">
            <x v="16"/>
          </reference>
        </references>
      </pivotArea>
    </chartFormat>
    <chartFormat chart="0" format="466">
      <pivotArea type="data" outline="0" fieldPosition="0">
        <references count="3">
          <reference field="4294967294" count="1" selected="0">
            <x v="0"/>
          </reference>
          <reference field="0" count="1" selected="0">
            <x v="5"/>
          </reference>
          <reference field="1" count="1" selected="0">
            <x v="33"/>
          </reference>
        </references>
      </pivotArea>
    </chartFormat>
    <chartFormat chart="0" format="467">
      <pivotArea type="data" outline="0" fieldPosition="0">
        <references count="3">
          <reference field="4294967294" count="1" selected="0">
            <x v="0"/>
          </reference>
          <reference field="0" count="1" selected="0">
            <x v="5"/>
          </reference>
          <reference field="1" count="1" selected="0">
            <x v="35"/>
          </reference>
        </references>
      </pivotArea>
    </chartFormat>
    <chartFormat chart="0" format="468">
      <pivotArea type="data" outline="0" fieldPosition="0">
        <references count="3">
          <reference field="4294967294" count="1" selected="0">
            <x v="2"/>
          </reference>
          <reference field="0" count="1" selected="0">
            <x v="5"/>
          </reference>
          <reference field="1" count="1" selected="0">
            <x v="33"/>
          </reference>
        </references>
      </pivotArea>
    </chartFormat>
    <chartFormat chart="0" format="469">
      <pivotArea type="data" outline="0" fieldPosition="0">
        <references count="3">
          <reference field="4294967294" count="1" selected="0">
            <x v="2"/>
          </reference>
          <reference field="0" count="1" selected="0">
            <x v="5"/>
          </reference>
          <reference field="1" count="1" selected="0">
            <x v="35"/>
          </reference>
        </references>
      </pivotArea>
    </chartFormat>
    <chartFormat chart="0" format="470">
      <pivotArea type="data" outline="0" fieldPosition="0">
        <references count="3">
          <reference field="4294967294" count="1" selected="0">
            <x v="0"/>
          </reference>
          <reference field="0" count="1" selected="0">
            <x v="5"/>
          </reference>
          <reference field="1" count="1" selected="0">
            <x v="37"/>
          </reference>
        </references>
      </pivotArea>
    </chartFormat>
    <chartFormat chart="0" format="471">
      <pivotArea type="data" outline="0" fieldPosition="0">
        <references count="3">
          <reference field="4294967294" count="1" selected="0">
            <x v="0"/>
          </reference>
          <reference field="0" count="1" selected="0">
            <x v="5"/>
          </reference>
          <reference field="1" count="1" selected="0">
            <x v="39"/>
          </reference>
        </references>
      </pivotArea>
    </chartFormat>
    <chartFormat chart="0" format="472">
      <pivotArea type="data" outline="0" fieldPosition="0">
        <references count="3">
          <reference field="4294967294" count="1" selected="0">
            <x v="0"/>
          </reference>
          <reference field="0" count="1" selected="0">
            <x v="5"/>
          </reference>
          <reference field="1" count="1" selected="0">
            <x v="41"/>
          </reference>
        </references>
      </pivotArea>
    </chartFormat>
    <chartFormat chart="0" format="473">
      <pivotArea type="data" outline="0" fieldPosition="0">
        <references count="3">
          <reference field="4294967294" count="1" selected="0">
            <x v="0"/>
          </reference>
          <reference field="0" count="1" selected="0">
            <x v="5"/>
          </reference>
          <reference field="1" count="1" selected="0">
            <x v="43"/>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7"/>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1"/>
          </reference>
        </references>
      </pivotArea>
    </chartFormat>
    <chartFormat chart="0" format="478">
      <pivotArea type="data" outline="0" fieldPosition="0">
        <references count="3">
          <reference field="4294967294" count="1" selected="0">
            <x v="0"/>
          </reference>
          <reference field="0" count="1" selected="0">
            <x v="5"/>
          </reference>
          <reference field="1" count="1" selected="0">
            <x v="53"/>
          </reference>
        </references>
      </pivotArea>
    </chartFormat>
    <chartFormat chart="0" format="479">
      <pivotArea type="data" outline="0" fieldPosition="0">
        <references count="3">
          <reference field="4294967294" count="1" selected="0">
            <x v="0"/>
          </reference>
          <reference field="0" count="1" selected="0">
            <x v="5"/>
          </reference>
          <reference field="1" count="1" selected="0">
            <x v="55"/>
          </reference>
        </references>
      </pivotArea>
    </chartFormat>
    <chartFormat chart="0" format="480">
      <pivotArea type="data" outline="0" fieldPosition="0">
        <references count="3">
          <reference field="4294967294" count="1" selected="0">
            <x v="0"/>
          </reference>
          <reference field="0" count="1" selected="0">
            <x v="5"/>
          </reference>
          <reference field="1" count="1" selected="0">
            <x v="57"/>
          </reference>
        </references>
      </pivotArea>
    </chartFormat>
    <chartFormat chart="0" format="481">
      <pivotArea type="data" outline="0" fieldPosition="0">
        <references count="3">
          <reference field="4294967294" count="1" selected="0">
            <x v="0"/>
          </reference>
          <reference field="0" count="1" selected="0">
            <x v="5"/>
          </reference>
          <reference field="1" count="1" selected="0">
            <x v="59"/>
          </reference>
        </references>
      </pivotArea>
    </chartFormat>
    <chartFormat chart="0" format="482">
      <pivotArea type="data" outline="0" fieldPosition="0">
        <references count="3">
          <reference field="4294967294" count="1" selected="0">
            <x v="0"/>
          </reference>
          <reference field="0" count="1" selected="0">
            <x v="5"/>
          </reference>
          <reference field="1" count="1" selected="0">
            <x v="61"/>
          </reference>
        </references>
      </pivotArea>
    </chartFormat>
    <chartFormat chart="0" format="483">
      <pivotArea type="data" outline="0" fieldPosition="0">
        <references count="3">
          <reference field="4294967294" count="1" selected="0">
            <x v="0"/>
          </reference>
          <reference field="0" count="1" selected="0">
            <x v="5"/>
          </reference>
          <reference field="1" count="1" selected="0">
            <x v="63"/>
          </reference>
        </references>
      </pivotArea>
    </chartFormat>
    <chartFormat chart="0" format="484">
      <pivotArea type="data" outline="0" fieldPosition="0">
        <references count="3">
          <reference field="4294967294" count="1" selected="0">
            <x v="2"/>
          </reference>
          <reference field="0" count="1" selected="0">
            <x v="5"/>
          </reference>
          <reference field="1" count="1" selected="0">
            <x v="37"/>
          </reference>
        </references>
      </pivotArea>
    </chartFormat>
    <chartFormat chart="0" format="485">
      <pivotArea type="data" outline="0" fieldPosition="0">
        <references count="3">
          <reference field="4294967294" count="1" selected="0">
            <x v="2"/>
          </reference>
          <reference field="0" count="1" selected="0">
            <x v="5"/>
          </reference>
          <reference field="1" count="1" selected="0">
            <x v="39"/>
          </reference>
        </references>
      </pivotArea>
    </chartFormat>
    <chartFormat chart="0" format="486">
      <pivotArea type="data" outline="0" fieldPosition="0">
        <references count="3">
          <reference field="4294967294" count="1" selected="0">
            <x v="2"/>
          </reference>
          <reference field="0" count="1" selected="0">
            <x v="5"/>
          </reference>
          <reference field="1" count="1" selected="0">
            <x v="41"/>
          </reference>
        </references>
      </pivotArea>
    </chartFormat>
    <chartFormat chart="0" format="487">
      <pivotArea type="data" outline="0" fieldPosition="0">
        <references count="3">
          <reference field="4294967294" count="1" selected="0">
            <x v="2"/>
          </reference>
          <reference field="0" count="1" selected="0">
            <x v="5"/>
          </reference>
          <reference field="1" count="1" selected="0">
            <x v="43"/>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7"/>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1"/>
          </reference>
        </references>
      </pivotArea>
    </chartFormat>
    <chartFormat chart="0" format="492">
      <pivotArea type="data" outline="0" fieldPosition="0">
        <references count="3">
          <reference field="4294967294" count="1" selected="0">
            <x v="2"/>
          </reference>
          <reference field="0" count="1" selected="0">
            <x v="5"/>
          </reference>
          <reference field="1" count="1" selected="0">
            <x v="53"/>
          </reference>
        </references>
      </pivotArea>
    </chartFormat>
    <chartFormat chart="0" format="493">
      <pivotArea type="data" outline="0" fieldPosition="0">
        <references count="3">
          <reference field="4294967294" count="1" selected="0">
            <x v="2"/>
          </reference>
          <reference field="0" count="1" selected="0">
            <x v="5"/>
          </reference>
          <reference field="1" count="1" selected="0">
            <x v="55"/>
          </reference>
        </references>
      </pivotArea>
    </chartFormat>
    <chartFormat chart="0" format="494">
      <pivotArea type="data" outline="0" fieldPosition="0">
        <references count="3">
          <reference field="4294967294" count="1" selected="0">
            <x v="2"/>
          </reference>
          <reference field="0" count="1" selected="0">
            <x v="5"/>
          </reference>
          <reference field="1" count="1" selected="0">
            <x v="57"/>
          </reference>
        </references>
      </pivotArea>
    </chartFormat>
    <chartFormat chart="0" format="495">
      <pivotArea type="data" outline="0" fieldPosition="0">
        <references count="3">
          <reference field="4294967294" count="1" selected="0">
            <x v="2"/>
          </reference>
          <reference field="0" count="1" selected="0">
            <x v="5"/>
          </reference>
          <reference field="1" count="1" selected="0">
            <x v="59"/>
          </reference>
        </references>
      </pivotArea>
    </chartFormat>
    <chartFormat chart="0" format="496">
      <pivotArea type="data" outline="0" fieldPosition="0">
        <references count="3">
          <reference field="4294967294" count="1" selected="0">
            <x v="2"/>
          </reference>
          <reference field="0" count="1" selected="0">
            <x v="5"/>
          </reference>
          <reference field="1" count="1" selected="0">
            <x v="61"/>
          </reference>
        </references>
      </pivotArea>
    </chartFormat>
    <chartFormat chart="0" format="497">
      <pivotArea type="data" outline="0" fieldPosition="0">
        <references count="3">
          <reference field="4294967294" count="1" selected="0">
            <x v="2"/>
          </reference>
          <reference field="0" count="1" selected="0">
            <x v="5"/>
          </reference>
          <reference field="1" count="1" selected="0">
            <x v="63"/>
          </reference>
        </references>
      </pivotArea>
    </chartFormat>
    <chartFormat chart="0" format="498">
      <pivotArea type="data" outline="0" fieldPosition="0">
        <references count="3">
          <reference field="4294967294" count="1" selected="0">
            <x v="0"/>
          </reference>
          <reference field="0" count="1" selected="0">
            <x v="5"/>
          </reference>
          <reference field="1" count="1" selected="0">
            <x v="65"/>
          </reference>
        </references>
      </pivotArea>
    </chartFormat>
    <chartFormat chart="0" format="499">
      <pivotArea type="data" outline="0" fieldPosition="0">
        <references count="3">
          <reference field="4294967294" count="1" selected="0">
            <x v="0"/>
          </reference>
          <reference field="0" count="1" selected="0">
            <x v="5"/>
          </reference>
          <reference field="1" count="1" selected="0">
            <x v="67"/>
          </reference>
        </references>
      </pivotArea>
    </chartFormat>
    <chartFormat chart="0" format="500">
      <pivotArea type="data" outline="0" fieldPosition="0">
        <references count="3">
          <reference field="4294967294" count="1" selected="0">
            <x v="0"/>
          </reference>
          <reference field="0" count="1" selected="0">
            <x v="5"/>
          </reference>
          <reference field="1" count="1" selected="0">
            <x v="69"/>
          </reference>
        </references>
      </pivotArea>
    </chartFormat>
    <chartFormat chart="0" format="501">
      <pivotArea type="data" outline="0" fieldPosition="0">
        <references count="3">
          <reference field="4294967294" count="1" selected="0">
            <x v="0"/>
          </reference>
          <reference field="0" count="1" selected="0">
            <x v="5"/>
          </reference>
          <reference field="1" count="1" selected="0">
            <x v="70"/>
          </reference>
        </references>
      </pivotArea>
    </chartFormat>
    <chartFormat chart="0" format="502">
      <pivotArea type="data" outline="0" fieldPosition="0">
        <references count="3">
          <reference field="4294967294" count="1" selected="0">
            <x v="0"/>
          </reference>
          <reference field="0" count="1" selected="0">
            <x v="5"/>
          </reference>
          <reference field="1" count="1" selected="0">
            <x v="71"/>
          </reference>
        </references>
      </pivotArea>
    </chartFormat>
    <chartFormat chart="0" format="503">
      <pivotArea type="data" outline="0" fieldPosition="0">
        <references count="3">
          <reference field="4294967294" count="1" selected="0">
            <x v="0"/>
          </reference>
          <reference field="0" count="1" selected="0">
            <x v="5"/>
          </reference>
          <reference field="1" count="1" selected="0">
            <x v="73"/>
          </reference>
        </references>
      </pivotArea>
    </chartFormat>
    <chartFormat chart="0" format="504">
      <pivotArea type="data" outline="0" fieldPosition="0">
        <references count="3">
          <reference field="4294967294" count="1" selected="0">
            <x v="0"/>
          </reference>
          <reference field="0" count="1" selected="0">
            <x v="6"/>
          </reference>
          <reference field="1" count="1" selected="0">
            <x v="1"/>
          </reference>
        </references>
      </pivotArea>
    </chartFormat>
    <chartFormat chart="0" format="505">
      <pivotArea type="data" outline="0" fieldPosition="0">
        <references count="3">
          <reference field="4294967294" count="1" selected="0">
            <x v="0"/>
          </reference>
          <reference field="0" count="1" selected="0">
            <x v="6"/>
          </reference>
          <reference field="1" count="1" selected="0">
            <x v="2"/>
          </reference>
        </references>
      </pivotArea>
    </chartFormat>
    <chartFormat chart="0" format="506">
      <pivotArea type="data" outline="0" fieldPosition="0">
        <references count="3">
          <reference field="4294967294" count="1" selected="0">
            <x v="2"/>
          </reference>
          <reference field="0" count="1" selected="0">
            <x v="5"/>
          </reference>
          <reference field="1" count="1" selected="0">
            <x v="65"/>
          </reference>
        </references>
      </pivotArea>
    </chartFormat>
    <chartFormat chart="0" format="507">
      <pivotArea type="data" outline="0" fieldPosition="0">
        <references count="3">
          <reference field="4294967294" count="1" selected="0">
            <x v="2"/>
          </reference>
          <reference field="0" count="1" selected="0">
            <x v="5"/>
          </reference>
          <reference field="1" count="1" selected="0">
            <x v="67"/>
          </reference>
        </references>
      </pivotArea>
    </chartFormat>
    <chartFormat chart="0" format="508">
      <pivotArea type="data" outline="0" fieldPosition="0">
        <references count="3">
          <reference field="4294967294" count="1" selected="0">
            <x v="2"/>
          </reference>
          <reference field="0" count="1" selected="0">
            <x v="5"/>
          </reference>
          <reference field="1" count="1" selected="0">
            <x v="69"/>
          </reference>
        </references>
      </pivotArea>
    </chartFormat>
    <chartFormat chart="0" format="509">
      <pivotArea type="data" outline="0" fieldPosition="0">
        <references count="3">
          <reference field="4294967294" count="1" selected="0">
            <x v="2"/>
          </reference>
          <reference field="0" count="1" selected="0">
            <x v="5"/>
          </reference>
          <reference field="1" count="1" selected="0">
            <x v="70"/>
          </reference>
        </references>
      </pivotArea>
    </chartFormat>
    <chartFormat chart="0" format="510">
      <pivotArea type="data" outline="0" fieldPosition="0">
        <references count="3">
          <reference field="4294967294" count="1" selected="0">
            <x v="2"/>
          </reference>
          <reference field="0" count="1" selected="0">
            <x v="5"/>
          </reference>
          <reference field="1" count="1" selected="0">
            <x v="71"/>
          </reference>
        </references>
      </pivotArea>
    </chartFormat>
    <chartFormat chart="0" format="511">
      <pivotArea type="data" outline="0" fieldPosition="0">
        <references count="3">
          <reference field="4294967294" count="1" selected="0">
            <x v="2"/>
          </reference>
          <reference field="0" count="1" selected="0">
            <x v="5"/>
          </reference>
          <reference field="1" count="1" selected="0">
            <x v="73"/>
          </reference>
        </references>
      </pivotArea>
    </chartFormat>
    <chartFormat chart="0" format="512">
      <pivotArea type="data" outline="0" fieldPosition="0">
        <references count="3">
          <reference field="4294967294" count="1" selected="0">
            <x v="2"/>
          </reference>
          <reference field="0" count="1" selected="0">
            <x v="6"/>
          </reference>
          <reference field="1" count="1" selected="0">
            <x v="1"/>
          </reference>
        </references>
      </pivotArea>
    </chartFormat>
    <chartFormat chart="0" format="513">
      <pivotArea type="data" outline="0" fieldPosition="0">
        <references count="3">
          <reference field="4294967294" count="1" selected="0">
            <x v="2"/>
          </reference>
          <reference field="0" count="1" selected="0">
            <x v="6"/>
          </reference>
          <reference field="1" count="1" selected="0">
            <x v="2"/>
          </reference>
        </references>
      </pivotArea>
    </chartFormat>
    <chartFormat chart="0" format="514">
      <pivotArea type="data" outline="0" fieldPosition="0">
        <references count="3">
          <reference field="4294967294" count="1" selected="0">
            <x v="0"/>
          </reference>
          <reference field="0" count="1" selected="0">
            <x v="6"/>
          </reference>
          <reference field="1" count="1" selected="0">
            <x v="3"/>
          </reference>
        </references>
      </pivotArea>
    </chartFormat>
    <chartFormat chart="0" format="515">
      <pivotArea type="data" outline="0" fieldPosition="0">
        <references count="3">
          <reference field="4294967294" count="1" selected="0">
            <x v="0"/>
          </reference>
          <reference field="0" count="1" selected="0">
            <x v="6"/>
          </reference>
          <reference field="1" count="1" selected="0">
            <x v="4"/>
          </reference>
        </references>
      </pivotArea>
    </chartFormat>
    <chartFormat chart="0" format="516">
      <pivotArea type="data" outline="0" fieldPosition="0">
        <references count="3">
          <reference field="4294967294" count="1" selected="0">
            <x v="0"/>
          </reference>
          <reference field="0" count="1" selected="0">
            <x v="6"/>
          </reference>
          <reference field="1" count="1" selected="0">
            <x v="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
          </reference>
        </references>
      </pivotArea>
    </chartFormat>
    <chartFormat chart="0" format="518">
      <pivotArea type="data" outline="0" fieldPosition="0">
        <references count="3">
          <reference field="4294967294" count="1" selected="0">
            <x v="2"/>
          </reference>
          <reference field="0" count="1" selected="0">
            <x v="6"/>
          </reference>
          <reference field="1" count="1" selected="0">
            <x v="3"/>
          </reference>
        </references>
      </pivotArea>
    </chartFormat>
    <chartFormat chart="0" format="519">
      <pivotArea type="data" outline="0" fieldPosition="0">
        <references count="3">
          <reference field="4294967294" count="1" selected="0">
            <x v="2"/>
          </reference>
          <reference field="0" count="1" selected="0">
            <x v="6"/>
          </reference>
          <reference field="1" count="1" selected="0">
            <x v="4"/>
          </reference>
        </references>
      </pivotArea>
    </chartFormat>
    <chartFormat chart="0" format="520">
      <pivotArea type="data" outline="0" fieldPosition="0">
        <references count="3">
          <reference field="4294967294" count="1" selected="0">
            <x v="2"/>
          </reference>
          <reference field="0" count="1" selected="0">
            <x v="6"/>
          </reference>
          <reference field="1" count="1" selected="0">
            <x v="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
          </reference>
        </references>
      </pivotArea>
    </chartFormat>
    <chartFormat chart="0" format="522">
      <pivotArea type="data" outline="0" fieldPosition="0">
        <references count="3">
          <reference field="4294967294" count="1" selected="0">
            <x v="0"/>
          </reference>
          <reference field="0" count="1" selected="0">
            <x v="6"/>
          </reference>
          <reference field="1" count="1" selected="0">
            <x v="7"/>
          </reference>
        </references>
      </pivotArea>
    </chartFormat>
    <chartFormat chart="0" format="523">
      <pivotArea type="data" outline="0" fieldPosition="0">
        <references count="3">
          <reference field="4294967294" count="1" selected="0">
            <x v="0"/>
          </reference>
          <reference field="0" count="1" selected="0">
            <x v="6"/>
          </reference>
          <reference field="1" count="1" selected="0">
            <x v="8"/>
          </reference>
        </references>
      </pivotArea>
    </chartFormat>
    <chartFormat chart="0" format="524">
      <pivotArea type="data" outline="0" fieldPosition="0">
        <references count="3">
          <reference field="4294967294" count="1" selected="0">
            <x v="2"/>
          </reference>
          <reference field="0" count="1" selected="0">
            <x v="6"/>
          </reference>
          <reference field="1" count="1" selected="0">
            <x v="7"/>
          </reference>
        </references>
      </pivotArea>
    </chartFormat>
    <chartFormat chart="0" format="525">
      <pivotArea type="data" outline="0" fieldPosition="0">
        <references count="3">
          <reference field="4294967294" count="1" selected="0">
            <x v="2"/>
          </reference>
          <reference field="0" count="1" selected="0">
            <x v="6"/>
          </reference>
          <reference field="1" count="1" selected="0">
            <x v="8"/>
          </reference>
        </references>
      </pivotArea>
    </chartFormat>
    <chartFormat chart="0" format="526">
      <pivotArea type="data" outline="0" fieldPosition="0">
        <references count="3">
          <reference field="4294967294" count="1" selected="0">
            <x v="0"/>
          </reference>
          <reference field="0" count="1" selected="0">
            <x v="6"/>
          </reference>
          <reference field="1" count="1" selected="0">
            <x v="9"/>
          </reference>
        </references>
      </pivotArea>
    </chartFormat>
    <chartFormat chart="0" format="527">
      <pivotArea type="data" outline="0" fieldPosition="0">
        <references count="3">
          <reference field="4294967294" count="1" selected="0">
            <x v="0"/>
          </reference>
          <reference field="0" count="1" selected="0">
            <x v="6"/>
          </reference>
          <reference field="1" count="1" selected="0">
            <x v="10"/>
          </reference>
        </references>
      </pivotArea>
    </chartFormat>
    <chartFormat chart="0" format="528">
      <pivotArea type="data" outline="0" fieldPosition="0">
        <references count="3">
          <reference field="4294967294" count="1" selected="0">
            <x v="2"/>
          </reference>
          <reference field="0" count="1" selected="0">
            <x v="6"/>
          </reference>
          <reference field="1" count="1" selected="0">
            <x v="9"/>
          </reference>
        </references>
      </pivotArea>
    </chartFormat>
    <chartFormat chart="0" format="529">
      <pivotArea type="data" outline="0" fieldPosition="0">
        <references count="3">
          <reference field="4294967294" count="1" selected="0">
            <x v="2"/>
          </reference>
          <reference field="0" count="1" selected="0">
            <x v="6"/>
          </reference>
          <reference field="1" count="1" selected="0">
            <x v="10"/>
          </reference>
        </references>
      </pivotArea>
    </chartFormat>
    <chartFormat chart="0" format="530">
      <pivotArea type="data" outline="0" fieldPosition="0">
        <references count="3">
          <reference field="4294967294" count="1" selected="0">
            <x v="0"/>
          </reference>
          <reference field="0" count="1" selected="0">
            <x v="6"/>
          </reference>
          <reference field="1" count="1" selected="0">
            <x v="17"/>
          </reference>
        </references>
      </pivotArea>
    </chartFormat>
    <chartFormat chart="0" format="531">
      <pivotArea type="data" outline="0" fieldPosition="0">
        <references count="3">
          <reference field="4294967294" count="1" selected="0">
            <x v="0"/>
          </reference>
          <reference field="0" count="1" selected="0">
            <x v="6"/>
          </reference>
          <reference field="1" count="1" selected="0">
            <x v="18"/>
          </reference>
        </references>
      </pivotArea>
    </chartFormat>
    <chartFormat chart="0" format="532">
      <pivotArea type="data" outline="0" fieldPosition="0">
        <references count="3">
          <reference field="4294967294" count="1" selected="0">
            <x v="0"/>
          </reference>
          <reference field="0" count="1" selected="0">
            <x v="6"/>
          </reference>
          <reference field="1" count="1" selected="0">
            <x v="19"/>
          </reference>
        </references>
      </pivotArea>
    </chartFormat>
    <chartFormat chart="0" format="533">
      <pivotArea type="data" outline="0" fieldPosition="0">
        <references count="3">
          <reference field="4294967294" count="1" selected="0">
            <x v="0"/>
          </reference>
          <reference field="0" count="1" selected="0">
            <x v="6"/>
          </reference>
          <reference field="1" count="1" selected="0">
            <x v="20"/>
          </reference>
        </references>
      </pivotArea>
    </chartFormat>
    <chartFormat chart="0" format="534">
      <pivotArea type="data" outline="0" fieldPosition="0">
        <references count="3">
          <reference field="4294967294" count="1" selected="0">
            <x v="0"/>
          </reference>
          <reference field="0" count="1" selected="0">
            <x v="6"/>
          </reference>
          <reference field="1" count="1" selected="0">
            <x v="21"/>
          </reference>
        </references>
      </pivotArea>
    </chartFormat>
    <chartFormat chart="0" format="535">
      <pivotArea type="data" outline="0" fieldPosition="0">
        <references count="3">
          <reference field="4294967294" count="1" selected="0">
            <x v="0"/>
          </reference>
          <reference field="0" count="1" selected="0">
            <x v="6"/>
          </reference>
          <reference field="1" count="1" selected="0">
            <x v="23"/>
          </reference>
        </references>
      </pivotArea>
    </chartFormat>
    <chartFormat chart="0" format="536">
      <pivotArea type="data" outline="0" fieldPosition="0">
        <references count="3">
          <reference field="4294967294" count="1" selected="0">
            <x v="0"/>
          </reference>
          <reference field="0" count="1" selected="0">
            <x v="6"/>
          </reference>
          <reference field="1" count="1" selected="0">
            <x v="25"/>
          </reference>
        </references>
      </pivotArea>
    </chartFormat>
    <chartFormat chart="0" format="537">
      <pivotArea type="data" outline="0" fieldPosition="0">
        <references count="3">
          <reference field="4294967294" count="1" selected="0">
            <x v="0"/>
          </reference>
          <reference field="0" count="1" selected="0">
            <x v="6"/>
          </reference>
          <reference field="1" count="1" selected="0">
            <x v="27"/>
          </reference>
        </references>
      </pivotArea>
    </chartFormat>
    <chartFormat chart="0" format="538">
      <pivotArea type="data" outline="0" fieldPosition="0">
        <references count="3">
          <reference field="4294967294" count="1" selected="0">
            <x v="0"/>
          </reference>
          <reference field="0" count="1" selected="0">
            <x v="6"/>
          </reference>
          <reference field="1" count="1" selected="0">
            <x v="29"/>
          </reference>
        </references>
      </pivotArea>
    </chartFormat>
    <chartFormat chart="0" format="539">
      <pivotArea type="data" outline="0" fieldPosition="0">
        <references count="3">
          <reference field="4294967294" count="1" selected="0">
            <x v="0"/>
          </reference>
          <reference field="0" count="1" selected="0">
            <x v="6"/>
          </reference>
          <reference field="1" count="1" selected="0">
            <x v="31"/>
          </reference>
        </references>
      </pivotArea>
    </chartFormat>
    <chartFormat chart="0" format="540">
      <pivotArea type="data" outline="0" fieldPosition="0">
        <references count="3">
          <reference field="4294967294" count="1" selected="0">
            <x v="2"/>
          </reference>
          <reference field="0" count="1" selected="0">
            <x v="6"/>
          </reference>
          <reference field="1" count="1" selected="0">
            <x v="17"/>
          </reference>
        </references>
      </pivotArea>
    </chartFormat>
    <chartFormat chart="0" format="541">
      <pivotArea type="data" outline="0" fieldPosition="0">
        <references count="3">
          <reference field="4294967294" count="1" selected="0">
            <x v="2"/>
          </reference>
          <reference field="0" count="1" selected="0">
            <x v="6"/>
          </reference>
          <reference field="1" count="1" selected="0">
            <x v="18"/>
          </reference>
        </references>
      </pivotArea>
    </chartFormat>
    <chartFormat chart="0" format="542">
      <pivotArea type="data" outline="0" fieldPosition="0">
        <references count="3">
          <reference field="4294967294" count="1" selected="0">
            <x v="2"/>
          </reference>
          <reference field="0" count="1" selected="0">
            <x v="6"/>
          </reference>
          <reference field="1" count="1" selected="0">
            <x v="19"/>
          </reference>
        </references>
      </pivotArea>
    </chartFormat>
    <chartFormat chart="0" format="543">
      <pivotArea type="data" outline="0" fieldPosition="0">
        <references count="3">
          <reference field="4294967294" count="1" selected="0">
            <x v="2"/>
          </reference>
          <reference field="0" count="1" selected="0">
            <x v="6"/>
          </reference>
          <reference field="1" count="1" selected="0">
            <x v="20"/>
          </reference>
        </references>
      </pivotArea>
    </chartFormat>
    <chartFormat chart="0" format="544">
      <pivotArea type="data" outline="0" fieldPosition="0">
        <references count="3">
          <reference field="4294967294" count="1" selected="0">
            <x v="2"/>
          </reference>
          <reference field="0" count="1" selected="0">
            <x v="6"/>
          </reference>
          <reference field="1" count="1" selected="0">
            <x v="21"/>
          </reference>
        </references>
      </pivotArea>
    </chartFormat>
    <chartFormat chart="0" format="545">
      <pivotArea type="data" outline="0" fieldPosition="0">
        <references count="3">
          <reference field="4294967294" count="1" selected="0">
            <x v="2"/>
          </reference>
          <reference field="0" count="1" selected="0">
            <x v="6"/>
          </reference>
          <reference field="1" count="1" selected="0">
            <x v="23"/>
          </reference>
        </references>
      </pivotArea>
    </chartFormat>
    <chartFormat chart="0" format="546">
      <pivotArea type="data" outline="0" fieldPosition="0">
        <references count="3">
          <reference field="4294967294" count="1" selected="0">
            <x v="2"/>
          </reference>
          <reference field="0" count="1" selected="0">
            <x v="6"/>
          </reference>
          <reference field="1" count="1" selected="0">
            <x v="25"/>
          </reference>
        </references>
      </pivotArea>
    </chartFormat>
    <chartFormat chart="0" format="547">
      <pivotArea type="data" outline="0" fieldPosition="0">
        <references count="3">
          <reference field="4294967294" count="1" selected="0">
            <x v="2"/>
          </reference>
          <reference field="0" count="1" selected="0">
            <x v="6"/>
          </reference>
          <reference field="1" count="1" selected="0">
            <x v="27"/>
          </reference>
        </references>
      </pivotArea>
    </chartFormat>
    <chartFormat chart="0" format="548">
      <pivotArea type="data" outline="0" fieldPosition="0">
        <references count="3">
          <reference field="4294967294" count="1" selected="0">
            <x v="2"/>
          </reference>
          <reference field="0" count="1" selected="0">
            <x v="6"/>
          </reference>
          <reference field="1" count="1" selected="0">
            <x v="29"/>
          </reference>
        </references>
      </pivotArea>
    </chartFormat>
    <chartFormat chart="0" format="549">
      <pivotArea type="data" outline="0" fieldPosition="0">
        <references count="3">
          <reference field="4294967294" count="1" selected="0">
            <x v="2"/>
          </reference>
          <reference field="0" count="1" selected="0">
            <x v="6"/>
          </reference>
          <reference field="1" count="1" selected="0">
            <x v="31"/>
          </reference>
        </references>
      </pivotArea>
    </chartFormat>
    <chartFormat chart="0" format="550">
      <pivotArea type="data" outline="0" fieldPosition="0">
        <references count="3">
          <reference field="4294967294" count="1" selected="0">
            <x v="0"/>
          </reference>
          <reference field="0" count="1" selected="0">
            <x v="6"/>
          </reference>
          <reference field="1" count="1" selected="0">
            <x v="33"/>
          </reference>
        </references>
      </pivotArea>
    </chartFormat>
    <chartFormat chart="0" format="551">
      <pivotArea type="data" outline="0" fieldPosition="0">
        <references count="3">
          <reference field="4294967294" count="1" selected="0">
            <x v="0"/>
          </reference>
          <reference field="0" count="1" selected="0">
            <x v="6"/>
          </reference>
          <reference field="1" count="1" selected="0">
            <x v="35"/>
          </reference>
        </references>
      </pivotArea>
    </chartFormat>
    <chartFormat chart="0" format="552">
      <pivotArea type="data" outline="0" fieldPosition="0">
        <references count="3">
          <reference field="4294967294" count="1" selected="0">
            <x v="0"/>
          </reference>
          <reference field="0" count="1" selected="0">
            <x v="6"/>
          </reference>
          <reference field="1" count="1" selected="0">
            <x v="37"/>
          </reference>
        </references>
      </pivotArea>
    </chartFormat>
    <chartFormat chart="0" format="553">
      <pivotArea type="data" outline="0" fieldPosition="0">
        <references count="3">
          <reference field="4294967294" count="1" selected="0">
            <x v="0"/>
          </reference>
          <reference field="0" count="1" selected="0">
            <x v="6"/>
          </reference>
          <reference field="1" count="1" selected="0">
            <x v="39"/>
          </reference>
        </references>
      </pivotArea>
    </chartFormat>
    <chartFormat chart="0" format="554">
      <pivotArea type="data" outline="0" fieldPosition="0">
        <references count="3">
          <reference field="4294967294" count="1" selected="0">
            <x v="0"/>
          </reference>
          <reference field="0" count="1" selected="0">
            <x v="6"/>
          </reference>
          <reference field="1" count="1" selected="0">
            <x v="41"/>
          </reference>
        </references>
      </pivotArea>
    </chartFormat>
    <chartFormat chart="0" format="555">
      <pivotArea type="data" outline="0" fieldPosition="0">
        <references count="3">
          <reference field="4294967294" count="1" selected="0">
            <x v="0"/>
          </reference>
          <reference field="0" count="1" selected="0">
            <x v="6"/>
          </reference>
          <reference field="1" count="1" selected="0">
            <x v="43"/>
          </reference>
        </references>
      </pivotArea>
    </chartFormat>
    <chartFormat chart="0" format="556">
      <pivotArea type="data" outline="0" fieldPosition="0">
        <references count="3">
          <reference field="4294967294" count="1" selected="0">
            <x v="0"/>
          </reference>
          <reference field="0" count="1" selected="0">
            <x v="6"/>
          </reference>
          <reference field="1" count="1" selected="0">
            <x v="45"/>
          </reference>
        </references>
      </pivotArea>
    </chartFormat>
    <chartFormat chart="0" format="557">
      <pivotArea type="data" outline="0" fieldPosition="0">
        <references count="3">
          <reference field="4294967294" count="1" selected="0">
            <x v="0"/>
          </reference>
          <reference field="0" count="1" selected="0">
            <x v="6"/>
          </reference>
          <reference field="1" count="1" selected="0">
            <x v="47"/>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1"/>
          </reference>
        </references>
      </pivotArea>
    </chartFormat>
    <chartFormat chart="0" format="560">
      <pivotArea type="data" outline="0" fieldPosition="0">
        <references count="3">
          <reference field="4294967294" count="1" selected="0">
            <x v="0"/>
          </reference>
          <reference field="0" count="1" selected="0">
            <x v="6"/>
          </reference>
          <reference field="1" count="1" selected="0">
            <x v="53"/>
          </reference>
        </references>
      </pivotArea>
    </chartFormat>
    <chartFormat chart="0" format="561">
      <pivotArea type="data" outline="0" fieldPosition="0">
        <references count="3">
          <reference field="4294967294" count="1" selected="0">
            <x v="0"/>
          </reference>
          <reference field="0" count="1" selected="0">
            <x v="6"/>
          </reference>
          <reference field="1" count="1" selected="0">
            <x v="55"/>
          </reference>
        </references>
      </pivotArea>
    </chartFormat>
    <chartFormat chart="0" format="562">
      <pivotArea type="data" outline="0" fieldPosition="0">
        <references count="3">
          <reference field="4294967294" count="1" selected="0">
            <x v="0"/>
          </reference>
          <reference field="0" count="1" selected="0">
            <x v="6"/>
          </reference>
          <reference field="1" count="1" selected="0">
            <x v="57"/>
          </reference>
        </references>
      </pivotArea>
    </chartFormat>
    <chartFormat chart="0" format="563">
      <pivotArea type="data" outline="0" fieldPosition="0">
        <references count="3">
          <reference field="4294967294" count="1" selected="0">
            <x v="0"/>
          </reference>
          <reference field="0" count="1" selected="0">
            <x v="6"/>
          </reference>
          <reference field="1" count="1" selected="0">
            <x v="59"/>
          </reference>
        </references>
      </pivotArea>
    </chartFormat>
    <chartFormat chart="0" format="564">
      <pivotArea type="data" outline="0" fieldPosition="0">
        <references count="3">
          <reference field="4294967294" count="1" selected="0">
            <x v="0"/>
          </reference>
          <reference field="0" count="1" selected="0">
            <x v="6"/>
          </reference>
          <reference field="1" count="1" selected="0">
            <x v="61"/>
          </reference>
        </references>
      </pivotArea>
    </chartFormat>
    <chartFormat chart="0" format="565">
      <pivotArea type="data" outline="0" fieldPosition="0">
        <references count="3">
          <reference field="4294967294" count="1" selected="0">
            <x v="0"/>
          </reference>
          <reference field="0" count="1" selected="0">
            <x v="6"/>
          </reference>
          <reference field="1" count="1" selected="0">
            <x v="63"/>
          </reference>
        </references>
      </pivotArea>
    </chartFormat>
    <chartFormat chart="0" format="566">
      <pivotArea type="data" outline="0" fieldPosition="0">
        <references count="3">
          <reference field="4294967294" count="1" selected="0">
            <x v="0"/>
          </reference>
          <reference field="0" count="1" selected="0">
            <x v="6"/>
          </reference>
          <reference field="1" count="1" selected="0">
            <x v="65"/>
          </reference>
        </references>
      </pivotArea>
    </chartFormat>
    <chartFormat chart="0" format="567">
      <pivotArea type="data" outline="0" fieldPosition="0">
        <references count="3">
          <reference field="4294967294" count="1" selected="0">
            <x v="0"/>
          </reference>
          <reference field="0" count="1" selected="0">
            <x v="6"/>
          </reference>
          <reference field="1" count="1" selected="0">
            <x v="67"/>
          </reference>
        </references>
      </pivotArea>
    </chartFormat>
    <chartFormat chart="0" format="568">
      <pivotArea type="data" outline="0" fieldPosition="0">
        <references count="3">
          <reference field="4294967294" count="1" selected="0">
            <x v="0"/>
          </reference>
          <reference field="0" count="1" selected="0">
            <x v="6"/>
          </reference>
          <reference field="1" count="1" selected="0">
            <x v="69"/>
          </reference>
        </references>
      </pivotArea>
    </chartFormat>
    <chartFormat chart="0" format="569">
      <pivotArea type="data" outline="0" fieldPosition="0">
        <references count="3">
          <reference field="4294967294" count="1" selected="0">
            <x v="0"/>
          </reference>
          <reference field="0" count="1" selected="0">
            <x v="6"/>
          </reference>
          <reference field="1" count="1" selected="0">
            <x v="70"/>
          </reference>
        </references>
      </pivotArea>
    </chartFormat>
    <chartFormat chart="0" format="570">
      <pivotArea type="data" outline="0" fieldPosition="0">
        <references count="3">
          <reference field="4294967294" count="1" selected="0">
            <x v="0"/>
          </reference>
          <reference field="0" count="1" selected="0">
            <x v="6"/>
          </reference>
          <reference field="1" count="1" selected="0">
            <x v="71"/>
          </reference>
        </references>
      </pivotArea>
    </chartFormat>
    <chartFormat chart="0" format="571">
      <pivotArea type="data" outline="0" fieldPosition="0">
        <references count="3">
          <reference field="4294967294" count="1" selected="0">
            <x v="0"/>
          </reference>
          <reference field="0" count="1" selected="0">
            <x v="6"/>
          </reference>
          <reference field="1" count="1" selected="0">
            <x v="73"/>
          </reference>
        </references>
      </pivotArea>
    </chartFormat>
    <chartFormat chart="0" format="572">
      <pivotArea type="data" outline="0" fieldPosition="0">
        <references count="3">
          <reference field="4294967294" count="1" selected="0">
            <x v="0"/>
          </reference>
          <reference field="0" count="1" selected="0">
            <x v="6"/>
          </reference>
          <reference field="1" count="1" selected="0">
            <x v="11"/>
          </reference>
        </references>
      </pivotArea>
    </chartFormat>
    <chartFormat chart="0" format="573">
      <pivotArea type="data" outline="0" fieldPosition="0">
        <references count="3">
          <reference field="4294967294" count="1" selected="0">
            <x v="0"/>
          </reference>
          <reference field="0" count="1" selected="0">
            <x v="6"/>
          </reference>
          <reference field="1" count="1" selected="0">
            <x v="12"/>
          </reference>
        </references>
      </pivotArea>
    </chartFormat>
    <chartFormat chart="0" format="574">
      <pivotArea type="data" outline="0" fieldPosition="0">
        <references count="3">
          <reference field="4294967294" count="1" selected="0">
            <x v="0"/>
          </reference>
          <reference field="0" count="1" selected="0">
            <x v="6"/>
          </reference>
          <reference field="1" count="1" selected="0">
            <x v="13"/>
          </reference>
        </references>
      </pivotArea>
    </chartFormat>
    <chartFormat chart="0" format="575">
      <pivotArea type="data" outline="0" fieldPosition="0">
        <references count="3">
          <reference field="4294967294" count="1" selected="0">
            <x v="0"/>
          </reference>
          <reference field="0" count="1" selected="0">
            <x v="6"/>
          </reference>
          <reference field="1" count="1" selected="0">
            <x v="14"/>
          </reference>
        </references>
      </pivotArea>
    </chartFormat>
    <chartFormat chart="0" format="576">
      <pivotArea type="data" outline="0" fieldPosition="0">
        <references count="3">
          <reference field="4294967294" count="1" selected="0">
            <x v="0"/>
          </reference>
          <reference field="0" count="1" selected="0">
            <x v="6"/>
          </reference>
          <reference field="1" count="1" selected="0">
            <x v="15"/>
          </reference>
        </references>
      </pivotArea>
    </chartFormat>
    <chartFormat chart="0" format="577">
      <pivotArea type="data" outline="0" fieldPosition="0">
        <references count="3">
          <reference field="4294967294" count="1" selected="0">
            <x v="0"/>
          </reference>
          <reference field="0" count="1" selected="0">
            <x v="6"/>
          </reference>
          <reference field="1" count="1" selected="0">
            <x v="16"/>
          </reference>
        </references>
      </pivotArea>
    </chartFormat>
    <chartFormat chart="0" format="578">
      <pivotArea type="data" outline="0" fieldPosition="0">
        <references count="3">
          <reference field="4294967294" count="1" selected="0">
            <x v="0"/>
          </reference>
          <reference field="0" count="1" selected="0">
            <x v="7"/>
          </reference>
          <reference field="1" count="1" selected="0">
            <x v="17"/>
          </reference>
        </references>
      </pivotArea>
    </chartFormat>
    <chartFormat chart="0" format="579">
      <pivotArea type="data" outline="0" fieldPosition="0">
        <references count="3">
          <reference field="4294967294" count="1" selected="0">
            <x v="0"/>
          </reference>
          <reference field="0" count="1" selected="0">
            <x v="7"/>
          </reference>
          <reference field="1" count="1" selected="0">
            <x v="18"/>
          </reference>
        </references>
      </pivotArea>
    </chartFormat>
    <chartFormat chart="0" format="580">
      <pivotArea type="data" outline="0" fieldPosition="0">
        <references count="3">
          <reference field="4294967294" count="1" selected="0">
            <x v="0"/>
          </reference>
          <reference field="0" count="1" selected="0">
            <x v="7"/>
          </reference>
          <reference field="1" count="1" selected="0">
            <x v="19"/>
          </reference>
        </references>
      </pivotArea>
    </chartFormat>
    <chartFormat chart="0" format="581">
      <pivotArea type="data" outline="0" fieldPosition="0">
        <references count="3">
          <reference field="4294967294" count="1" selected="0">
            <x v="0"/>
          </reference>
          <reference field="0" count="1" selected="0">
            <x v="7"/>
          </reference>
          <reference field="1" count="1" selected="0">
            <x v="20"/>
          </reference>
        </references>
      </pivotArea>
    </chartFormat>
    <chartFormat chart="0" format="582">
      <pivotArea type="data" outline="0" fieldPosition="0">
        <references count="3">
          <reference field="4294967294" count="1" selected="0">
            <x v="0"/>
          </reference>
          <reference field="0" count="1" selected="0">
            <x v="7"/>
          </reference>
          <reference field="1" count="1" selected="0">
            <x v="21"/>
          </reference>
        </references>
      </pivotArea>
    </chartFormat>
    <chartFormat chart="0" format="583">
      <pivotArea type="data" outline="0" fieldPosition="0">
        <references count="3">
          <reference field="4294967294" count="1" selected="0">
            <x v="0"/>
          </reference>
          <reference field="0" count="1" selected="0">
            <x v="7"/>
          </reference>
          <reference field="1" count="1" selected="0">
            <x v="23"/>
          </reference>
        </references>
      </pivotArea>
    </chartFormat>
    <chartFormat chart="0" format="584">
      <pivotArea type="data" outline="0" fieldPosition="0">
        <references count="3">
          <reference field="4294967294" count="1" selected="0">
            <x v="0"/>
          </reference>
          <reference field="0" count="1" selected="0">
            <x v="7"/>
          </reference>
          <reference field="1" count="1" selected="0">
            <x v="25"/>
          </reference>
        </references>
      </pivotArea>
    </chartFormat>
    <chartFormat chart="0" format="585">
      <pivotArea type="data" outline="0" fieldPosition="0">
        <references count="3">
          <reference field="4294967294" count="1" selected="0">
            <x v="0"/>
          </reference>
          <reference field="0" count="1" selected="0">
            <x v="7"/>
          </reference>
          <reference field="1" count="1" selected="0">
            <x v="27"/>
          </reference>
        </references>
      </pivotArea>
    </chartFormat>
    <chartFormat chart="0" format="586">
      <pivotArea type="data" outline="0" fieldPosition="0">
        <references count="3">
          <reference field="4294967294" count="1" selected="0">
            <x v="0"/>
          </reference>
          <reference field="0" count="1" selected="0">
            <x v="7"/>
          </reference>
          <reference field="1" count="1" selected="0">
            <x v="29"/>
          </reference>
        </references>
      </pivotArea>
    </chartFormat>
    <chartFormat chart="0" format="587">
      <pivotArea type="data" outline="0" fieldPosition="0">
        <references count="3">
          <reference field="4294967294" count="1" selected="0">
            <x v="0"/>
          </reference>
          <reference field="0" count="1" selected="0">
            <x v="7"/>
          </reference>
          <reference field="1" count="1" selected="0">
            <x v="31"/>
          </reference>
        </references>
      </pivotArea>
    </chartFormat>
    <chartFormat chart="0" format="588">
      <pivotArea type="data" outline="0" fieldPosition="0">
        <references count="3">
          <reference field="4294967294" count="1" selected="0">
            <x v="0"/>
          </reference>
          <reference field="0" count="1" selected="0">
            <x v="7"/>
          </reference>
          <reference field="1" count="1" selected="0">
            <x v="33"/>
          </reference>
        </references>
      </pivotArea>
    </chartFormat>
    <chartFormat chart="0" format="589">
      <pivotArea type="data" outline="0" fieldPosition="0">
        <references count="3">
          <reference field="4294967294" count="1" selected="0">
            <x v="0"/>
          </reference>
          <reference field="0" count="1" selected="0">
            <x v="7"/>
          </reference>
          <reference field="1" count="1" selected="0">
            <x v="35"/>
          </reference>
        </references>
      </pivotArea>
    </chartFormat>
    <chartFormat chart="0" format="590">
      <pivotArea type="data" outline="0" fieldPosition="0">
        <references count="3">
          <reference field="4294967294" count="1" selected="0">
            <x v="0"/>
          </reference>
          <reference field="0" count="1" selected="0">
            <x v="7"/>
          </reference>
          <reference field="1" count="1" selected="0">
            <x v="37"/>
          </reference>
        </references>
      </pivotArea>
    </chartFormat>
    <chartFormat chart="0" format="591">
      <pivotArea type="data" outline="0" fieldPosition="0">
        <references count="3">
          <reference field="4294967294" count="1" selected="0">
            <x v="0"/>
          </reference>
          <reference field="0" count="1" selected="0">
            <x v="7"/>
          </reference>
          <reference field="1" count="1" selected="0">
            <x v="39"/>
          </reference>
        </references>
      </pivotArea>
    </chartFormat>
    <chartFormat chart="0" format="592">
      <pivotArea type="data" outline="0" fieldPosition="0">
        <references count="3">
          <reference field="4294967294" count="1" selected="0">
            <x v="0"/>
          </reference>
          <reference field="0" count="1" selected="0">
            <x v="7"/>
          </reference>
          <reference field="1" count="1" selected="0">
            <x v="41"/>
          </reference>
        </references>
      </pivotArea>
    </chartFormat>
    <chartFormat chart="0" format="593">
      <pivotArea type="data" outline="0" fieldPosition="0">
        <references count="3">
          <reference field="4294967294" count="1" selected="0">
            <x v="0"/>
          </reference>
          <reference field="0" count="1" selected="0">
            <x v="7"/>
          </reference>
          <reference field="1" count="1" selected="0">
            <x v="43"/>
          </reference>
        </references>
      </pivotArea>
    </chartFormat>
    <chartFormat chart="0" format="594">
      <pivotArea type="data" outline="0" fieldPosition="0">
        <references count="3">
          <reference field="4294967294" count="1" selected="0">
            <x v="0"/>
          </reference>
          <reference field="0" count="1" selected="0">
            <x v="7"/>
          </reference>
          <reference field="1" count="1" selected="0">
            <x v="45"/>
          </reference>
        </references>
      </pivotArea>
    </chartFormat>
    <chartFormat chart="0" format="595">
      <pivotArea type="data" outline="0" fieldPosition="0">
        <references count="3">
          <reference field="4294967294" count="1" selected="0">
            <x v="0"/>
          </reference>
          <reference field="0" count="1" selected="0">
            <x v="7"/>
          </reference>
          <reference field="1" count="1" selected="0">
            <x v="47"/>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1"/>
          </reference>
        </references>
      </pivotArea>
    </chartFormat>
    <chartFormat chart="0" format="598">
      <pivotArea type="data" outline="0" fieldPosition="0">
        <references count="3">
          <reference field="4294967294" count="1" selected="0">
            <x v="0"/>
          </reference>
          <reference field="0" count="1" selected="0">
            <x v="7"/>
          </reference>
          <reference field="1" count="1" selected="0">
            <x v="53"/>
          </reference>
        </references>
      </pivotArea>
    </chartFormat>
    <chartFormat chart="0" format="599">
      <pivotArea type="data" outline="0" fieldPosition="0">
        <references count="3">
          <reference field="4294967294" count="1" selected="0">
            <x v="0"/>
          </reference>
          <reference field="0" count="1" selected="0">
            <x v="7"/>
          </reference>
          <reference field="1" count="1" selected="0">
            <x v="55"/>
          </reference>
        </references>
      </pivotArea>
    </chartFormat>
    <chartFormat chart="0" format="600">
      <pivotArea type="data" outline="0" fieldPosition="0">
        <references count="3">
          <reference field="4294967294" count="1" selected="0">
            <x v="0"/>
          </reference>
          <reference field="0" count="1" selected="0">
            <x v="7"/>
          </reference>
          <reference field="1" count="1" selected="0">
            <x v="57"/>
          </reference>
        </references>
      </pivotArea>
    </chartFormat>
    <chartFormat chart="0" format="601">
      <pivotArea type="data" outline="0" fieldPosition="0">
        <references count="3">
          <reference field="4294967294" count="1" selected="0">
            <x v="0"/>
          </reference>
          <reference field="0" count="1" selected="0">
            <x v="7"/>
          </reference>
          <reference field="1" count="1" selected="0">
            <x v="59"/>
          </reference>
        </references>
      </pivotArea>
    </chartFormat>
    <chartFormat chart="0" format="602">
      <pivotArea type="data" outline="0" fieldPosition="0">
        <references count="3">
          <reference field="4294967294" count="1" selected="0">
            <x v="0"/>
          </reference>
          <reference field="0" count="1" selected="0">
            <x v="7"/>
          </reference>
          <reference field="1" count="1" selected="0">
            <x v="61"/>
          </reference>
        </references>
      </pivotArea>
    </chartFormat>
    <chartFormat chart="0" format="603">
      <pivotArea type="data" outline="0" fieldPosition="0">
        <references count="3">
          <reference field="4294967294" count="1" selected="0">
            <x v="0"/>
          </reference>
          <reference field="0" count="1" selected="0">
            <x v="7"/>
          </reference>
          <reference field="1" count="1" selected="0">
            <x v="63"/>
          </reference>
        </references>
      </pivotArea>
    </chartFormat>
    <chartFormat chart="0" format="604">
      <pivotArea type="data" outline="0" fieldPosition="0">
        <references count="3">
          <reference field="4294967294" count="1" selected="0">
            <x v="0"/>
          </reference>
          <reference field="0" count="1" selected="0">
            <x v="7"/>
          </reference>
          <reference field="1" count="1" selected="0">
            <x v="65"/>
          </reference>
        </references>
      </pivotArea>
    </chartFormat>
    <chartFormat chart="0" format="605">
      <pivotArea type="data" outline="0" fieldPosition="0">
        <references count="3">
          <reference field="4294967294" count="1" selected="0">
            <x v="0"/>
          </reference>
          <reference field="0" count="1" selected="0">
            <x v="7"/>
          </reference>
          <reference field="1" count="1" selected="0">
            <x v="67"/>
          </reference>
        </references>
      </pivotArea>
    </chartFormat>
    <chartFormat chart="0" format="606">
      <pivotArea type="data" outline="0" fieldPosition="0">
        <references count="3">
          <reference field="4294967294" count="1" selected="0">
            <x v="0"/>
          </reference>
          <reference field="0" count="1" selected="0">
            <x v="7"/>
          </reference>
          <reference field="1" count="1" selected="0">
            <x v="69"/>
          </reference>
        </references>
      </pivotArea>
    </chartFormat>
    <chartFormat chart="0" format="607">
      <pivotArea type="data" outline="0" fieldPosition="0">
        <references count="3">
          <reference field="4294967294" count="1" selected="0">
            <x v="0"/>
          </reference>
          <reference field="0" count="1" selected="0">
            <x v="7"/>
          </reference>
          <reference field="1" count="1" selected="0">
            <x v="70"/>
          </reference>
        </references>
      </pivotArea>
    </chartFormat>
    <chartFormat chart="0" format="608">
      <pivotArea type="data" outline="0" fieldPosition="0">
        <references count="3">
          <reference field="4294967294" count="1" selected="0">
            <x v="0"/>
          </reference>
          <reference field="0" count="1" selected="0">
            <x v="7"/>
          </reference>
          <reference field="1" count="1" selected="0">
            <x v="71"/>
          </reference>
        </references>
      </pivotArea>
    </chartFormat>
    <chartFormat chart="0" format="609">
      <pivotArea type="data" outline="0" fieldPosition="0">
        <references count="3">
          <reference field="4294967294" count="1" selected="0">
            <x v="0"/>
          </reference>
          <reference field="0" count="1" selected="0">
            <x v="7"/>
          </reference>
          <reference field="1" count="1" selected="0">
            <x v="73"/>
          </reference>
        </references>
      </pivotArea>
    </chartFormat>
    <chartFormat chart="0" format="610">
      <pivotArea type="data" outline="0" fieldPosition="0">
        <references count="3">
          <reference field="4294967294" count="1" selected="0">
            <x v="0"/>
          </reference>
          <reference field="0" count="1" selected="0">
            <x v="7"/>
          </reference>
          <reference field="1" count="1" selected="0">
            <x v="1"/>
          </reference>
        </references>
      </pivotArea>
    </chartFormat>
    <chartFormat chart="0" format="611">
      <pivotArea type="data" outline="0" fieldPosition="0">
        <references count="3">
          <reference field="4294967294" count="1" selected="0">
            <x v="0"/>
          </reference>
          <reference field="0" count="1" selected="0">
            <x v="7"/>
          </reference>
          <reference field="1" count="1" selected="0">
            <x v="2"/>
          </reference>
        </references>
      </pivotArea>
    </chartFormat>
    <chartFormat chart="0" format="612">
      <pivotArea type="data" outline="0" fieldPosition="0">
        <references count="3">
          <reference field="4294967294" count="1" selected="0">
            <x v="0"/>
          </reference>
          <reference field="0" count="1" selected="0">
            <x v="7"/>
          </reference>
          <reference field="1" count="1" selected="0">
            <x v="3"/>
          </reference>
        </references>
      </pivotArea>
    </chartFormat>
    <chartFormat chart="0" format="613">
      <pivotArea type="data" outline="0" fieldPosition="0">
        <references count="3">
          <reference field="4294967294" count="1" selected="0">
            <x v="0"/>
          </reference>
          <reference field="0" count="1" selected="0">
            <x v="7"/>
          </reference>
          <reference field="1" count="1" selected="0">
            <x v="4"/>
          </reference>
        </references>
      </pivotArea>
    </chartFormat>
    <chartFormat chart="0" format="614">
      <pivotArea type="data" outline="0" fieldPosition="0">
        <references count="3">
          <reference field="4294967294" count="1" selected="0">
            <x v="0"/>
          </reference>
          <reference field="0" count="1" selected="0">
            <x v="7"/>
          </reference>
          <reference field="1" count="1" selected="0">
            <x v="5"/>
          </reference>
        </references>
      </pivotArea>
    </chartFormat>
    <chartFormat chart="0" format="615">
      <pivotArea type="data" outline="0" fieldPosition="0">
        <references count="3">
          <reference field="4294967294" count="1" selected="0">
            <x v="0"/>
          </reference>
          <reference field="0" count="1" selected="0">
            <x v="7"/>
          </reference>
          <reference field="1" count="1" selected="0">
            <x v="6"/>
          </reference>
        </references>
      </pivotArea>
    </chartFormat>
    <chartFormat chart="0" format="616">
      <pivotArea type="data" outline="0" fieldPosition="0">
        <references count="3">
          <reference field="4294967294" count="1" selected="0">
            <x v="0"/>
          </reference>
          <reference field="0" count="1" selected="0">
            <x v="7"/>
          </reference>
          <reference field="1" count="1" selected="0">
            <x v="7"/>
          </reference>
        </references>
      </pivotArea>
    </chartFormat>
    <chartFormat chart="0" format="617">
      <pivotArea type="data" outline="0" fieldPosition="0">
        <references count="3">
          <reference field="4294967294" count="1" selected="0">
            <x v="0"/>
          </reference>
          <reference field="0" count="1" selected="0">
            <x v="7"/>
          </reference>
          <reference field="1" count="1" selected="0">
            <x v="8"/>
          </reference>
        </references>
      </pivotArea>
    </chartFormat>
    <chartFormat chart="0" format="618">
      <pivotArea type="data" outline="0" fieldPosition="0">
        <references count="3">
          <reference field="4294967294" count="1" selected="0">
            <x v="0"/>
          </reference>
          <reference field="0" count="1" selected="0">
            <x v="7"/>
          </reference>
          <reference field="1" count="1" selected="0">
            <x v="9"/>
          </reference>
        </references>
      </pivotArea>
    </chartFormat>
    <chartFormat chart="0" format="619">
      <pivotArea type="data" outline="0" fieldPosition="0">
        <references count="3">
          <reference field="4294967294" count="1" selected="0">
            <x v="0"/>
          </reference>
          <reference field="0" count="1" selected="0">
            <x v="7"/>
          </reference>
          <reference field="1" count="1" selected="0">
            <x v="10"/>
          </reference>
        </references>
      </pivotArea>
    </chartFormat>
    <chartFormat chart="0" format="620">
      <pivotArea type="data" outline="0" fieldPosition="0">
        <references count="3">
          <reference field="4294967294" count="1" selected="0">
            <x v="0"/>
          </reference>
          <reference field="0" count="1" selected="0">
            <x v="7"/>
          </reference>
          <reference field="1" count="1" selected="0">
            <x v="11"/>
          </reference>
        </references>
      </pivotArea>
    </chartFormat>
    <chartFormat chart="0" format="621">
      <pivotArea type="data" outline="0" fieldPosition="0">
        <references count="3">
          <reference field="4294967294" count="1" selected="0">
            <x v="0"/>
          </reference>
          <reference field="0" count="1" selected="0">
            <x v="7"/>
          </reference>
          <reference field="1" count="1" selected="0">
            <x v="12"/>
          </reference>
        </references>
      </pivotArea>
    </chartFormat>
    <chartFormat chart="0" format="622">
      <pivotArea type="data" outline="0" fieldPosition="0">
        <references count="3">
          <reference field="4294967294" count="1" selected="0">
            <x v="0"/>
          </reference>
          <reference field="0" count="1" selected="0">
            <x v="7"/>
          </reference>
          <reference field="1" count="1" selected="0">
            <x v="13"/>
          </reference>
        </references>
      </pivotArea>
    </chartFormat>
    <chartFormat chart="0" format="623">
      <pivotArea type="data" outline="0" fieldPosition="0">
        <references count="3">
          <reference field="4294967294" count="1" selected="0">
            <x v="0"/>
          </reference>
          <reference field="0" count="1" selected="0">
            <x v="7"/>
          </reference>
          <reference field="1" count="1" selected="0">
            <x v="14"/>
          </reference>
        </references>
      </pivotArea>
    </chartFormat>
    <chartFormat chart="0" format="624">
      <pivotArea type="data" outline="0" fieldPosition="0">
        <references count="3">
          <reference field="4294967294" count="1" selected="0">
            <x v="0"/>
          </reference>
          <reference field="0" count="1" selected="0">
            <x v="7"/>
          </reference>
          <reference field="1" count="1" selected="0">
            <x v="15"/>
          </reference>
        </references>
      </pivotArea>
    </chartFormat>
    <chartFormat chart="0" format="625">
      <pivotArea type="data" outline="0" fieldPosition="0">
        <references count="3">
          <reference field="4294967294" count="1" selected="0">
            <x v="0"/>
          </reference>
          <reference field="0" count="1" selected="0">
            <x v="7"/>
          </reference>
          <reference field="1" count="1" selected="0">
            <x v="16"/>
          </reference>
        </references>
      </pivotArea>
    </chartFormat>
    <chartFormat chart="0" format="626">
      <pivotArea type="data" outline="0" fieldPosition="0">
        <references count="3">
          <reference field="4294967294" count="1" selected="0">
            <x v="0"/>
          </reference>
          <reference field="0" count="1" selected="0">
            <x v="8"/>
          </reference>
          <reference field="1" count="1" selected="0">
            <x v="17"/>
          </reference>
        </references>
      </pivotArea>
    </chartFormat>
    <chartFormat chart="0" format="627">
      <pivotArea type="data" outline="0" fieldPosition="0">
        <references count="3">
          <reference field="4294967294" count="1" selected="0">
            <x v="0"/>
          </reference>
          <reference field="0" count="1" selected="0">
            <x v="8"/>
          </reference>
          <reference field="1" count="1" selected="0">
            <x v="18"/>
          </reference>
        </references>
      </pivotArea>
    </chartFormat>
    <chartFormat chart="0" format="628">
      <pivotArea type="data" outline="0" fieldPosition="0">
        <references count="3">
          <reference field="4294967294" count="1" selected="0">
            <x v="0"/>
          </reference>
          <reference field="0" count="1" selected="0">
            <x v="8"/>
          </reference>
          <reference field="1" count="1" selected="0">
            <x v="19"/>
          </reference>
        </references>
      </pivotArea>
    </chartFormat>
    <chartFormat chart="0" format="629">
      <pivotArea type="data" outline="0" fieldPosition="0">
        <references count="3">
          <reference field="4294967294" count="1" selected="0">
            <x v="0"/>
          </reference>
          <reference field="0" count="1" selected="0">
            <x v="8"/>
          </reference>
          <reference field="1" count="1" selected="0">
            <x v="20"/>
          </reference>
        </references>
      </pivotArea>
    </chartFormat>
    <chartFormat chart="0" format="630">
      <pivotArea type="data" outline="0" fieldPosition="0">
        <references count="3">
          <reference field="4294967294" count="1" selected="0">
            <x v="0"/>
          </reference>
          <reference field="0" count="1" selected="0">
            <x v="8"/>
          </reference>
          <reference field="1" count="1" selected="0">
            <x v="21"/>
          </reference>
        </references>
      </pivotArea>
    </chartFormat>
    <chartFormat chart="0" format="631">
      <pivotArea type="data" outline="0" fieldPosition="0">
        <references count="3">
          <reference field="4294967294" count="1" selected="0">
            <x v="0"/>
          </reference>
          <reference field="0" count="1" selected="0">
            <x v="8"/>
          </reference>
          <reference field="1" count="1" selected="0">
            <x v="23"/>
          </reference>
        </references>
      </pivotArea>
    </chartFormat>
    <chartFormat chart="0" format="632">
      <pivotArea type="data" outline="0" fieldPosition="0">
        <references count="3">
          <reference field="4294967294" count="1" selected="0">
            <x v="0"/>
          </reference>
          <reference field="0" count="1" selected="0">
            <x v="8"/>
          </reference>
          <reference field="1" count="1" selected="0">
            <x v="25"/>
          </reference>
        </references>
      </pivotArea>
    </chartFormat>
    <chartFormat chart="0" format="633">
      <pivotArea type="data" outline="0" fieldPosition="0">
        <references count="3">
          <reference field="4294967294" count="1" selected="0">
            <x v="0"/>
          </reference>
          <reference field="0" count="1" selected="0">
            <x v="8"/>
          </reference>
          <reference field="1" count="1" selected="0">
            <x v="27"/>
          </reference>
        </references>
      </pivotArea>
    </chartFormat>
    <chartFormat chart="0" format="634">
      <pivotArea type="data" outline="0" fieldPosition="0">
        <references count="3">
          <reference field="4294967294" count="1" selected="0">
            <x v="0"/>
          </reference>
          <reference field="0" count="1" selected="0">
            <x v="8"/>
          </reference>
          <reference field="1" count="1" selected="0">
            <x v="29"/>
          </reference>
        </references>
      </pivotArea>
    </chartFormat>
    <chartFormat chart="0" format="635">
      <pivotArea type="data" outline="0" fieldPosition="0">
        <references count="3">
          <reference field="4294967294" count="1" selected="0">
            <x v="0"/>
          </reference>
          <reference field="0" count="1" selected="0">
            <x v="8"/>
          </reference>
          <reference field="1" count="1" selected="0">
            <x v="31"/>
          </reference>
        </references>
      </pivotArea>
    </chartFormat>
    <chartFormat chart="0" format="636">
      <pivotArea type="data" outline="0" fieldPosition="0">
        <references count="3">
          <reference field="4294967294" count="1" selected="0">
            <x v="0"/>
          </reference>
          <reference field="0" count="1" selected="0">
            <x v="8"/>
          </reference>
          <reference field="1" count="1" selected="0">
            <x v="33"/>
          </reference>
        </references>
      </pivotArea>
    </chartFormat>
    <chartFormat chart="0" format="637">
      <pivotArea type="data" outline="0" fieldPosition="0">
        <references count="3">
          <reference field="4294967294" count="1" selected="0">
            <x v="0"/>
          </reference>
          <reference field="0" count="1" selected="0">
            <x v="8"/>
          </reference>
          <reference field="1" count="1" selected="0">
            <x v="35"/>
          </reference>
        </references>
      </pivotArea>
    </chartFormat>
    <chartFormat chart="0" format="638">
      <pivotArea type="data" outline="0" fieldPosition="0">
        <references count="3">
          <reference field="4294967294" count="1" selected="0">
            <x v="0"/>
          </reference>
          <reference field="0" count="1" selected="0">
            <x v="8"/>
          </reference>
          <reference field="1" count="1" selected="0">
            <x v="37"/>
          </reference>
        </references>
      </pivotArea>
    </chartFormat>
    <chartFormat chart="0" format="639">
      <pivotArea type="data" outline="0" fieldPosition="0">
        <references count="3">
          <reference field="4294967294" count="1" selected="0">
            <x v="0"/>
          </reference>
          <reference field="0" count="1" selected="0">
            <x v="8"/>
          </reference>
          <reference field="1" count="1" selected="0">
            <x v="39"/>
          </reference>
        </references>
      </pivotArea>
    </chartFormat>
    <chartFormat chart="0" format="640">
      <pivotArea type="data" outline="0" fieldPosition="0">
        <references count="3">
          <reference field="4294967294" count="1" selected="0">
            <x v="0"/>
          </reference>
          <reference field="0" count="1" selected="0">
            <x v="8"/>
          </reference>
          <reference field="1" count="1" selected="0">
            <x v="41"/>
          </reference>
        </references>
      </pivotArea>
    </chartFormat>
    <chartFormat chart="0" format="641">
      <pivotArea type="data" outline="0" fieldPosition="0">
        <references count="3">
          <reference field="4294967294" count="1" selected="0">
            <x v="0"/>
          </reference>
          <reference field="0" count="1" selected="0">
            <x v="8"/>
          </reference>
          <reference field="1" count="1" selected="0">
            <x v="43"/>
          </reference>
        </references>
      </pivotArea>
    </chartFormat>
    <chartFormat chart="0" format="642">
      <pivotArea type="data" outline="0" fieldPosition="0">
        <references count="3">
          <reference field="4294967294" count="1" selected="0">
            <x v="0"/>
          </reference>
          <reference field="0" count="1" selected="0">
            <x v="8"/>
          </reference>
          <reference field="1" count="1" selected="0">
            <x v="45"/>
          </reference>
        </references>
      </pivotArea>
    </chartFormat>
    <chartFormat chart="0" format="643">
      <pivotArea type="data" outline="0" fieldPosition="0">
        <references count="3">
          <reference field="4294967294" count="1" selected="0">
            <x v="0"/>
          </reference>
          <reference field="0" count="1" selected="0">
            <x v="8"/>
          </reference>
          <reference field="1" count="1" selected="0">
            <x v="47"/>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1"/>
          </reference>
        </references>
      </pivotArea>
    </chartFormat>
    <chartFormat chart="0" format="646">
      <pivotArea type="data" outline="0" fieldPosition="0">
        <references count="3">
          <reference field="4294967294" count="1" selected="0">
            <x v="0"/>
          </reference>
          <reference field="0" count="1" selected="0">
            <x v="8"/>
          </reference>
          <reference field="1" count="1" selected="0">
            <x v="53"/>
          </reference>
        </references>
      </pivotArea>
    </chartFormat>
    <chartFormat chart="0" format="647">
      <pivotArea type="data" outline="0" fieldPosition="0">
        <references count="3">
          <reference field="4294967294" count="1" selected="0">
            <x v="0"/>
          </reference>
          <reference field="0" count="1" selected="0">
            <x v="8"/>
          </reference>
          <reference field="1" count="1" selected="0">
            <x v="55"/>
          </reference>
        </references>
      </pivotArea>
    </chartFormat>
    <chartFormat chart="0" format="648">
      <pivotArea type="data" outline="0" fieldPosition="0">
        <references count="3">
          <reference field="4294967294" count="1" selected="0">
            <x v="0"/>
          </reference>
          <reference field="0" count="1" selected="0">
            <x v="8"/>
          </reference>
          <reference field="1" count="1" selected="0">
            <x v="57"/>
          </reference>
        </references>
      </pivotArea>
    </chartFormat>
    <chartFormat chart="0" format="649">
      <pivotArea type="data" outline="0" fieldPosition="0">
        <references count="3">
          <reference field="4294967294" count="1" selected="0">
            <x v="0"/>
          </reference>
          <reference field="0" count="1" selected="0">
            <x v="8"/>
          </reference>
          <reference field="1" count="1" selected="0">
            <x v="59"/>
          </reference>
        </references>
      </pivotArea>
    </chartFormat>
    <chartFormat chart="0" format="650">
      <pivotArea type="data" outline="0" fieldPosition="0">
        <references count="3">
          <reference field="4294967294" count="1" selected="0">
            <x v="0"/>
          </reference>
          <reference field="0" count="1" selected="0">
            <x v="8"/>
          </reference>
          <reference field="1" count="1" selected="0">
            <x v="61"/>
          </reference>
        </references>
      </pivotArea>
    </chartFormat>
    <chartFormat chart="0" format="651">
      <pivotArea type="data" outline="0" fieldPosition="0">
        <references count="3">
          <reference field="4294967294" count="1" selected="0">
            <x v="0"/>
          </reference>
          <reference field="0" count="1" selected="0">
            <x v="8"/>
          </reference>
          <reference field="1" count="1" selected="0">
            <x v="63"/>
          </reference>
        </references>
      </pivotArea>
    </chartFormat>
    <chartFormat chart="0" format="652">
      <pivotArea type="data" outline="0" fieldPosition="0">
        <references count="3">
          <reference field="4294967294" count="1" selected="0">
            <x v="0"/>
          </reference>
          <reference field="0" count="1" selected="0">
            <x v="8"/>
          </reference>
          <reference field="1" count="1" selected="0">
            <x v="65"/>
          </reference>
        </references>
      </pivotArea>
    </chartFormat>
    <chartFormat chart="0" format="653">
      <pivotArea type="data" outline="0" fieldPosition="0">
        <references count="3">
          <reference field="4294967294" count="1" selected="0">
            <x v="0"/>
          </reference>
          <reference field="0" count="1" selected="0">
            <x v="8"/>
          </reference>
          <reference field="1" count="1" selected="0">
            <x v="67"/>
          </reference>
        </references>
      </pivotArea>
    </chartFormat>
    <chartFormat chart="0" format="654">
      <pivotArea type="data" outline="0" fieldPosition="0">
        <references count="3">
          <reference field="4294967294" count="1" selected="0">
            <x v="0"/>
          </reference>
          <reference field="0" count="1" selected="0">
            <x v="8"/>
          </reference>
          <reference field="1" count="1" selected="0">
            <x v="69"/>
          </reference>
        </references>
      </pivotArea>
    </chartFormat>
    <chartFormat chart="0" format="655">
      <pivotArea type="data" outline="0" fieldPosition="0">
        <references count="3">
          <reference field="4294967294" count="1" selected="0">
            <x v="0"/>
          </reference>
          <reference field="0" count="1" selected="0">
            <x v="8"/>
          </reference>
          <reference field="1" count="1" selected="0">
            <x v="70"/>
          </reference>
        </references>
      </pivotArea>
    </chartFormat>
    <chartFormat chart="0" format="656">
      <pivotArea type="data" outline="0" fieldPosition="0">
        <references count="3">
          <reference field="4294967294" count="1" selected="0">
            <x v="0"/>
          </reference>
          <reference field="0" count="1" selected="0">
            <x v="8"/>
          </reference>
          <reference field="1" count="1" selected="0">
            <x v="71"/>
          </reference>
        </references>
      </pivotArea>
    </chartFormat>
    <chartFormat chart="0" format="657">
      <pivotArea type="data" outline="0" fieldPosition="0">
        <references count="3">
          <reference field="4294967294" count="1" selected="0">
            <x v="0"/>
          </reference>
          <reference field="0" count="1" selected="0">
            <x v="8"/>
          </reference>
          <reference field="1" count="1" selected="0">
            <x v="73"/>
          </reference>
        </references>
      </pivotArea>
    </chartFormat>
    <chartFormat chart="0" format="658">
      <pivotArea type="data" outline="0" fieldPosition="0">
        <references count="3">
          <reference field="4294967294" count="1" selected="0">
            <x v="0"/>
          </reference>
          <reference field="0" count="1" selected="0">
            <x v="8"/>
          </reference>
          <reference field="1" count="1" selected="0">
            <x v="1"/>
          </reference>
        </references>
      </pivotArea>
    </chartFormat>
    <chartFormat chart="0" format="659">
      <pivotArea type="data" outline="0" fieldPosition="0">
        <references count="3">
          <reference field="4294967294" count="1" selected="0">
            <x v="0"/>
          </reference>
          <reference field="0" count="1" selected="0">
            <x v="8"/>
          </reference>
          <reference field="1" count="1" selected="0">
            <x v="2"/>
          </reference>
        </references>
      </pivotArea>
    </chartFormat>
    <chartFormat chart="0" format="660">
      <pivotArea type="data" outline="0" fieldPosition="0">
        <references count="3">
          <reference field="4294967294" count="1" selected="0">
            <x v="0"/>
          </reference>
          <reference field="0" count="1" selected="0">
            <x v="8"/>
          </reference>
          <reference field="1" count="1" selected="0">
            <x v="3"/>
          </reference>
        </references>
      </pivotArea>
    </chartFormat>
    <chartFormat chart="0" format="661">
      <pivotArea type="data" outline="0" fieldPosition="0">
        <references count="3">
          <reference field="4294967294" count="1" selected="0">
            <x v="0"/>
          </reference>
          <reference field="0" count="1" selected="0">
            <x v="8"/>
          </reference>
          <reference field="1" count="1" selected="0">
            <x v="4"/>
          </reference>
        </references>
      </pivotArea>
    </chartFormat>
    <chartFormat chart="0" format="662">
      <pivotArea type="data" outline="0" fieldPosition="0">
        <references count="3">
          <reference field="4294967294" count="1" selected="0">
            <x v="0"/>
          </reference>
          <reference field="0" count="1" selected="0">
            <x v="8"/>
          </reference>
          <reference field="1" count="1" selected="0">
            <x v="5"/>
          </reference>
        </references>
      </pivotArea>
    </chartFormat>
    <chartFormat chart="0" format="663">
      <pivotArea type="data" outline="0" fieldPosition="0">
        <references count="3">
          <reference field="4294967294" count="1" selected="0">
            <x v="0"/>
          </reference>
          <reference field="0" count="1" selected="0">
            <x v="8"/>
          </reference>
          <reference field="1" count="1" selected="0">
            <x v="6"/>
          </reference>
        </references>
      </pivotArea>
    </chartFormat>
    <chartFormat chart="0" format="664">
      <pivotArea type="data" outline="0" fieldPosition="0">
        <references count="3">
          <reference field="4294967294" count="1" selected="0">
            <x v="0"/>
          </reference>
          <reference field="0" count="1" selected="0">
            <x v="8"/>
          </reference>
          <reference field="1" count="1" selected="0">
            <x v="7"/>
          </reference>
        </references>
      </pivotArea>
    </chartFormat>
    <chartFormat chart="0" format="665">
      <pivotArea type="data" outline="0" fieldPosition="0">
        <references count="3">
          <reference field="4294967294" count="1" selected="0">
            <x v="0"/>
          </reference>
          <reference field="0" count="1" selected="0">
            <x v="8"/>
          </reference>
          <reference field="1" count="1" selected="0">
            <x v="8"/>
          </reference>
        </references>
      </pivotArea>
    </chartFormat>
    <chartFormat chart="0" format="666">
      <pivotArea type="data" outline="0" fieldPosition="0">
        <references count="3">
          <reference field="4294967294" count="1" selected="0">
            <x v="0"/>
          </reference>
          <reference field="0" count="1" selected="0">
            <x v="8"/>
          </reference>
          <reference field="1" count="1" selected="0">
            <x v="9"/>
          </reference>
        </references>
      </pivotArea>
    </chartFormat>
    <chartFormat chart="0" format="667">
      <pivotArea type="data" outline="0" fieldPosition="0">
        <references count="3">
          <reference field="4294967294" count="1" selected="0">
            <x v="0"/>
          </reference>
          <reference field="0" count="1" selected="0">
            <x v="8"/>
          </reference>
          <reference field="1" count="1" selected="0">
            <x v="10"/>
          </reference>
        </references>
      </pivotArea>
    </chartFormat>
    <chartFormat chart="0" format="668">
      <pivotArea type="data" outline="0" fieldPosition="0">
        <references count="3">
          <reference field="4294967294" count="1" selected="0">
            <x v="0"/>
          </reference>
          <reference field="0" count="1" selected="0">
            <x v="8"/>
          </reference>
          <reference field="1" count="1" selected="0">
            <x v="11"/>
          </reference>
        </references>
      </pivotArea>
    </chartFormat>
    <chartFormat chart="0" format="669">
      <pivotArea type="data" outline="0" fieldPosition="0">
        <references count="3">
          <reference field="4294967294" count="1" selected="0">
            <x v="0"/>
          </reference>
          <reference field="0" count="1" selected="0">
            <x v="8"/>
          </reference>
          <reference field="1" count="1" selected="0">
            <x v="12"/>
          </reference>
        </references>
      </pivotArea>
    </chartFormat>
    <chartFormat chart="0" format="670">
      <pivotArea type="data" outline="0" fieldPosition="0">
        <references count="3">
          <reference field="4294967294" count="1" selected="0">
            <x v="0"/>
          </reference>
          <reference field="0" count="1" selected="0">
            <x v="8"/>
          </reference>
          <reference field="1" count="1" selected="0">
            <x v="13"/>
          </reference>
        </references>
      </pivotArea>
    </chartFormat>
    <chartFormat chart="0" format="671">
      <pivotArea type="data" outline="0" fieldPosition="0">
        <references count="3">
          <reference field="4294967294" count="1" selected="0">
            <x v="0"/>
          </reference>
          <reference field="0" count="1" selected="0">
            <x v="8"/>
          </reference>
          <reference field="1" count="1" selected="0">
            <x v="14"/>
          </reference>
        </references>
      </pivotArea>
    </chartFormat>
    <chartFormat chart="0" format="672">
      <pivotArea type="data" outline="0" fieldPosition="0">
        <references count="3">
          <reference field="4294967294" count="1" selected="0">
            <x v="0"/>
          </reference>
          <reference field="0" count="1" selected="0">
            <x v="8"/>
          </reference>
          <reference field="1" count="1" selected="0">
            <x v="15"/>
          </reference>
        </references>
      </pivotArea>
    </chartFormat>
    <chartFormat chart="0" format="673">
      <pivotArea type="data" outline="0" fieldPosition="0">
        <references count="3">
          <reference field="4294967294" count="1" selected="0">
            <x v="0"/>
          </reference>
          <reference field="0" count="1" selected="0">
            <x v="8"/>
          </reference>
          <reference field="1" count="1" selected="0">
            <x v="16"/>
          </reference>
        </references>
      </pivotArea>
    </chartFormat>
    <chartFormat chart="0" format="674">
      <pivotArea type="data" outline="0" fieldPosition="0">
        <references count="3">
          <reference field="4294967294" count="1" selected="0">
            <x v="0"/>
          </reference>
          <reference field="0" count="1" selected="0">
            <x v="9"/>
          </reference>
          <reference field="1" count="1" selected="0">
            <x v="17"/>
          </reference>
        </references>
      </pivotArea>
    </chartFormat>
    <chartFormat chart="0" format="675">
      <pivotArea type="data" outline="0" fieldPosition="0">
        <references count="3">
          <reference field="4294967294" count="1" selected="0">
            <x v="0"/>
          </reference>
          <reference field="0" count="1" selected="0">
            <x v="9"/>
          </reference>
          <reference field="1" count="1" selected="0">
            <x v="18"/>
          </reference>
        </references>
      </pivotArea>
    </chartFormat>
    <chartFormat chart="0" format="676">
      <pivotArea type="data" outline="0" fieldPosition="0">
        <references count="3">
          <reference field="4294967294" count="1" selected="0">
            <x v="0"/>
          </reference>
          <reference field="0" count="1" selected="0">
            <x v="9"/>
          </reference>
          <reference field="1" count="1" selected="0">
            <x v="19"/>
          </reference>
        </references>
      </pivotArea>
    </chartFormat>
    <chartFormat chart="0" format="677">
      <pivotArea type="data" outline="0" fieldPosition="0">
        <references count="3">
          <reference field="4294967294" count="1" selected="0">
            <x v="0"/>
          </reference>
          <reference field="0" count="1" selected="0">
            <x v="9"/>
          </reference>
          <reference field="1" count="1" selected="0">
            <x v="20"/>
          </reference>
        </references>
      </pivotArea>
    </chartFormat>
    <chartFormat chart="0" format="678">
      <pivotArea type="data" outline="0" fieldPosition="0">
        <references count="3">
          <reference field="4294967294" count="1" selected="0">
            <x v="0"/>
          </reference>
          <reference field="0" count="1" selected="0">
            <x v="9"/>
          </reference>
          <reference field="1" count="1" selected="0">
            <x v="21"/>
          </reference>
        </references>
      </pivotArea>
    </chartFormat>
    <chartFormat chart="0" format="679">
      <pivotArea type="data" outline="0" fieldPosition="0">
        <references count="3">
          <reference field="4294967294" count="1" selected="0">
            <x v="0"/>
          </reference>
          <reference field="0" count="1" selected="0">
            <x v="9"/>
          </reference>
          <reference field="1" count="1" selected="0">
            <x v="23"/>
          </reference>
        </references>
      </pivotArea>
    </chartFormat>
    <chartFormat chart="0" format="680">
      <pivotArea type="data" outline="0" fieldPosition="0">
        <references count="3">
          <reference field="4294967294" count="1" selected="0">
            <x v="0"/>
          </reference>
          <reference field="0" count="1" selected="0">
            <x v="9"/>
          </reference>
          <reference field="1" count="1" selected="0">
            <x v="25"/>
          </reference>
        </references>
      </pivotArea>
    </chartFormat>
    <chartFormat chart="0" format="681">
      <pivotArea type="data" outline="0" fieldPosition="0">
        <references count="3">
          <reference field="4294967294" count="1" selected="0">
            <x v="0"/>
          </reference>
          <reference field="0" count="1" selected="0">
            <x v="9"/>
          </reference>
          <reference field="1" count="1" selected="0">
            <x v="27"/>
          </reference>
        </references>
      </pivotArea>
    </chartFormat>
    <chartFormat chart="0" format="682">
      <pivotArea type="data" outline="0" fieldPosition="0">
        <references count="3">
          <reference field="4294967294" count="1" selected="0">
            <x v="0"/>
          </reference>
          <reference field="0" count="1" selected="0">
            <x v="9"/>
          </reference>
          <reference field="1" count="1" selected="0">
            <x v="29"/>
          </reference>
        </references>
      </pivotArea>
    </chartFormat>
    <chartFormat chart="0" format="683">
      <pivotArea type="data" outline="0" fieldPosition="0">
        <references count="3">
          <reference field="4294967294" count="1" selected="0">
            <x v="0"/>
          </reference>
          <reference field="0" count="1" selected="0">
            <x v="9"/>
          </reference>
          <reference field="1" count="1" selected="0">
            <x v="31"/>
          </reference>
        </references>
      </pivotArea>
    </chartFormat>
    <chartFormat chart="0" format="684">
      <pivotArea type="data" outline="0" fieldPosition="0">
        <references count="3">
          <reference field="4294967294" count="1" selected="0">
            <x v="0"/>
          </reference>
          <reference field="0" count="1" selected="0">
            <x v="9"/>
          </reference>
          <reference field="1" count="1" selected="0">
            <x v="33"/>
          </reference>
        </references>
      </pivotArea>
    </chartFormat>
    <chartFormat chart="0" format="685">
      <pivotArea type="data" outline="0" fieldPosition="0">
        <references count="3">
          <reference field="4294967294" count="1" selected="0">
            <x v="0"/>
          </reference>
          <reference field="0" count="1" selected="0">
            <x v="9"/>
          </reference>
          <reference field="1" count="1" selected="0">
            <x v="35"/>
          </reference>
        </references>
      </pivotArea>
    </chartFormat>
    <chartFormat chart="0" format="686">
      <pivotArea type="data" outline="0" fieldPosition="0">
        <references count="3">
          <reference field="4294967294" count="1" selected="0">
            <x v="0"/>
          </reference>
          <reference field="0" count="1" selected="0">
            <x v="9"/>
          </reference>
          <reference field="1" count="1" selected="0">
            <x v="37"/>
          </reference>
        </references>
      </pivotArea>
    </chartFormat>
    <chartFormat chart="0" format="687">
      <pivotArea type="data" outline="0" fieldPosition="0">
        <references count="3">
          <reference field="4294967294" count="1" selected="0">
            <x v="0"/>
          </reference>
          <reference field="0" count="1" selected="0">
            <x v="9"/>
          </reference>
          <reference field="1" count="1" selected="0">
            <x v="39"/>
          </reference>
        </references>
      </pivotArea>
    </chartFormat>
    <chartFormat chart="0" format="688">
      <pivotArea type="data" outline="0" fieldPosition="0">
        <references count="3">
          <reference field="4294967294" count="1" selected="0">
            <x v="0"/>
          </reference>
          <reference field="0" count="1" selected="0">
            <x v="9"/>
          </reference>
          <reference field="1" count="1" selected="0">
            <x v="41"/>
          </reference>
        </references>
      </pivotArea>
    </chartFormat>
    <chartFormat chart="0" format="689">
      <pivotArea type="data" outline="0" fieldPosition="0">
        <references count="3">
          <reference field="4294967294" count="1" selected="0">
            <x v="0"/>
          </reference>
          <reference field="0" count="1" selected="0">
            <x v="9"/>
          </reference>
          <reference field="1" count="1" selected="0">
            <x v="43"/>
          </reference>
        </references>
      </pivotArea>
    </chartFormat>
    <chartFormat chart="0" format="690">
      <pivotArea type="data" outline="0" fieldPosition="0">
        <references count="3">
          <reference field="4294967294" count="1" selected="0">
            <x v="0"/>
          </reference>
          <reference field="0" count="1" selected="0">
            <x v="9"/>
          </reference>
          <reference field="1" count="1" selected="0">
            <x v="45"/>
          </reference>
        </references>
      </pivotArea>
    </chartFormat>
    <chartFormat chart="0" format="691">
      <pivotArea type="data" outline="0" fieldPosition="0">
        <references count="3">
          <reference field="4294967294" count="1" selected="0">
            <x v="0"/>
          </reference>
          <reference field="0" count="1" selected="0">
            <x v="9"/>
          </reference>
          <reference field="1" count="1" selected="0">
            <x v="47"/>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1"/>
          </reference>
        </references>
      </pivotArea>
    </chartFormat>
    <chartFormat chart="0" format="694">
      <pivotArea type="data" outline="0" fieldPosition="0">
        <references count="3">
          <reference field="4294967294" count="1" selected="0">
            <x v="0"/>
          </reference>
          <reference field="0" count="1" selected="0">
            <x v="9"/>
          </reference>
          <reference field="1" count="1" selected="0">
            <x v="53"/>
          </reference>
        </references>
      </pivotArea>
    </chartFormat>
    <chartFormat chart="0" format="695">
      <pivotArea type="data" outline="0" fieldPosition="0">
        <references count="3">
          <reference field="4294967294" count="1" selected="0">
            <x v="0"/>
          </reference>
          <reference field="0" count="1" selected="0">
            <x v="9"/>
          </reference>
          <reference field="1" count="1" selected="0">
            <x v="55"/>
          </reference>
        </references>
      </pivotArea>
    </chartFormat>
    <chartFormat chart="0" format="696">
      <pivotArea type="data" outline="0" fieldPosition="0">
        <references count="3">
          <reference field="4294967294" count="1" selected="0">
            <x v="0"/>
          </reference>
          <reference field="0" count="1" selected="0">
            <x v="9"/>
          </reference>
          <reference field="1" count="1" selected="0">
            <x v="57"/>
          </reference>
        </references>
      </pivotArea>
    </chartFormat>
    <chartFormat chart="0" format="697">
      <pivotArea type="data" outline="0" fieldPosition="0">
        <references count="3">
          <reference field="4294967294" count="1" selected="0">
            <x v="0"/>
          </reference>
          <reference field="0" count="1" selected="0">
            <x v="9"/>
          </reference>
          <reference field="1" count="1" selected="0">
            <x v="59"/>
          </reference>
        </references>
      </pivotArea>
    </chartFormat>
    <chartFormat chart="0" format="698">
      <pivotArea type="data" outline="0" fieldPosition="0">
        <references count="3">
          <reference field="4294967294" count="1" selected="0">
            <x v="0"/>
          </reference>
          <reference field="0" count="1" selected="0">
            <x v="9"/>
          </reference>
          <reference field="1" count="1" selected="0">
            <x v="61"/>
          </reference>
        </references>
      </pivotArea>
    </chartFormat>
    <chartFormat chart="0" format="699">
      <pivotArea type="data" outline="0" fieldPosition="0">
        <references count="3">
          <reference field="4294967294" count="1" selected="0">
            <x v="0"/>
          </reference>
          <reference field="0" count="1" selected="0">
            <x v="9"/>
          </reference>
          <reference field="1" count="1" selected="0">
            <x v="63"/>
          </reference>
        </references>
      </pivotArea>
    </chartFormat>
    <chartFormat chart="0" format="700">
      <pivotArea type="data" outline="0" fieldPosition="0">
        <references count="3">
          <reference field="4294967294" count="1" selected="0">
            <x v="0"/>
          </reference>
          <reference field="0" count="1" selected="0">
            <x v="9"/>
          </reference>
          <reference field="1" count="1" selected="0">
            <x v="65"/>
          </reference>
        </references>
      </pivotArea>
    </chartFormat>
    <chartFormat chart="0" format="701">
      <pivotArea type="data" outline="0" fieldPosition="0">
        <references count="3">
          <reference field="4294967294" count="1" selected="0">
            <x v="0"/>
          </reference>
          <reference field="0" count="1" selected="0">
            <x v="9"/>
          </reference>
          <reference field="1" count="1" selected="0">
            <x v="67"/>
          </reference>
        </references>
      </pivotArea>
    </chartFormat>
    <chartFormat chart="0" format="702">
      <pivotArea type="data" outline="0" fieldPosition="0">
        <references count="3">
          <reference field="4294967294" count="1" selected="0">
            <x v="0"/>
          </reference>
          <reference field="0" count="1" selected="0">
            <x v="9"/>
          </reference>
          <reference field="1" count="1" selected="0">
            <x v="69"/>
          </reference>
        </references>
      </pivotArea>
    </chartFormat>
    <chartFormat chart="0" format="703">
      <pivotArea type="data" outline="0" fieldPosition="0">
        <references count="3">
          <reference field="4294967294" count="1" selected="0">
            <x v="0"/>
          </reference>
          <reference field="0" count="1" selected="0">
            <x v="9"/>
          </reference>
          <reference field="1" count="1" selected="0">
            <x v="70"/>
          </reference>
        </references>
      </pivotArea>
    </chartFormat>
    <chartFormat chart="0" format="704">
      <pivotArea type="data" outline="0" fieldPosition="0">
        <references count="3">
          <reference field="4294967294" count="1" selected="0">
            <x v="0"/>
          </reference>
          <reference field="0" count="1" selected="0">
            <x v="9"/>
          </reference>
          <reference field="1" count="1" selected="0">
            <x v="71"/>
          </reference>
        </references>
      </pivotArea>
    </chartFormat>
    <chartFormat chart="0" format="705">
      <pivotArea type="data" outline="0" fieldPosition="0">
        <references count="3">
          <reference field="4294967294" count="1" selected="0">
            <x v="0"/>
          </reference>
          <reference field="0" count="1" selected="0">
            <x v="9"/>
          </reference>
          <reference field="1" count="1" selected="0">
            <x v="73"/>
          </reference>
        </references>
      </pivotArea>
    </chartFormat>
    <chartFormat chart="0" format="706">
      <pivotArea type="data" outline="0" fieldPosition="0">
        <references count="3">
          <reference field="4294967294" count="1" selected="0">
            <x v="0"/>
          </reference>
          <reference field="0" count="1" selected="0">
            <x v="9"/>
          </reference>
          <reference field="1" count="1" selected="0">
            <x v="1"/>
          </reference>
        </references>
      </pivotArea>
    </chartFormat>
    <chartFormat chart="0" format="707">
      <pivotArea type="data" outline="0" fieldPosition="0">
        <references count="3">
          <reference field="4294967294" count="1" selected="0">
            <x v="0"/>
          </reference>
          <reference field="0" count="1" selected="0">
            <x v="9"/>
          </reference>
          <reference field="1" count="1" selected="0">
            <x v="2"/>
          </reference>
        </references>
      </pivotArea>
    </chartFormat>
    <chartFormat chart="0" format="708">
      <pivotArea type="data" outline="0" fieldPosition="0">
        <references count="3">
          <reference field="4294967294" count="1" selected="0">
            <x v="0"/>
          </reference>
          <reference field="0" count="1" selected="0">
            <x v="9"/>
          </reference>
          <reference field="1" count="1" selected="0">
            <x v="3"/>
          </reference>
        </references>
      </pivotArea>
    </chartFormat>
    <chartFormat chart="0" format="709">
      <pivotArea type="data" outline="0" fieldPosition="0">
        <references count="3">
          <reference field="4294967294" count="1" selected="0">
            <x v="0"/>
          </reference>
          <reference field="0" count="1" selected="0">
            <x v="9"/>
          </reference>
          <reference field="1" count="1" selected="0">
            <x v="4"/>
          </reference>
        </references>
      </pivotArea>
    </chartFormat>
    <chartFormat chart="0" format="710">
      <pivotArea type="data" outline="0" fieldPosition="0">
        <references count="3">
          <reference field="4294967294" count="1" selected="0">
            <x v="0"/>
          </reference>
          <reference field="0" count="1" selected="0">
            <x v="9"/>
          </reference>
          <reference field="1" count="1" selected="0">
            <x v="5"/>
          </reference>
        </references>
      </pivotArea>
    </chartFormat>
    <chartFormat chart="0" format="711">
      <pivotArea type="data" outline="0" fieldPosition="0">
        <references count="3">
          <reference field="4294967294" count="1" selected="0">
            <x v="0"/>
          </reference>
          <reference field="0" count="1" selected="0">
            <x v="9"/>
          </reference>
          <reference field="1" count="1" selected="0">
            <x v="6"/>
          </reference>
        </references>
      </pivotArea>
    </chartFormat>
    <chartFormat chart="0" format="712">
      <pivotArea type="data" outline="0" fieldPosition="0">
        <references count="3">
          <reference field="4294967294" count="1" selected="0">
            <x v="0"/>
          </reference>
          <reference field="0" count="1" selected="0">
            <x v="9"/>
          </reference>
          <reference field="1" count="1" selected="0">
            <x v="7"/>
          </reference>
        </references>
      </pivotArea>
    </chartFormat>
    <chartFormat chart="0" format="713">
      <pivotArea type="data" outline="0" fieldPosition="0">
        <references count="3">
          <reference field="4294967294" count="1" selected="0">
            <x v="0"/>
          </reference>
          <reference field="0" count="1" selected="0">
            <x v="9"/>
          </reference>
          <reference field="1" count="1" selected="0">
            <x v="8"/>
          </reference>
        </references>
      </pivotArea>
    </chartFormat>
    <chartFormat chart="0" format="714">
      <pivotArea type="data" outline="0" fieldPosition="0">
        <references count="3">
          <reference field="4294967294" count="1" selected="0">
            <x v="0"/>
          </reference>
          <reference field="0" count="1" selected="0">
            <x v="9"/>
          </reference>
          <reference field="1" count="1" selected="0">
            <x v="9"/>
          </reference>
        </references>
      </pivotArea>
    </chartFormat>
    <chartFormat chart="0" format="715">
      <pivotArea type="data" outline="0" fieldPosition="0">
        <references count="3">
          <reference field="4294967294" count="1" selected="0">
            <x v="0"/>
          </reference>
          <reference field="0" count="1" selected="0">
            <x v="9"/>
          </reference>
          <reference field="1" count="1" selected="0">
            <x v="10"/>
          </reference>
        </references>
      </pivotArea>
    </chartFormat>
    <chartFormat chart="0" format="716">
      <pivotArea type="data" outline="0" fieldPosition="0">
        <references count="3">
          <reference field="4294967294" count="1" selected="0">
            <x v="0"/>
          </reference>
          <reference field="0" count="1" selected="0">
            <x v="9"/>
          </reference>
          <reference field="1" count="1" selected="0">
            <x v="11"/>
          </reference>
        </references>
      </pivotArea>
    </chartFormat>
    <chartFormat chart="0" format="717">
      <pivotArea type="data" outline="0" fieldPosition="0">
        <references count="3">
          <reference field="4294967294" count="1" selected="0">
            <x v="0"/>
          </reference>
          <reference field="0" count="1" selected="0">
            <x v="9"/>
          </reference>
          <reference field="1" count="1" selected="0">
            <x v="12"/>
          </reference>
        </references>
      </pivotArea>
    </chartFormat>
    <chartFormat chart="0" format="718">
      <pivotArea type="data" outline="0" fieldPosition="0">
        <references count="3">
          <reference field="4294967294" count="1" selected="0">
            <x v="0"/>
          </reference>
          <reference field="0" count="1" selected="0">
            <x v="9"/>
          </reference>
          <reference field="1" count="1" selected="0">
            <x v="13"/>
          </reference>
        </references>
      </pivotArea>
    </chartFormat>
    <chartFormat chart="0" format="719">
      <pivotArea type="data" outline="0" fieldPosition="0">
        <references count="3">
          <reference field="4294967294" count="1" selected="0">
            <x v="0"/>
          </reference>
          <reference field="0" count="1" selected="0">
            <x v="9"/>
          </reference>
          <reference field="1" count="1" selected="0">
            <x v="14"/>
          </reference>
        </references>
      </pivotArea>
    </chartFormat>
    <chartFormat chart="0" format="720">
      <pivotArea type="data" outline="0" fieldPosition="0">
        <references count="3">
          <reference field="4294967294" count="1" selected="0">
            <x v="0"/>
          </reference>
          <reference field="0" count="1" selected="0">
            <x v="9"/>
          </reference>
          <reference field="1" count="1" selected="0">
            <x v="15"/>
          </reference>
        </references>
      </pivotArea>
    </chartFormat>
    <chartFormat chart="0" format="721">
      <pivotArea type="data" outline="0" fieldPosition="0">
        <references count="3">
          <reference field="4294967294" count="1" selected="0">
            <x v="0"/>
          </reference>
          <reference field="0" count="1" selected="0">
            <x v="9"/>
          </reference>
          <reference field="1" count="1" selected="0">
            <x v="16"/>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5">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6">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5"/>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2">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6">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7">
      <pivotArea type="data" outline="0" fieldPosition="0">
        <references count="3">
          <reference field="4294967294" count="1" selected="0">
            <x v="0"/>
          </reference>
          <reference field="0" count="1" selected="0">
            <x v="10"/>
          </reference>
          <reference field="1" count="1" selected="0">
            <x v="63"/>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5"/>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4">
      <pivotArea type="data" outline="0" fieldPosition="0">
        <references count="3">
          <reference field="4294967294" count="1" selected="0">
            <x v="0"/>
          </reference>
          <reference field="0" count="1" selected="0">
            <x v="10"/>
          </reference>
          <reference field="1" count="1" selected="0">
            <x v="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2"/>
          </reference>
        </references>
      </pivotArea>
    </chartFormat>
    <chartFormat chart="0" format="756">
      <pivotArea type="data" outline="0" fieldPosition="0">
        <references count="3">
          <reference field="4294967294" count="1" selected="0">
            <x v="0"/>
          </reference>
          <reference field="0" count="1" selected="0">
            <x v="10"/>
          </reference>
          <reference field="1" count="1" selected="0">
            <x v="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4"/>
          </reference>
        </references>
      </pivotArea>
    </chartFormat>
    <chartFormat chart="0" format="758">
      <pivotArea type="data" outline="0" fieldPosition="0">
        <references count="3">
          <reference field="4294967294" count="1" selected="0">
            <x v="0"/>
          </reference>
          <reference field="0" count="1" selected="0">
            <x v="10"/>
          </reference>
          <reference field="1" count="1" selected="0">
            <x v="5"/>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
          </reference>
        </references>
      </pivotArea>
    </chartFormat>
    <chartFormat chart="0" format="761">
      <pivotArea type="data" outline="0" fieldPosition="0">
        <references count="3">
          <reference field="4294967294" count="1" selected="0">
            <x v="0"/>
          </reference>
          <reference field="0" count="1" selected="0">
            <x v="10"/>
          </reference>
          <reference field="1" count="1" selected="0">
            <x v="8"/>
          </reference>
        </references>
      </pivotArea>
    </chartFormat>
    <chartFormat chart="0" format="762">
      <pivotArea type="data" outline="0" fieldPosition="0">
        <references count="3">
          <reference field="4294967294" count="1" selected="0">
            <x v="0"/>
          </reference>
          <reference field="0" count="1" selected="0">
            <x v="10"/>
          </reference>
          <reference field="1" count="1" selected="0">
            <x v="9"/>
          </reference>
        </references>
      </pivotArea>
    </chartFormat>
    <chartFormat chart="0" format="763">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4">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4"/>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5"/>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3">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
          </reference>
        </references>
      </pivotArea>
    </chartFormat>
    <chartFormat chart="0" format="776">
      <pivotArea type="data" outline="0" fieldPosition="0">
        <references count="3">
          <reference field="4294967294" count="1" selected="0">
            <x v="0"/>
          </reference>
          <reference field="0" count="1" selected="0">
            <x v="11"/>
          </reference>
          <reference field="1" count="1" selected="0">
            <x v="3"/>
          </reference>
        </references>
      </pivotArea>
    </chartFormat>
    <chartFormat chart="0" format="777">
      <pivotArea type="data" outline="0" fieldPosition="0">
        <references count="3">
          <reference field="4294967294" count="1" selected="0">
            <x v="0"/>
          </reference>
          <reference field="0" count="1" selected="0">
            <x v="11"/>
          </reference>
          <reference field="1" count="1" selected="0">
            <x v="4"/>
          </reference>
        </references>
      </pivotArea>
    </chartFormat>
    <chartFormat chart="0" format="778">
      <pivotArea type="data" outline="0" fieldPosition="0">
        <references count="3">
          <reference field="4294967294" count="1" selected="0">
            <x v="0"/>
          </reference>
          <reference field="0" count="1" selected="0">
            <x v="11"/>
          </reference>
          <reference field="1" count="1" selected="0">
            <x v="5"/>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
          </reference>
        </references>
      </pivotArea>
    </chartFormat>
    <chartFormat chart="0" format="780">
      <pivotArea type="data" outline="0" fieldPosition="0">
        <references count="3">
          <reference field="4294967294" count="1" selected="0">
            <x v="0"/>
          </reference>
          <reference field="0" count="1" selected="0">
            <x v="11"/>
          </reference>
          <reference field="1" count="1" selected="0">
            <x v="7"/>
          </reference>
        </references>
      </pivotArea>
    </chartFormat>
    <chartFormat chart="0" format="781">
      <pivotArea type="data" outline="0" fieldPosition="0">
        <references count="3">
          <reference field="4294967294" count="1" selected="0">
            <x v="0"/>
          </reference>
          <reference field="0" count="1" selected="0">
            <x v="11"/>
          </reference>
          <reference field="1" count="1" selected="0">
            <x v="8"/>
          </reference>
        </references>
      </pivotArea>
    </chartFormat>
    <chartFormat chart="0" format="782">
      <pivotArea type="data" outline="0" fieldPosition="0">
        <references count="3">
          <reference field="4294967294" count="1" selected="0">
            <x v="0"/>
          </reference>
          <reference field="0" count="1" selected="0">
            <x v="11"/>
          </reference>
          <reference field="1" count="1" selected="0">
            <x v="9"/>
          </reference>
        </references>
      </pivotArea>
    </chartFormat>
    <chartFormat chart="0" format="783">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4">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4"/>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5"/>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0">
      <pivotArea type="data" outline="0" fieldPosition="0">
        <references count="3">
          <reference field="4294967294" count="1" selected="0">
            <x v="2"/>
          </reference>
          <reference field="0" count="1" selected="0">
            <x v="6"/>
          </reference>
          <reference field="1" count="1" selected="0">
            <x v="33"/>
          </reference>
        </references>
      </pivotArea>
    </chartFormat>
    <chartFormat chart="0" format="791">
      <pivotArea type="data" outline="0" fieldPosition="0">
        <references count="3">
          <reference field="4294967294" count="1" selected="0">
            <x v="2"/>
          </reference>
          <reference field="0" count="1" selected="0">
            <x v="6"/>
          </reference>
          <reference field="1" count="1" selected="0">
            <x v="35"/>
          </reference>
        </references>
      </pivotArea>
    </chartFormat>
    <chartFormat chart="0" format="792">
      <pivotArea type="data" outline="0" fieldPosition="0">
        <references count="3">
          <reference field="4294967294" count="1" selected="0">
            <x v="2"/>
          </reference>
          <reference field="0" count="1" selected="0">
            <x v="6"/>
          </reference>
          <reference field="1" count="1" selected="0">
            <x v="37"/>
          </reference>
        </references>
      </pivotArea>
    </chartFormat>
    <chartFormat chart="0" format="793">
      <pivotArea type="data" outline="0" fieldPosition="0">
        <references count="3">
          <reference field="4294967294" count="1" selected="0">
            <x v="2"/>
          </reference>
          <reference field="0" count="1" selected="0">
            <x v="6"/>
          </reference>
          <reference field="1" count="1" selected="0">
            <x v="39"/>
          </reference>
        </references>
      </pivotArea>
    </chartFormat>
    <chartFormat chart="0" format="794">
      <pivotArea type="data" outline="0" fieldPosition="0">
        <references count="3">
          <reference field="4294967294" count="1" selected="0">
            <x v="2"/>
          </reference>
          <reference field="0" count="1" selected="0">
            <x v="6"/>
          </reference>
          <reference field="1" count="1" selected="0">
            <x v="41"/>
          </reference>
        </references>
      </pivotArea>
    </chartFormat>
    <chartFormat chart="0" format="795">
      <pivotArea type="data" outline="0" fieldPosition="0">
        <references count="3">
          <reference field="4294967294" count="1" selected="0">
            <x v="2"/>
          </reference>
          <reference field="0" count="1" selected="0">
            <x v="6"/>
          </reference>
          <reference field="1" count="1" selected="0">
            <x v="43"/>
          </reference>
        </references>
      </pivotArea>
    </chartFormat>
    <chartFormat chart="0" format="796">
      <pivotArea type="data" outline="0" fieldPosition="0">
        <references count="3">
          <reference field="4294967294" count="1" selected="0">
            <x v="2"/>
          </reference>
          <reference field="0" count="1" selected="0">
            <x v="6"/>
          </reference>
          <reference field="1" count="1" selected="0">
            <x v="45"/>
          </reference>
        </references>
      </pivotArea>
    </chartFormat>
    <chartFormat chart="0" format="797">
      <pivotArea type="data" outline="0" fieldPosition="0">
        <references count="3">
          <reference field="4294967294" count="1" selected="0">
            <x v="2"/>
          </reference>
          <reference field="0" count="1" selected="0">
            <x v="6"/>
          </reference>
          <reference field="1" count="1" selected="0">
            <x v="47"/>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1"/>
          </reference>
        </references>
      </pivotArea>
    </chartFormat>
    <chartFormat chart="0" format="800">
      <pivotArea type="data" outline="0" fieldPosition="0">
        <references count="3">
          <reference field="4294967294" count="1" selected="0">
            <x v="2"/>
          </reference>
          <reference field="0" count="1" selected="0">
            <x v="6"/>
          </reference>
          <reference field="1" count="1" selected="0">
            <x v="53"/>
          </reference>
        </references>
      </pivotArea>
    </chartFormat>
    <chartFormat chart="0" format="801">
      <pivotArea type="data" outline="0" fieldPosition="0">
        <references count="3">
          <reference field="4294967294" count="1" selected="0">
            <x v="2"/>
          </reference>
          <reference field="0" count="1" selected="0">
            <x v="6"/>
          </reference>
          <reference field="1" count="1" selected="0">
            <x v="55"/>
          </reference>
        </references>
      </pivotArea>
    </chartFormat>
    <chartFormat chart="0" format="802">
      <pivotArea type="data" outline="0" fieldPosition="0">
        <references count="3">
          <reference field="4294967294" count="1" selected="0">
            <x v="2"/>
          </reference>
          <reference field="0" count="1" selected="0">
            <x v="6"/>
          </reference>
          <reference field="1" count="1" selected="0">
            <x v="57"/>
          </reference>
        </references>
      </pivotArea>
    </chartFormat>
    <chartFormat chart="0" format="803">
      <pivotArea type="data" outline="0" fieldPosition="0">
        <references count="3">
          <reference field="4294967294" count="1" selected="0">
            <x v="2"/>
          </reference>
          <reference field="0" count="1" selected="0">
            <x v="6"/>
          </reference>
          <reference field="1" count="1" selected="0">
            <x v="59"/>
          </reference>
        </references>
      </pivotArea>
    </chartFormat>
    <chartFormat chart="0" format="804">
      <pivotArea type="data" outline="0" fieldPosition="0">
        <references count="3">
          <reference field="4294967294" count="1" selected="0">
            <x v="2"/>
          </reference>
          <reference field="0" count="1" selected="0">
            <x v="6"/>
          </reference>
          <reference field="1" count="1" selected="0">
            <x v="61"/>
          </reference>
        </references>
      </pivotArea>
    </chartFormat>
    <chartFormat chart="0" format="805">
      <pivotArea type="data" outline="0" fieldPosition="0">
        <references count="3">
          <reference field="4294967294" count="1" selected="0">
            <x v="2"/>
          </reference>
          <reference field="0" count="1" selected="0">
            <x v="6"/>
          </reference>
          <reference field="1" count="1" selected="0">
            <x v="63"/>
          </reference>
        </references>
      </pivotArea>
    </chartFormat>
    <chartFormat chart="0" format="806">
      <pivotArea type="data" outline="0" fieldPosition="0">
        <references count="3">
          <reference field="4294967294" count="1" selected="0">
            <x v="2"/>
          </reference>
          <reference field="0" count="1" selected="0">
            <x v="6"/>
          </reference>
          <reference field="1" count="1" selected="0">
            <x v="65"/>
          </reference>
        </references>
      </pivotArea>
    </chartFormat>
    <chartFormat chart="0" format="807">
      <pivotArea type="data" outline="0" fieldPosition="0">
        <references count="3">
          <reference field="4294967294" count="1" selected="0">
            <x v="2"/>
          </reference>
          <reference field="0" count="1" selected="0">
            <x v="6"/>
          </reference>
          <reference field="1" count="1" selected="0">
            <x v="67"/>
          </reference>
        </references>
      </pivotArea>
    </chartFormat>
    <chartFormat chart="0" format="808">
      <pivotArea type="data" outline="0" fieldPosition="0">
        <references count="3">
          <reference field="4294967294" count="1" selected="0">
            <x v="2"/>
          </reference>
          <reference field="0" count="1" selected="0">
            <x v="6"/>
          </reference>
          <reference field="1" count="1" selected="0">
            <x v="69"/>
          </reference>
        </references>
      </pivotArea>
    </chartFormat>
    <chartFormat chart="0" format="809">
      <pivotArea type="data" outline="0" fieldPosition="0">
        <references count="3">
          <reference field="4294967294" count="1" selected="0">
            <x v="2"/>
          </reference>
          <reference field="0" count="1" selected="0">
            <x v="6"/>
          </reference>
          <reference field="1" count="1" selected="0">
            <x v="70"/>
          </reference>
        </references>
      </pivotArea>
    </chartFormat>
    <chartFormat chart="0" format="810">
      <pivotArea type="data" outline="0" fieldPosition="0">
        <references count="3">
          <reference field="4294967294" count="1" selected="0">
            <x v="2"/>
          </reference>
          <reference field="0" count="1" selected="0">
            <x v="6"/>
          </reference>
          <reference field="1" count="1" selected="0">
            <x v="71"/>
          </reference>
        </references>
      </pivotArea>
    </chartFormat>
    <chartFormat chart="0" format="811">
      <pivotArea type="data" outline="0" fieldPosition="0">
        <references count="3">
          <reference field="4294967294" count="1" selected="0">
            <x v="2"/>
          </reference>
          <reference field="0" count="1" selected="0">
            <x v="6"/>
          </reference>
          <reference field="1" count="1" selected="0">
            <x v="73"/>
          </reference>
        </references>
      </pivotArea>
    </chartFormat>
    <chartFormat chart="0" format="812">
      <pivotArea type="data" outline="0" fieldPosition="0">
        <references count="3">
          <reference field="4294967294" count="1" selected="0">
            <x v="2"/>
          </reference>
          <reference field="0" count="1" selected="0">
            <x v="6"/>
          </reference>
          <reference field="1" count="1" selected="0">
            <x v="11"/>
          </reference>
        </references>
      </pivotArea>
    </chartFormat>
    <chartFormat chart="0" format="813">
      <pivotArea type="data" outline="0" fieldPosition="0">
        <references count="3">
          <reference field="4294967294" count="1" selected="0">
            <x v="2"/>
          </reference>
          <reference field="0" count="1" selected="0">
            <x v="6"/>
          </reference>
          <reference field="1" count="1" selected="0">
            <x v="12"/>
          </reference>
        </references>
      </pivotArea>
    </chartFormat>
    <chartFormat chart="0" format="814">
      <pivotArea type="data" outline="0" fieldPosition="0">
        <references count="3">
          <reference field="4294967294" count="1" selected="0">
            <x v="2"/>
          </reference>
          <reference field="0" count="1" selected="0">
            <x v="6"/>
          </reference>
          <reference field="1" count="1" selected="0">
            <x v="13"/>
          </reference>
        </references>
      </pivotArea>
    </chartFormat>
    <chartFormat chart="0" format="815">
      <pivotArea type="data" outline="0" fieldPosition="0">
        <references count="3">
          <reference field="4294967294" count="1" selected="0">
            <x v="2"/>
          </reference>
          <reference field="0" count="1" selected="0">
            <x v="6"/>
          </reference>
          <reference field="1" count="1" selected="0">
            <x v="14"/>
          </reference>
        </references>
      </pivotArea>
    </chartFormat>
    <chartFormat chart="0" format="816">
      <pivotArea type="data" outline="0" fieldPosition="0">
        <references count="3">
          <reference field="4294967294" count="1" selected="0">
            <x v="2"/>
          </reference>
          <reference field="0" count="1" selected="0">
            <x v="6"/>
          </reference>
          <reference field="1" count="1" selected="0">
            <x v="15"/>
          </reference>
        </references>
      </pivotArea>
    </chartFormat>
    <chartFormat chart="0" format="817">
      <pivotArea type="data" outline="0" fieldPosition="0">
        <references count="3">
          <reference field="4294967294" count="1" selected="0">
            <x v="2"/>
          </reference>
          <reference field="0" count="1" selected="0">
            <x v="6"/>
          </reference>
          <reference field="1" count="1" selected="0">
            <x v="16"/>
          </reference>
        </references>
      </pivotArea>
    </chartFormat>
    <chartFormat chart="0" format="818">
      <pivotArea type="data" outline="0" fieldPosition="0">
        <references count="3">
          <reference field="4294967294" count="1" selected="0">
            <x v="2"/>
          </reference>
          <reference field="0" count="1" selected="0">
            <x v="7"/>
          </reference>
          <reference field="1" count="1" selected="0">
            <x v="17"/>
          </reference>
        </references>
      </pivotArea>
    </chartFormat>
    <chartFormat chart="0" format="819">
      <pivotArea type="data" outline="0" fieldPosition="0">
        <references count="3">
          <reference field="4294967294" count="1" selected="0">
            <x v="2"/>
          </reference>
          <reference field="0" count="1" selected="0">
            <x v="7"/>
          </reference>
          <reference field="1" count="1" selected="0">
            <x v="18"/>
          </reference>
        </references>
      </pivotArea>
    </chartFormat>
    <chartFormat chart="0" format="820">
      <pivotArea type="data" outline="0" fieldPosition="0">
        <references count="3">
          <reference field="4294967294" count="1" selected="0">
            <x v="2"/>
          </reference>
          <reference field="0" count="1" selected="0">
            <x v="7"/>
          </reference>
          <reference field="1" count="1" selected="0">
            <x v="19"/>
          </reference>
        </references>
      </pivotArea>
    </chartFormat>
    <chartFormat chart="0" format="821">
      <pivotArea type="data" outline="0" fieldPosition="0">
        <references count="3">
          <reference field="4294967294" count="1" selected="0">
            <x v="2"/>
          </reference>
          <reference field="0" count="1" selected="0">
            <x v="7"/>
          </reference>
          <reference field="1" count="1" selected="0">
            <x v="20"/>
          </reference>
        </references>
      </pivotArea>
    </chartFormat>
    <chartFormat chart="0" format="822">
      <pivotArea type="data" outline="0" fieldPosition="0">
        <references count="3">
          <reference field="4294967294" count="1" selected="0">
            <x v="2"/>
          </reference>
          <reference field="0" count="1" selected="0">
            <x v="7"/>
          </reference>
          <reference field="1" count="1" selected="0">
            <x v="21"/>
          </reference>
        </references>
      </pivotArea>
    </chartFormat>
    <chartFormat chart="0" format="823">
      <pivotArea type="data" outline="0" fieldPosition="0">
        <references count="3">
          <reference field="4294967294" count="1" selected="0">
            <x v="2"/>
          </reference>
          <reference field="0" count="1" selected="0">
            <x v="7"/>
          </reference>
          <reference field="1" count="1" selected="0">
            <x v="23"/>
          </reference>
        </references>
      </pivotArea>
    </chartFormat>
    <chartFormat chart="0" format="824">
      <pivotArea type="data" outline="0" fieldPosition="0">
        <references count="3">
          <reference field="4294967294" count="1" selected="0">
            <x v="2"/>
          </reference>
          <reference field="0" count="1" selected="0">
            <x v="7"/>
          </reference>
          <reference field="1" count="1" selected="0">
            <x v="25"/>
          </reference>
        </references>
      </pivotArea>
    </chartFormat>
    <chartFormat chart="0" format="825">
      <pivotArea type="data" outline="0" fieldPosition="0">
        <references count="3">
          <reference field="4294967294" count="1" selected="0">
            <x v="2"/>
          </reference>
          <reference field="0" count="1" selected="0">
            <x v="7"/>
          </reference>
          <reference field="1" count="1" selected="0">
            <x v="27"/>
          </reference>
        </references>
      </pivotArea>
    </chartFormat>
    <chartFormat chart="0" format="826">
      <pivotArea type="data" outline="0" fieldPosition="0">
        <references count="3">
          <reference field="4294967294" count="1" selected="0">
            <x v="2"/>
          </reference>
          <reference field="0" count="1" selected="0">
            <x v="7"/>
          </reference>
          <reference field="1" count="1" selected="0">
            <x v="29"/>
          </reference>
        </references>
      </pivotArea>
    </chartFormat>
    <chartFormat chart="0" format="827">
      <pivotArea type="data" outline="0" fieldPosition="0">
        <references count="3">
          <reference field="4294967294" count="1" selected="0">
            <x v="2"/>
          </reference>
          <reference field="0" count="1" selected="0">
            <x v="7"/>
          </reference>
          <reference field="1" count="1" selected="0">
            <x v="31"/>
          </reference>
        </references>
      </pivotArea>
    </chartFormat>
    <chartFormat chart="0" format="828">
      <pivotArea type="data" outline="0" fieldPosition="0">
        <references count="3">
          <reference field="4294967294" count="1" selected="0">
            <x v="2"/>
          </reference>
          <reference field="0" count="1" selected="0">
            <x v="7"/>
          </reference>
          <reference field="1" count="1" selected="0">
            <x v="33"/>
          </reference>
        </references>
      </pivotArea>
    </chartFormat>
    <chartFormat chart="0" format="829">
      <pivotArea type="data" outline="0" fieldPosition="0">
        <references count="3">
          <reference field="4294967294" count="1" selected="0">
            <x v="2"/>
          </reference>
          <reference field="0" count="1" selected="0">
            <x v="7"/>
          </reference>
          <reference field="1" count="1" selected="0">
            <x v="35"/>
          </reference>
        </references>
      </pivotArea>
    </chartFormat>
    <chartFormat chart="0" format="830">
      <pivotArea type="data" outline="0" fieldPosition="0">
        <references count="3">
          <reference field="4294967294" count="1" selected="0">
            <x v="2"/>
          </reference>
          <reference field="0" count="1" selected="0">
            <x v="7"/>
          </reference>
          <reference field="1" count="1" selected="0">
            <x v="37"/>
          </reference>
        </references>
      </pivotArea>
    </chartFormat>
    <chartFormat chart="0" format="831">
      <pivotArea type="data" outline="0" fieldPosition="0">
        <references count="3">
          <reference field="4294967294" count="1" selected="0">
            <x v="2"/>
          </reference>
          <reference field="0" count="1" selected="0">
            <x v="7"/>
          </reference>
          <reference field="1" count="1" selected="0">
            <x v="39"/>
          </reference>
        </references>
      </pivotArea>
    </chartFormat>
    <chartFormat chart="0" format="832">
      <pivotArea type="data" outline="0" fieldPosition="0">
        <references count="3">
          <reference field="4294967294" count="1" selected="0">
            <x v="2"/>
          </reference>
          <reference field="0" count="1" selected="0">
            <x v="7"/>
          </reference>
          <reference field="1" count="1" selected="0">
            <x v="41"/>
          </reference>
        </references>
      </pivotArea>
    </chartFormat>
    <chartFormat chart="0" format="833">
      <pivotArea type="data" outline="0" fieldPosition="0">
        <references count="3">
          <reference field="4294967294" count="1" selected="0">
            <x v="2"/>
          </reference>
          <reference field="0" count="1" selected="0">
            <x v="7"/>
          </reference>
          <reference field="1" count="1" selected="0">
            <x v="43"/>
          </reference>
        </references>
      </pivotArea>
    </chartFormat>
    <chartFormat chart="0" format="834">
      <pivotArea type="data" outline="0" fieldPosition="0">
        <references count="3">
          <reference field="4294967294" count="1" selected="0">
            <x v="2"/>
          </reference>
          <reference field="0" count="1" selected="0">
            <x v="7"/>
          </reference>
          <reference field="1" count="1" selected="0">
            <x v="45"/>
          </reference>
        </references>
      </pivotArea>
    </chartFormat>
    <chartFormat chart="0" format="835">
      <pivotArea type="data" outline="0" fieldPosition="0">
        <references count="3">
          <reference field="4294967294" count="1" selected="0">
            <x v="2"/>
          </reference>
          <reference field="0" count="1" selected="0">
            <x v="7"/>
          </reference>
          <reference field="1" count="1" selected="0">
            <x v="47"/>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1"/>
          </reference>
        </references>
      </pivotArea>
    </chartFormat>
    <chartFormat chart="0" format="838">
      <pivotArea type="data" outline="0" fieldPosition="0">
        <references count="3">
          <reference field="4294967294" count="1" selected="0">
            <x v="2"/>
          </reference>
          <reference field="0" count="1" selected="0">
            <x v="7"/>
          </reference>
          <reference field="1" count="1" selected="0">
            <x v="53"/>
          </reference>
        </references>
      </pivotArea>
    </chartFormat>
    <chartFormat chart="0" format="839">
      <pivotArea type="data" outline="0" fieldPosition="0">
        <references count="3">
          <reference field="4294967294" count="1" selected="0">
            <x v="2"/>
          </reference>
          <reference field="0" count="1" selected="0">
            <x v="7"/>
          </reference>
          <reference field="1" count="1" selected="0">
            <x v="55"/>
          </reference>
        </references>
      </pivotArea>
    </chartFormat>
    <chartFormat chart="0" format="840">
      <pivotArea type="data" outline="0" fieldPosition="0">
        <references count="3">
          <reference field="4294967294" count="1" selected="0">
            <x v="2"/>
          </reference>
          <reference field="0" count="1" selected="0">
            <x v="7"/>
          </reference>
          <reference field="1" count="1" selected="0">
            <x v="57"/>
          </reference>
        </references>
      </pivotArea>
    </chartFormat>
    <chartFormat chart="0" format="841">
      <pivotArea type="data" outline="0" fieldPosition="0">
        <references count="3">
          <reference field="4294967294" count="1" selected="0">
            <x v="2"/>
          </reference>
          <reference field="0" count="1" selected="0">
            <x v="7"/>
          </reference>
          <reference field="1" count="1" selected="0">
            <x v="59"/>
          </reference>
        </references>
      </pivotArea>
    </chartFormat>
    <chartFormat chart="0" format="842">
      <pivotArea type="data" outline="0" fieldPosition="0">
        <references count="3">
          <reference field="4294967294" count="1" selected="0">
            <x v="2"/>
          </reference>
          <reference field="0" count="1" selected="0">
            <x v="7"/>
          </reference>
          <reference field="1" count="1" selected="0">
            <x v="61"/>
          </reference>
        </references>
      </pivotArea>
    </chartFormat>
    <chartFormat chart="0" format="843">
      <pivotArea type="data" outline="0" fieldPosition="0">
        <references count="3">
          <reference field="4294967294" count="1" selected="0">
            <x v="2"/>
          </reference>
          <reference field="0" count="1" selected="0">
            <x v="7"/>
          </reference>
          <reference field="1" count="1" selected="0">
            <x v="63"/>
          </reference>
        </references>
      </pivotArea>
    </chartFormat>
    <chartFormat chart="0" format="844">
      <pivotArea type="data" outline="0" fieldPosition="0">
        <references count="3">
          <reference field="4294967294" count="1" selected="0">
            <x v="2"/>
          </reference>
          <reference field="0" count="1" selected="0">
            <x v="7"/>
          </reference>
          <reference field="1" count="1" selected="0">
            <x v="65"/>
          </reference>
        </references>
      </pivotArea>
    </chartFormat>
    <chartFormat chart="0" format="845">
      <pivotArea type="data" outline="0" fieldPosition="0">
        <references count="3">
          <reference field="4294967294" count="1" selected="0">
            <x v="2"/>
          </reference>
          <reference field="0" count="1" selected="0">
            <x v="7"/>
          </reference>
          <reference field="1" count="1" selected="0">
            <x v="67"/>
          </reference>
        </references>
      </pivotArea>
    </chartFormat>
    <chartFormat chart="0" format="846">
      <pivotArea type="data" outline="0" fieldPosition="0">
        <references count="3">
          <reference field="4294967294" count="1" selected="0">
            <x v="2"/>
          </reference>
          <reference field="0" count="1" selected="0">
            <x v="7"/>
          </reference>
          <reference field="1" count="1" selected="0">
            <x v="69"/>
          </reference>
        </references>
      </pivotArea>
    </chartFormat>
    <chartFormat chart="0" format="847">
      <pivotArea type="data" outline="0" fieldPosition="0">
        <references count="3">
          <reference field="4294967294" count="1" selected="0">
            <x v="2"/>
          </reference>
          <reference field="0" count="1" selected="0">
            <x v="7"/>
          </reference>
          <reference field="1" count="1" selected="0">
            <x v="70"/>
          </reference>
        </references>
      </pivotArea>
    </chartFormat>
    <chartFormat chart="0" format="848">
      <pivotArea type="data" outline="0" fieldPosition="0">
        <references count="3">
          <reference field="4294967294" count="1" selected="0">
            <x v="2"/>
          </reference>
          <reference field="0" count="1" selected="0">
            <x v="7"/>
          </reference>
          <reference field="1" count="1" selected="0">
            <x v="71"/>
          </reference>
        </references>
      </pivotArea>
    </chartFormat>
    <chartFormat chart="0" format="849">
      <pivotArea type="data" outline="0" fieldPosition="0">
        <references count="3">
          <reference field="4294967294" count="1" selected="0">
            <x v="2"/>
          </reference>
          <reference field="0" count="1" selected="0">
            <x v="7"/>
          </reference>
          <reference field="1" count="1" selected="0">
            <x v="73"/>
          </reference>
        </references>
      </pivotArea>
    </chartFormat>
    <chartFormat chart="0" format="850">
      <pivotArea type="data" outline="0" fieldPosition="0">
        <references count="3">
          <reference field="4294967294" count="1" selected="0">
            <x v="2"/>
          </reference>
          <reference field="0" count="1" selected="0">
            <x v="7"/>
          </reference>
          <reference field="1" count="1" selected="0">
            <x v="1"/>
          </reference>
        </references>
      </pivotArea>
    </chartFormat>
    <chartFormat chart="0" format="851">
      <pivotArea type="data" outline="0" fieldPosition="0">
        <references count="3">
          <reference field="4294967294" count="1" selected="0">
            <x v="2"/>
          </reference>
          <reference field="0" count="1" selected="0">
            <x v="7"/>
          </reference>
          <reference field="1" count="1" selected="0">
            <x v="2"/>
          </reference>
        </references>
      </pivotArea>
    </chartFormat>
    <chartFormat chart="0" format="852">
      <pivotArea type="data" outline="0" fieldPosition="0">
        <references count="3">
          <reference field="4294967294" count="1" selected="0">
            <x v="2"/>
          </reference>
          <reference field="0" count="1" selected="0">
            <x v="7"/>
          </reference>
          <reference field="1" count="1" selected="0">
            <x v="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
          </reference>
        </references>
      </pivotArea>
    </chartFormat>
    <chartFormat chart="0" format="854">
      <pivotArea type="data" outline="0" fieldPosition="0">
        <references count="3">
          <reference field="4294967294" count="1" selected="0">
            <x v="2"/>
          </reference>
          <reference field="0" count="1" selected="0">
            <x v="7"/>
          </reference>
          <reference field="1" count="1" selected="0">
            <x v="5"/>
          </reference>
        </references>
      </pivotArea>
    </chartFormat>
    <chartFormat chart="0" format="855">
      <pivotArea type="data" outline="0" fieldPosition="0">
        <references count="3">
          <reference field="4294967294" count="1" selected="0">
            <x v="2"/>
          </reference>
          <reference field="0" count="1" selected="0">
            <x v="7"/>
          </reference>
          <reference field="1" count="1" selected="0">
            <x v="6"/>
          </reference>
        </references>
      </pivotArea>
    </chartFormat>
    <chartFormat chart="0" format="856">
      <pivotArea type="data" outline="0" fieldPosition="0">
        <references count="3">
          <reference field="4294967294" count="1" selected="0">
            <x v="2"/>
          </reference>
          <reference field="0" count="1" selected="0">
            <x v="7"/>
          </reference>
          <reference field="1" count="1" selected="0">
            <x v="7"/>
          </reference>
        </references>
      </pivotArea>
    </chartFormat>
    <chartFormat chart="0" format="857">
      <pivotArea type="data" outline="0" fieldPosition="0">
        <references count="3">
          <reference field="4294967294" count="1" selected="0">
            <x v="2"/>
          </reference>
          <reference field="0" count="1" selected="0">
            <x v="7"/>
          </reference>
          <reference field="1" count="1" selected="0">
            <x v="8"/>
          </reference>
        </references>
      </pivotArea>
    </chartFormat>
    <chartFormat chart="0" format="858">
      <pivotArea type="data" outline="0" fieldPosition="0">
        <references count="3">
          <reference field="4294967294" count="1" selected="0">
            <x v="2"/>
          </reference>
          <reference field="0" count="1" selected="0">
            <x v="7"/>
          </reference>
          <reference field="1" count="1" selected="0">
            <x v="9"/>
          </reference>
        </references>
      </pivotArea>
    </chartFormat>
    <chartFormat chart="0" format="859">
      <pivotArea type="data" outline="0" fieldPosition="0">
        <references count="3">
          <reference field="4294967294" count="1" selected="0">
            <x v="2"/>
          </reference>
          <reference field="0" count="1" selected="0">
            <x v="7"/>
          </reference>
          <reference field="1" count="1" selected="0">
            <x v="10"/>
          </reference>
        </references>
      </pivotArea>
    </chartFormat>
    <chartFormat chart="0" format="860">
      <pivotArea type="data" outline="0" fieldPosition="0">
        <references count="3">
          <reference field="4294967294" count="1" selected="0">
            <x v="2"/>
          </reference>
          <reference field="0" count="1" selected="0">
            <x v="7"/>
          </reference>
          <reference field="1" count="1" selected="0">
            <x v="11"/>
          </reference>
        </references>
      </pivotArea>
    </chartFormat>
    <chartFormat chart="0" format="861">
      <pivotArea type="data" outline="0" fieldPosition="0">
        <references count="3">
          <reference field="4294967294" count="1" selected="0">
            <x v="2"/>
          </reference>
          <reference field="0" count="1" selected="0">
            <x v="7"/>
          </reference>
          <reference field="1" count="1" selected="0">
            <x v="12"/>
          </reference>
        </references>
      </pivotArea>
    </chartFormat>
    <chartFormat chart="0" format="862">
      <pivotArea type="data" outline="0" fieldPosition="0">
        <references count="3">
          <reference field="4294967294" count="1" selected="0">
            <x v="2"/>
          </reference>
          <reference field="0" count="1" selected="0">
            <x v="7"/>
          </reference>
          <reference field="1" count="1" selected="0">
            <x v="13"/>
          </reference>
        </references>
      </pivotArea>
    </chartFormat>
    <chartFormat chart="0" format="863">
      <pivotArea type="data" outline="0" fieldPosition="0">
        <references count="3">
          <reference field="4294967294" count="1" selected="0">
            <x v="2"/>
          </reference>
          <reference field="0" count="1" selected="0">
            <x v="7"/>
          </reference>
          <reference field="1" count="1" selected="0">
            <x v="14"/>
          </reference>
        </references>
      </pivotArea>
    </chartFormat>
    <chartFormat chart="0" format="864">
      <pivotArea type="data" outline="0" fieldPosition="0">
        <references count="3">
          <reference field="4294967294" count="1" selected="0">
            <x v="2"/>
          </reference>
          <reference field="0" count="1" selected="0">
            <x v="7"/>
          </reference>
          <reference field="1" count="1" selected="0">
            <x v="15"/>
          </reference>
        </references>
      </pivotArea>
    </chartFormat>
    <chartFormat chart="0" format="865">
      <pivotArea type="data" outline="0" fieldPosition="0">
        <references count="3">
          <reference field="4294967294" count="1" selected="0">
            <x v="2"/>
          </reference>
          <reference field="0" count="1" selected="0">
            <x v="7"/>
          </reference>
          <reference field="1" count="1" selected="0">
            <x v="16"/>
          </reference>
        </references>
      </pivotArea>
    </chartFormat>
    <chartFormat chart="0" format="866">
      <pivotArea type="data" outline="0" fieldPosition="0">
        <references count="3">
          <reference field="4294967294" count="1" selected="0">
            <x v="2"/>
          </reference>
          <reference field="0" count="1" selected="0">
            <x v="8"/>
          </reference>
          <reference field="1" count="1" selected="0">
            <x v="17"/>
          </reference>
        </references>
      </pivotArea>
    </chartFormat>
    <chartFormat chart="0" format="867">
      <pivotArea type="data" outline="0" fieldPosition="0">
        <references count="3">
          <reference field="4294967294" count="1" selected="0">
            <x v="2"/>
          </reference>
          <reference field="0" count="1" selected="0">
            <x v="8"/>
          </reference>
          <reference field="1" count="1" selected="0">
            <x v="18"/>
          </reference>
        </references>
      </pivotArea>
    </chartFormat>
    <chartFormat chart="0" format="868">
      <pivotArea type="data" outline="0" fieldPosition="0">
        <references count="3">
          <reference field="4294967294" count="1" selected="0">
            <x v="2"/>
          </reference>
          <reference field="0" count="1" selected="0">
            <x v="8"/>
          </reference>
          <reference field="1" count="1" selected="0">
            <x v="19"/>
          </reference>
        </references>
      </pivotArea>
    </chartFormat>
    <chartFormat chart="0" format="869">
      <pivotArea type="data" outline="0" fieldPosition="0">
        <references count="3">
          <reference field="4294967294" count="1" selected="0">
            <x v="2"/>
          </reference>
          <reference field="0" count="1" selected="0">
            <x v="8"/>
          </reference>
          <reference field="1" count="1" selected="0">
            <x v="20"/>
          </reference>
        </references>
      </pivotArea>
    </chartFormat>
    <chartFormat chart="0" format="870">
      <pivotArea type="data" outline="0" fieldPosition="0">
        <references count="3">
          <reference field="4294967294" count="1" selected="0">
            <x v="2"/>
          </reference>
          <reference field="0" count="1" selected="0">
            <x v="8"/>
          </reference>
          <reference field="1" count="1" selected="0">
            <x v="21"/>
          </reference>
        </references>
      </pivotArea>
    </chartFormat>
    <chartFormat chart="0" format="871">
      <pivotArea type="data" outline="0" fieldPosition="0">
        <references count="3">
          <reference field="4294967294" count="1" selected="0">
            <x v="2"/>
          </reference>
          <reference field="0" count="1" selected="0">
            <x v="8"/>
          </reference>
          <reference field="1" count="1" selected="0">
            <x v="23"/>
          </reference>
        </references>
      </pivotArea>
    </chartFormat>
    <chartFormat chart="0" format="872">
      <pivotArea type="data" outline="0" fieldPosition="0">
        <references count="3">
          <reference field="4294967294" count="1" selected="0">
            <x v="2"/>
          </reference>
          <reference field="0" count="1" selected="0">
            <x v="8"/>
          </reference>
          <reference field="1" count="1" selected="0">
            <x v="25"/>
          </reference>
        </references>
      </pivotArea>
    </chartFormat>
    <chartFormat chart="0" format="873">
      <pivotArea type="data" outline="0" fieldPosition="0">
        <references count="3">
          <reference field="4294967294" count="1" selected="0">
            <x v="2"/>
          </reference>
          <reference field="0" count="1" selected="0">
            <x v="8"/>
          </reference>
          <reference field="1" count="1" selected="0">
            <x v="27"/>
          </reference>
        </references>
      </pivotArea>
    </chartFormat>
    <chartFormat chart="0" format="874">
      <pivotArea type="data" outline="0" fieldPosition="0">
        <references count="3">
          <reference field="4294967294" count="1" selected="0">
            <x v="2"/>
          </reference>
          <reference field="0" count="1" selected="0">
            <x v="8"/>
          </reference>
          <reference field="1" count="1" selected="0">
            <x v="29"/>
          </reference>
        </references>
      </pivotArea>
    </chartFormat>
    <chartFormat chart="0" format="875">
      <pivotArea type="data" outline="0" fieldPosition="0">
        <references count="3">
          <reference field="4294967294" count="1" selected="0">
            <x v="2"/>
          </reference>
          <reference field="0" count="1" selected="0">
            <x v="8"/>
          </reference>
          <reference field="1" count="1" selected="0">
            <x v="31"/>
          </reference>
        </references>
      </pivotArea>
    </chartFormat>
    <chartFormat chart="0" format="876">
      <pivotArea type="data" outline="0" fieldPosition="0">
        <references count="3">
          <reference field="4294967294" count="1" selected="0">
            <x v="2"/>
          </reference>
          <reference field="0" count="1" selected="0">
            <x v="8"/>
          </reference>
          <reference field="1" count="1" selected="0">
            <x v="33"/>
          </reference>
        </references>
      </pivotArea>
    </chartFormat>
    <chartFormat chart="0" format="877">
      <pivotArea type="data" outline="0" fieldPosition="0">
        <references count="3">
          <reference field="4294967294" count="1" selected="0">
            <x v="2"/>
          </reference>
          <reference field="0" count="1" selected="0">
            <x v="8"/>
          </reference>
          <reference field="1" count="1" selected="0">
            <x v="35"/>
          </reference>
        </references>
      </pivotArea>
    </chartFormat>
    <chartFormat chart="0" format="878">
      <pivotArea type="data" outline="0" fieldPosition="0">
        <references count="3">
          <reference field="4294967294" count="1" selected="0">
            <x v="2"/>
          </reference>
          <reference field="0" count="1" selected="0">
            <x v="8"/>
          </reference>
          <reference field="1" count="1" selected="0">
            <x v="37"/>
          </reference>
        </references>
      </pivotArea>
    </chartFormat>
    <chartFormat chart="0" format="879">
      <pivotArea type="data" outline="0" fieldPosition="0">
        <references count="3">
          <reference field="4294967294" count="1" selected="0">
            <x v="2"/>
          </reference>
          <reference field="0" count="1" selected="0">
            <x v="8"/>
          </reference>
          <reference field="1" count="1" selected="0">
            <x v="39"/>
          </reference>
        </references>
      </pivotArea>
    </chartFormat>
    <chartFormat chart="0" format="880">
      <pivotArea type="data" outline="0" fieldPosition="0">
        <references count="3">
          <reference field="4294967294" count="1" selected="0">
            <x v="2"/>
          </reference>
          <reference field="0" count="1" selected="0">
            <x v="8"/>
          </reference>
          <reference field="1" count="1" selected="0">
            <x v="41"/>
          </reference>
        </references>
      </pivotArea>
    </chartFormat>
    <chartFormat chart="0" format="881">
      <pivotArea type="data" outline="0" fieldPosition="0">
        <references count="3">
          <reference field="4294967294" count="1" selected="0">
            <x v="2"/>
          </reference>
          <reference field="0" count="1" selected="0">
            <x v="8"/>
          </reference>
          <reference field="1" count="1" selected="0">
            <x v="43"/>
          </reference>
        </references>
      </pivotArea>
    </chartFormat>
    <chartFormat chart="0" format="882">
      <pivotArea type="data" outline="0" fieldPosition="0">
        <references count="3">
          <reference field="4294967294" count="1" selected="0">
            <x v="2"/>
          </reference>
          <reference field="0" count="1" selected="0">
            <x v="8"/>
          </reference>
          <reference field="1" count="1" selected="0">
            <x v="45"/>
          </reference>
        </references>
      </pivotArea>
    </chartFormat>
    <chartFormat chart="0" format="883">
      <pivotArea type="data" outline="0" fieldPosition="0">
        <references count="3">
          <reference field="4294967294" count="1" selected="0">
            <x v="2"/>
          </reference>
          <reference field="0" count="1" selected="0">
            <x v="8"/>
          </reference>
          <reference field="1" count="1" selected="0">
            <x v="47"/>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1"/>
          </reference>
        </references>
      </pivotArea>
    </chartFormat>
    <chartFormat chart="0" format="886">
      <pivotArea type="data" outline="0" fieldPosition="0">
        <references count="3">
          <reference field="4294967294" count="1" selected="0">
            <x v="2"/>
          </reference>
          <reference field="0" count="1" selected="0">
            <x v="8"/>
          </reference>
          <reference field="1" count="1" selected="0">
            <x v="53"/>
          </reference>
        </references>
      </pivotArea>
    </chartFormat>
    <chartFormat chart="0" format="887">
      <pivotArea type="data" outline="0" fieldPosition="0">
        <references count="3">
          <reference field="4294967294" count="1" selected="0">
            <x v="2"/>
          </reference>
          <reference field="0" count="1" selected="0">
            <x v="8"/>
          </reference>
          <reference field="1" count="1" selected="0">
            <x v="55"/>
          </reference>
        </references>
      </pivotArea>
    </chartFormat>
    <chartFormat chart="0" format="888">
      <pivotArea type="data" outline="0" fieldPosition="0">
        <references count="3">
          <reference field="4294967294" count="1" selected="0">
            <x v="2"/>
          </reference>
          <reference field="0" count="1" selected="0">
            <x v="8"/>
          </reference>
          <reference field="1" count="1" selected="0">
            <x v="57"/>
          </reference>
        </references>
      </pivotArea>
    </chartFormat>
    <chartFormat chart="0" format="889">
      <pivotArea type="data" outline="0" fieldPosition="0">
        <references count="3">
          <reference field="4294967294" count="1" selected="0">
            <x v="2"/>
          </reference>
          <reference field="0" count="1" selected="0">
            <x v="8"/>
          </reference>
          <reference field="1" count="1" selected="0">
            <x v="59"/>
          </reference>
        </references>
      </pivotArea>
    </chartFormat>
    <chartFormat chart="0" format="890">
      <pivotArea type="data" outline="0" fieldPosition="0">
        <references count="3">
          <reference field="4294967294" count="1" selected="0">
            <x v="2"/>
          </reference>
          <reference field="0" count="1" selected="0">
            <x v="8"/>
          </reference>
          <reference field="1" count="1" selected="0">
            <x v="61"/>
          </reference>
        </references>
      </pivotArea>
    </chartFormat>
    <chartFormat chart="0" format="891">
      <pivotArea type="data" outline="0" fieldPosition="0">
        <references count="3">
          <reference field="4294967294" count="1" selected="0">
            <x v="2"/>
          </reference>
          <reference field="0" count="1" selected="0">
            <x v="8"/>
          </reference>
          <reference field="1" count="1" selected="0">
            <x v="63"/>
          </reference>
        </references>
      </pivotArea>
    </chartFormat>
    <chartFormat chart="0" format="892">
      <pivotArea type="data" outline="0" fieldPosition="0">
        <references count="3">
          <reference field="4294967294" count="1" selected="0">
            <x v="2"/>
          </reference>
          <reference field="0" count="1" selected="0">
            <x v="8"/>
          </reference>
          <reference field="1" count="1" selected="0">
            <x v="65"/>
          </reference>
        </references>
      </pivotArea>
    </chartFormat>
    <chartFormat chart="0" format="893">
      <pivotArea type="data" outline="0" fieldPosition="0">
        <references count="3">
          <reference field="4294967294" count="1" selected="0">
            <x v="2"/>
          </reference>
          <reference field="0" count="1" selected="0">
            <x v="8"/>
          </reference>
          <reference field="1" count="1" selected="0">
            <x v="67"/>
          </reference>
        </references>
      </pivotArea>
    </chartFormat>
    <chartFormat chart="0" format="894">
      <pivotArea type="data" outline="0" fieldPosition="0">
        <references count="3">
          <reference field="4294967294" count="1" selected="0">
            <x v="2"/>
          </reference>
          <reference field="0" count="1" selected="0">
            <x v="8"/>
          </reference>
          <reference field="1" count="1" selected="0">
            <x v="69"/>
          </reference>
        </references>
      </pivotArea>
    </chartFormat>
    <chartFormat chart="0" format="895">
      <pivotArea type="data" outline="0" fieldPosition="0">
        <references count="3">
          <reference field="4294967294" count="1" selected="0">
            <x v="2"/>
          </reference>
          <reference field="0" count="1" selected="0">
            <x v="8"/>
          </reference>
          <reference field="1" count="1" selected="0">
            <x v="70"/>
          </reference>
        </references>
      </pivotArea>
    </chartFormat>
    <chartFormat chart="0" format="896">
      <pivotArea type="data" outline="0" fieldPosition="0">
        <references count="3">
          <reference field="4294967294" count="1" selected="0">
            <x v="2"/>
          </reference>
          <reference field="0" count="1" selected="0">
            <x v="8"/>
          </reference>
          <reference field="1" count="1" selected="0">
            <x v="71"/>
          </reference>
        </references>
      </pivotArea>
    </chartFormat>
    <chartFormat chart="0" format="897">
      <pivotArea type="data" outline="0" fieldPosition="0">
        <references count="3">
          <reference field="4294967294" count="1" selected="0">
            <x v="2"/>
          </reference>
          <reference field="0" count="1" selected="0">
            <x v="8"/>
          </reference>
          <reference field="1" count="1" selected="0">
            <x v="73"/>
          </reference>
        </references>
      </pivotArea>
    </chartFormat>
    <chartFormat chart="0" format="898">
      <pivotArea type="data" outline="0" fieldPosition="0">
        <references count="3">
          <reference field="4294967294" count="1" selected="0">
            <x v="2"/>
          </reference>
          <reference field="0" count="1" selected="0">
            <x v="8"/>
          </reference>
          <reference field="1" count="1" selected="0">
            <x v="1"/>
          </reference>
        </references>
      </pivotArea>
    </chartFormat>
    <chartFormat chart="0" format="899">
      <pivotArea type="data" outline="0" fieldPosition="0">
        <references count="3">
          <reference field="4294967294" count="1" selected="0">
            <x v="2"/>
          </reference>
          <reference field="0" count="1" selected="0">
            <x v="8"/>
          </reference>
          <reference field="1" count="1" selected="0">
            <x v="2"/>
          </reference>
        </references>
      </pivotArea>
    </chartFormat>
    <chartFormat chart="0" format="900">
      <pivotArea type="data" outline="0" fieldPosition="0">
        <references count="3">
          <reference field="4294967294" count="1" selected="0">
            <x v="2"/>
          </reference>
          <reference field="0" count="1" selected="0">
            <x v="8"/>
          </reference>
          <reference field="1" count="1" selected="0">
            <x v="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
          </reference>
        </references>
      </pivotArea>
    </chartFormat>
    <chartFormat chart="0" format="902">
      <pivotArea type="data" outline="0" fieldPosition="0">
        <references count="3">
          <reference field="4294967294" count="1" selected="0">
            <x v="2"/>
          </reference>
          <reference field="0" count="1" selected="0">
            <x v="8"/>
          </reference>
          <reference field="1" count="1" selected="0">
            <x v="5"/>
          </reference>
        </references>
      </pivotArea>
    </chartFormat>
    <chartFormat chart="0" format="903">
      <pivotArea type="data" outline="0" fieldPosition="0">
        <references count="3">
          <reference field="4294967294" count="1" selected="0">
            <x v="2"/>
          </reference>
          <reference field="0" count="1" selected="0">
            <x v="8"/>
          </reference>
          <reference field="1" count="1" selected="0">
            <x v="6"/>
          </reference>
        </references>
      </pivotArea>
    </chartFormat>
    <chartFormat chart="0" format="904">
      <pivotArea type="data" outline="0" fieldPosition="0">
        <references count="3">
          <reference field="4294967294" count="1" selected="0">
            <x v="2"/>
          </reference>
          <reference field="0" count="1" selected="0">
            <x v="8"/>
          </reference>
          <reference field="1" count="1" selected="0">
            <x v="7"/>
          </reference>
        </references>
      </pivotArea>
    </chartFormat>
    <chartFormat chart="0" format="905">
      <pivotArea type="data" outline="0" fieldPosition="0">
        <references count="3">
          <reference field="4294967294" count="1" selected="0">
            <x v="2"/>
          </reference>
          <reference field="0" count="1" selected="0">
            <x v="8"/>
          </reference>
          <reference field="1" count="1" selected="0">
            <x v="8"/>
          </reference>
        </references>
      </pivotArea>
    </chartFormat>
    <chartFormat chart="0" format="906">
      <pivotArea type="data" outline="0" fieldPosition="0">
        <references count="3">
          <reference field="4294967294" count="1" selected="0">
            <x v="2"/>
          </reference>
          <reference field="0" count="1" selected="0">
            <x v="8"/>
          </reference>
          <reference field="1" count="1" selected="0">
            <x v="9"/>
          </reference>
        </references>
      </pivotArea>
    </chartFormat>
    <chartFormat chart="0" format="907">
      <pivotArea type="data" outline="0" fieldPosition="0">
        <references count="3">
          <reference field="4294967294" count="1" selected="0">
            <x v="2"/>
          </reference>
          <reference field="0" count="1" selected="0">
            <x v="8"/>
          </reference>
          <reference field="1" count="1" selected="0">
            <x v="10"/>
          </reference>
        </references>
      </pivotArea>
    </chartFormat>
    <chartFormat chart="0" format="908">
      <pivotArea type="data" outline="0" fieldPosition="0">
        <references count="3">
          <reference field="4294967294" count="1" selected="0">
            <x v="2"/>
          </reference>
          <reference field="0" count="1" selected="0">
            <x v="8"/>
          </reference>
          <reference field="1" count="1" selected="0">
            <x v="11"/>
          </reference>
        </references>
      </pivotArea>
    </chartFormat>
    <chartFormat chart="0" format="909">
      <pivotArea type="data" outline="0" fieldPosition="0">
        <references count="3">
          <reference field="4294967294" count="1" selected="0">
            <x v="2"/>
          </reference>
          <reference field="0" count="1" selected="0">
            <x v="8"/>
          </reference>
          <reference field="1" count="1" selected="0">
            <x v="12"/>
          </reference>
        </references>
      </pivotArea>
    </chartFormat>
    <chartFormat chart="0" format="910">
      <pivotArea type="data" outline="0" fieldPosition="0">
        <references count="3">
          <reference field="4294967294" count="1" selected="0">
            <x v="2"/>
          </reference>
          <reference field="0" count="1" selected="0">
            <x v="8"/>
          </reference>
          <reference field="1" count="1" selected="0">
            <x v="13"/>
          </reference>
        </references>
      </pivotArea>
    </chartFormat>
    <chartFormat chart="0" format="911">
      <pivotArea type="data" outline="0" fieldPosition="0">
        <references count="3">
          <reference field="4294967294" count="1" selected="0">
            <x v="2"/>
          </reference>
          <reference field="0" count="1" selected="0">
            <x v="8"/>
          </reference>
          <reference field="1" count="1" selected="0">
            <x v="14"/>
          </reference>
        </references>
      </pivotArea>
    </chartFormat>
    <chartFormat chart="0" format="912">
      <pivotArea type="data" outline="0" fieldPosition="0">
        <references count="3">
          <reference field="4294967294" count="1" selected="0">
            <x v="2"/>
          </reference>
          <reference field="0" count="1" selected="0">
            <x v="8"/>
          </reference>
          <reference field="1" count="1" selected="0">
            <x v="15"/>
          </reference>
        </references>
      </pivotArea>
    </chartFormat>
    <chartFormat chart="0" format="913">
      <pivotArea type="data" outline="0" fieldPosition="0">
        <references count="3">
          <reference field="4294967294" count="1" selected="0">
            <x v="2"/>
          </reference>
          <reference field="0" count="1" selected="0">
            <x v="8"/>
          </reference>
          <reference field="1" count="1" selected="0">
            <x v="16"/>
          </reference>
        </references>
      </pivotArea>
    </chartFormat>
    <chartFormat chart="0" format="914">
      <pivotArea type="data" outline="0" fieldPosition="0">
        <references count="3">
          <reference field="4294967294" count="1" selected="0">
            <x v="2"/>
          </reference>
          <reference field="0" count="1" selected="0">
            <x v="9"/>
          </reference>
          <reference field="1" count="1" selected="0">
            <x v="17"/>
          </reference>
        </references>
      </pivotArea>
    </chartFormat>
    <chartFormat chart="0" format="915">
      <pivotArea type="data" outline="0" fieldPosition="0">
        <references count="3">
          <reference field="4294967294" count="1" selected="0">
            <x v="2"/>
          </reference>
          <reference field="0" count="1" selected="0">
            <x v="9"/>
          </reference>
          <reference field="1" count="1" selected="0">
            <x v="18"/>
          </reference>
        </references>
      </pivotArea>
    </chartFormat>
    <chartFormat chart="0" format="916">
      <pivotArea type="data" outline="0" fieldPosition="0">
        <references count="3">
          <reference field="4294967294" count="1" selected="0">
            <x v="2"/>
          </reference>
          <reference field="0" count="1" selected="0">
            <x v="9"/>
          </reference>
          <reference field="1" count="1" selected="0">
            <x v="19"/>
          </reference>
        </references>
      </pivotArea>
    </chartFormat>
    <chartFormat chart="0" format="917">
      <pivotArea type="data" outline="0" fieldPosition="0">
        <references count="3">
          <reference field="4294967294" count="1" selected="0">
            <x v="2"/>
          </reference>
          <reference field="0" count="1" selected="0">
            <x v="9"/>
          </reference>
          <reference field="1" count="1" selected="0">
            <x v="20"/>
          </reference>
        </references>
      </pivotArea>
    </chartFormat>
    <chartFormat chart="0" format="918">
      <pivotArea type="data" outline="0" fieldPosition="0">
        <references count="3">
          <reference field="4294967294" count="1" selected="0">
            <x v="2"/>
          </reference>
          <reference field="0" count="1" selected="0">
            <x v="9"/>
          </reference>
          <reference field="1" count="1" selected="0">
            <x v="21"/>
          </reference>
        </references>
      </pivotArea>
    </chartFormat>
    <chartFormat chart="0" format="919">
      <pivotArea type="data" outline="0" fieldPosition="0">
        <references count="3">
          <reference field="4294967294" count="1" selected="0">
            <x v="2"/>
          </reference>
          <reference field="0" count="1" selected="0">
            <x v="9"/>
          </reference>
          <reference field="1" count="1" selected="0">
            <x v="23"/>
          </reference>
        </references>
      </pivotArea>
    </chartFormat>
    <chartFormat chart="0" format="920">
      <pivotArea type="data" outline="0" fieldPosition="0">
        <references count="3">
          <reference field="4294967294" count="1" selected="0">
            <x v="2"/>
          </reference>
          <reference field="0" count="1" selected="0">
            <x v="9"/>
          </reference>
          <reference field="1" count="1" selected="0">
            <x v="25"/>
          </reference>
        </references>
      </pivotArea>
    </chartFormat>
    <chartFormat chart="0" format="921">
      <pivotArea type="data" outline="0" fieldPosition="0">
        <references count="3">
          <reference field="4294967294" count="1" selected="0">
            <x v="2"/>
          </reference>
          <reference field="0" count="1" selected="0">
            <x v="9"/>
          </reference>
          <reference field="1" count="1" selected="0">
            <x v="27"/>
          </reference>
        </references>
      </pivotArea>
    </chartFormat>
    <chartFormat chart="0" format="922">
      <pivotArea type="data" outline="0" fieldPosition="0">
        <references count="3">
          <reference field="4294967294" count="1" selected="0">
            <x v="2"/>
          </reference>
          <reference field="0" count="1" selected="0">
            <x v="9"/>
          </reference>
          <reference field="1" count="1" selected="0">
            <x v="29"/>
          </reference>
        </references>
      </pivotArea>
    </chartFormat>
    <chartFormat chart="0" format="923">
      <pivotArea type="data" outline="0" fieldPosition="0">
        <references count="3">
          <reference field="4294967294" count="1" selected="0">
            <x v="2"/>
          </reference>
          <reference field="0" count="1" selected="0">
            <x v="9"/>
          </reference>
          <reference field="1" count="1" selected="0">
            <x v="31"/>
          </reference>
        </references>
      </pivotArea>
    </chartFormat>
    <chartFormat chart="0" format="924">
      <pivotArea type="data" outline="0" fieldPosition="0">
        <references count="3">
          <reference field="4294967294" count="1" selected="0">
            <x v="2"/>
          </reference>
          <reference field="0" count="1" selected="0">
            <x v="9"/>
          </reference>
          <reference field="1" count="1" selected="0">
            <x v="33"/>
          </reference>
        </references>
      </pivotArea>
    </chartFormat>
    <chartFormat chart="0" format="925">
      <pivotArea type="data" outline="0" fieldPosition="0">
        <references count="3">
          <reference field="4294967294" count="1" selected="0">
            <x v="2"/>
          </reference>
          <reference field="0" count="1" selected="0">
            <x v="9"/>
          </reference>
          <reference field="1" count="1" selected="0">
            <x v="35"/>
          </reference>
        </references>
      </pivotArea>
    </chartFormat>
    <chartFormat chart="0" format="926">
      <pivotArea type="data" outline="0" fieldPosition="0">
        <references count="3">
          <reference field="4294967294" count="1" selected="0">
            <x v="2"/>
          </reference>
          <reference field="0" count="1" selected="0">
            <x v="9"/>
          </reference>
          <reference field="1" count="1" selected="0">
            <x v="37"/>
          </reference>
        </references>
      </pivotArea>
    </chartFormat>
    <chartFormat chart="0" format="927">
      <pivotArea type="data" outline="0" fieldPosition="0">
        <references count="3">
          <reference field="4294967294" count="1" selected="0">
            <x v="2"/>
          </reference>
          <reference field="0" count="1" selected="0">
            <x v="9"/>
          </reference>
          <reference field="1" count="1" selected="0">
            <x v="39"/>
          </reference>
        </references>
      </pivotArea>
    </chartFormat>
    <chartFormat chart="0" format="928">
      <pivotArea type="data" outline="0" fieldPosition="0">
        <references count="3">
          <reference field="4294967294" count="1" selected="0">
            <x v="2"/>
          </reference>
          <reference field="0" count="1" selected="0">
            <x v="9"/>
          </reference>
          <reference field="1" count="1" selected="0">
            <x v="41"/>
          </reference>
        </references>
      </pivotArea>
    </chartFormat>
    <chartFormat chart="0" format="929">
      <pivotArea type="data" outline="0" fieldPosition="0">
        <references count="3">
          <reference field="4294967294" count="1" selected="0">
            <x v="2"/>
          </reference>
          <reference field="0" count="1" selected="0">
            <x v="9"/>
          </reference>
          <reference field="1" count="1" selected="0">
            <x v="43"/>
          </reference>
        </references>
      </pivotArea>
    </chartFormat>
    <chartFormat chart="0" format="930">
      <pivotArea type="data" outline="0" fieldPosition="0">
        <references count="3">
          <reference field="4294967294" count="1" selected="0">
            <x v="2"/>
          </reference>
          <reference field="0" count="1" selected="0">
            <x v="9"/>
          </reference>
          <reference field="1" count="1" selected="0">
            <x v="45"/>
          </reference>
        </references>
      </pivotArea>
    </chartFormat>
    <chartFormat chart="0" format="931">
      <pivotArea type="data" outline="0" fieldPosition="0">
        <references count="3">
          <reference field="4294967294" count="1" selected="0">
            <x v="2"/>
          </reference>
          <reference field="0" count="1" selected="0">
            <x v="9"/>
          </reference>
          <reference field="1" count="1" selected="0">
            <x v="47"/>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1"/>
          </reference>
        </references>
      </pivotArea>
    </chartFormat>
    <chartFormat chart="0" format="934">
      <pivotArea type="data" outline="0" fieldPosition="0">
        <references count="3">
          <reference field="4294967294" count="1" selected="0">
            <x v="2"/>
          </reference>
          <reference field="0" count="1" selected="0">
            <x v="9"/>
          </reference>
          <reference field="1" count="1" selected="0">
            <x v="53"/>
          </reference>
        </references>
      </pivotArea>
    </chartFormat>
    <chartFormat chart="0" format="935">
      <pivotArea type="data" outline="0" fieldPosition="0">
        <references count="3">
          <reference field="4294967294" count="1" selected="0">
            <x v="2"/>
          </reference>
          <reference field="0" count="1" selected="0">
            <x v="9"/>
          </reference>
          <reference field="1" count="1" selected="0">
            <x v="55"/>
          </reference>
        </references>
      </pivotArea>
    </chartFormat>
    <chartFormat chart="0" format="936">
      <pivotArea type="data" outline="0" fieldPosition="0">
        <references count="3">
          <reference field="4294967294" count="1" selected="0">
            <x v="2"/>
          </reference>
          <reference field="0" count="1" selected="0">
            <x v="9"/>
          </reference>
          <reference field="1" count="1" selected="0">
            <x v="57"/>
          </reference>
        </references>
      </pivotArea>
    </chartFormat>
    <chartFormat chart="0" format="937">
      <pivotArea type="data" outline="0" fieldPosition="0">
        <references count="3">
          <reference field="4294967294" count="1" selected="0">
            <x v="2"/>
          </reference>
          <reference field="0" count="1" selected="0">
            <x v="9"/>
          </reference>
          <reference field="1" count="1" selected="0">
            <x v="59"/>
          </reference>
        </references>
      </pivotArea>
    </chartFormat>
    <chartFormat chart="0" format="938">
      <pivotArea type="data" outline="0" fieldPosition="0">
        <references count="3">
          <reference field="4294967294" count="1" selected="0">
            <x v="2"/>
          </reference>
          <reference field="0" count="1" selected="0">
            <x v="9"/>
          </reference>
          <reference field="1" count="1" selected="0">
            <x v="61"/>
          </reference>
        </references>
      </pivotArea>
    </chartFormat>
    <chartFormat chart="0" format="939">
      <pivotArea type="data" outline="0" fieldPosition="0">
        <references count="3">
          <reference field="4294967294" count="1" selected="0">
            <x v="2"/>
          </reference>
          <reference field="0" count="1" selected="0">
            <x v="9"/>
          </reference>
          <reference field="1" count="1" selected="0">
            <x v="63"/>
          </reference>
        </references>
      </pivotArea>
    </chartFormat>
    <chartFormat chart="0" format="940">
      <pivotArea type="data" outline="0" fieldPosition="0">
        <references count="3">
          <reference field="4294967294" count="1" selected="0">
            <x v="2"/>
          </reference>
          <reference field="0" count="1" selected="0">
            <x v="9"/>
          </reference>
          <reference field="1" count="1" selected="0">
            <x v="65"/>
          </reference>
        </references>
      </pivotArea>
    </chartFormat>
    <chartFormat chart="0" format="941">
      <pivotArea type="data" outline="0" fieldPosition="0">
        <references count="3">
          <reference field="4294967294" count="1" selected="0">
            <x v="2"/>
          </reference>
          <reference field="0" count="1" selected="0">
            <x v="9"/>
          </reference>
          <reference field="1" count="1" selected="0">
            <x v="67"/>
          </reference>
        </references>
      </pivotArea>
    </chartFormat>
    <chartFormat chart="0" format="942">
      <pivotArea type="data" outline="0" fieldPosition="0">
        <references count="3">
          <reference field="4294967294" count="1" selected="0">
            <x v="2"/>
          </reference>
          <reference field="0" count="1" selected="0">
            <x v="9"/>
          </reference>
          <reference field="1" count="1" selected="0">
            <x v="69"/>
          </reference>
        </references>
      </pivotArea>
    </chartFormat>
    <chartFormat chart="0" format="943">
      <pivotArea type="data" outline="0" fieldPosition="0">
        <references count="3">
          <reference field="4294967294" count="1" selected="0">
            <x v="2"/>
          </reference>
          <reference field="0" count="1" selected="0">
            <x v="9"/>
          </reference>
          <reference field="1" count="1" selected="0">
            <x v="70"/>
          </reference>
        </references>
      </pivotArea>
    </chartFormat>
    <chartFormat chart="0" format="944">
      <pivotArea type="data" outline="0" fieldPosition="0">
        <references count="3">
          <reference field="4294967294" count="1" selected="0">
            <x v="2"/>
          </reference>
          <reference field="0" count="1" selected="0">
            <x v="9"/>
          </reference>
          <reference field="1" count="1" selected="0">
            <x v="71"/>
          </reference>
        </references>
      </pivotArea>
    </chartFormat>
    <chartFormat chart="0" format="945">
      <pivotArea type="data" outline="0" fieldPosition="0">
        <references count="3">
          <reference field="4294967294" count="1" selected="0">
            <x v="2"/>
          </reference>
          <reference field="0" count="1" selected="0">
            <x v="9"/>
          </reference>
          <reference field="1" count="1" selected="0">
            <x v="73"/>
          </reference>
        </references>
      </pivotArea>
    </chartFormat>
    <chartFormat chart="0" format="946">
      <pivotArea type="data" outline="0" fieldPosition="0">
        <references count="3">
          <reference field="4294967294" count="1" selected="0">
            <x v="2"/>
          </reference>
          <reference field="0" count="1" selected="0">
            <x v="9"/>
          </reference>
          <reference field="1" count="1" selected="0">
            <x v="1"/>
          </reference>
        </references>
      </pivotArea>
    </chartFormat>
    <chartFormat chart="0" format="947">
      <pivotArea type="data" outline="0" fieldPosition="0">
        <references count="3">
          <reference field="4294967294" count="1" selected="0">
            <x v="2"/>
          </reference>
          <reference field="0" count="1" selected="0">
            <x v="9"/>
          </reference>
          <reference field="1" count="1" selected="0">
            <x v="2"/>
          </reference>
        </references>
      </pivotArea>
    </chartFormat>
    <chartFormat chart="0" format="948">
      <pivotArea type="data" outline="0" fieldPosition="0">
        <references count="3">
          <reference field="4294967294" count="1" selected="0">
            <x v="2"/>
          </reference>
          <reference field="0" count="1" selected="0">
            <x v="9"/>
          </reference>
          <reference field="1" count="1" selected="0">
            <x v="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
          </reference>
        </references>
      </pivotArea>
    </chartFormat>
    <chartFormat chart="0" format="950">
      <pivotArea type="data" outline="0" fieldPosition="0">
        <references count="3">
          <reference field="4294967294" count="1" selected="0">
            <x v="2"/>
          </reference>
          <reference field="0" count="1" selected="0">
            <x v="9"/>
          </reference>
          <reference field="1" count="1" selected="0">
            <x v="5"/>
          </reference>
        </references>
      </pivotArea>
    </chartFormat>
    <chartFormat chart="0" format="951">
      <pivotArea type="data" outline="0" fieldPosition="0">
        <references count="3">
          <reference field="4294967294" count="1" selected="0">
            <x v="2"/>
          </reference>
          <reference field="0" count="1" selected="0">
            <x v="9"/>
          </reference>
          <reference field="1" count="1" selected="0">
            <x v="6"/>
          </reference>
        </references>
      </pivotArea>
    </chartFormat>
    <chartFormat chart="0" format="952">
      <pivotArea type="data" outline="0" fieldPosition="0">
        <references count="3">
          <reference field="4294967294" count="1" selected="0">
            <x v="2"/>
          </reference>
          <reference field="0" count="1" selected="0">
            <x v="9"/>
          </reference>
          <reference field="1" count="1" selected="0">
            <x v="7"/>
          </reference>
        </references>
      </pivotArea>
    </chartFormat>
    <chartFormat chart="0" format="953">
      <pivotArea type="data" outline="0" fieldPosition="0">
        <references count="3">
          <reference field="4294967294" count="1" selected="0">
            <x v="2"/>
          </reference>
          <reference field="0" count="1" selected="0">
            <x v="9"/>
          </reference>
          <reference field="1" count="1" selected="0">
            <x v="8"/>
          </reference>
        </references>
      </pivotArea>
    </chartFormat>
    <chartFormat chart="0" format="954">
      <pivotArea type="data" outline="0" fieldPosition="0">
        <references count="3">
          <reference field="4294967294" count="1" selected="0">
            <x v="2"/>
          </reference>
          <reference field="0" count="1" selected="0">
            <x v="9"/>
          </reference>
          <reference field="1" count="1" selected="0">
            <x v="9"/>
          </reference>
        </references>
      </pivotArea>
    </chartFormat>
    <chartFormat chart="0" format="955">
      <pivotArea type="data" outline="0" fieldPosition="0">
        <references count="3">
          <reference field="4294967294" count="1" selected="0">
            <x v="2"/>
          </reference>
          <reference field="0" count="1" selected="0">
            <x v="9"/>
          </reference>
          <reference field="1" count="1" selected="0">
            <x v="10"/>
          </reference>
        </references>
      </pivotArea>
    </chartFormat>
    <chartFormat chart="0" format="956">
      <pivotArea type="data" outline="0" fieldPosition="0">
        <references count="3">
          <reference field="4294967294" count="1" selected="0">
            <x v="2"/>
          </reference>
          <reference field="0" count="1" selected="0">
            <x v="9"/>
          </reference>
          <reference field="1" count="1" selected="0">
            <x v="11"/>
          </reference>
        </references>
      </pivotArea>
    </chartFormat>
    <chartFormat chart="0" format="957">
      <pivotArea type="data" outline="0" fieldPosition="0">
        <references count="3">
          <reference field="4294967294" count="1" selected="0">
            <x v="2"/>
          </reference>
          <reference field="0" count="1" selected="0">
            <x v="9"/>
          </reference>
          <reference field="1" count="1" selected="0">
            <x v="12"/>
          </reference>
        </references>
      </pivotArea>
    </chartFormat>
    <chartFormat chart="0" format="958">
      <pivotArea type="data" outline="0" fieldPosition="0">
        <references count="3">
          <reference field="4294967294" count="1" selected="0">
            <x v="2"/>
          </reference>
          <reference field="0" count="1" selected="0">
            <x v="9"/>
          </reference>
          <reference field="1" count="1" selected="0">
            <x v="13"/>
          </reference>
        </references>
      </pivotArea>
    </chartFormat>
    <chartFormat chart="0" format="959">
      <pivotArea type="data" outline="0" fieldPosition="0">
        <references count="3">
          <reference field="4294967294" count="1" selected="0">
            <x v="2"/>
          </reference>
          <reference field="0" count="1" selected="0">
            <x v="9"/>
          </reference>
          <reference field="1" count="1" selected="0">
            <x v="14"/>
          </reference>
        </references>
      </pivotArea>
    </chartFormat>
    <chartFormat chart="0" format="960">
      <pivotArea type="data" outline="0" fieldPosition="0">
        <references count="3">
          <reference field="4294967294" count="1" selected="0">
            <x v="2"/>
          </reference>
          <reference field="0" count="1" selected="0">
            <x v="9"/>
          </reference>
          <reference field="1" count="1" selected="0">
            <x v="15"/>
          </reference>
        </references>
      </pivotArea>
    </chartFormat>
    <chartFormat chart="0" format="961">
      <pivotArea type="data" outline="0" fieldPosition="0">
        <references count="3">
          <reference field="4294967294" count="1" selected="0">
            <x v="2"/>
          </reference>
          <reference field="0" count="1" selected="0">
            <x v="9"/>
          </reference>
          <reference field="1" count="1" selected="0">
            <x v="16"/>
          </reference>
        </references>
      </pivotArea>
    </chartFormat>
    <chartFormat chart="0" format="962">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5">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5"/>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2">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6">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7">
      <pivotArea type="data" outline="0" fieldPosition="0">
        <references count="3">
          <reference field="4294967294" count="1" selected="0">
            <x v="2"/>
          </reference>
          <reference field="0" count="1" selected="0">
            <x v="10"/>
          </reference>
          <reference field="1" count="1" selected="0">
            <x v="63"/>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5"/>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4">
      <pivotArea type="data" outline="0" fieldPosition="0">
        <references count="3">
          <reference field="4294967294" count="1" selected="0">
            <x v="2"/>
          </reference>
          <reference field="0" count="1" selected="0">
            <x v="10"/>
          </reference>
          <reference field="1" count="1" selected="0">
            <x v="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2"/>
          </reference>
        </references>
      </pivotArea>
    </chartFormat>
    <chartFormat chart="0" format="996">
      <pivotArea type="data" outline="0" fieldPosition="0">
        <references count="3">
          <reference field="4294967294" count="1" selected="0">
            <x v="2"/>
          </reference>
          <reference field="0" count="1" selected="0">
            <x v="10"/>
          </reference>
          <reference field="1" count="1" selected="0">
            <x v="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30">
      <pivotArea type="data" outline="0" fieldPosition="0">
        <references count="3">
          <reference field="4294967294" count="1" selected="0">
            <x v="2"/>
          </reference>
          <reference field="0" count="1" selected="0">
            <x v="5"/>
          </reference>
          <reference field="1" count="1" selected="0">
            <x v="29"/>
          </reference>
        </references>
      </pivotArea>
    </chartFormat>
    <chartFormat chart="0" format="1031">
      <pivotArea type="data" outline="0" fieldPosition="0">
        <references count="3">
          <reference field="4294967294" count="1" selected="0">
            <x v="0"/>
          </reference>
          <reference field="0" count="1" selected="0">
            <x v="5"/>
          </reference>
          <reference field="1" count="1" selected="0">
            <x v="29"/>
          </reference>
        </references>
      </pivotArea>
    </chartFormat>
    <chartFormat chart="0" format="1032">
      <pivotArea type="data" outline="0" fieldPosition="0">
        <references count="3">
          <reference field="4294967294" count="1" selected="0">
            <x v="0"/>
          </reference>
          <reference field="0" count="1" selected="0">
            <x v="11"/>
          </reference>
          <reference field="1" count="1" selected="0">
            <x v="21"/>
          </reference>
        </references>
      </pivotArea>
    </chartFormat>
    <chartFormat chart="0" format="1033">
      <pivotArea type="data" outline="0" fieldPosition="0">
        <references count="3">
          <reference field="4294967294" count="1" selected="0">
            <x v="0"/>
          </reference>
          <reference field="0" count="1" selected="0">
            <x v="11"/>
          </reference>
          <reference field="1" count="1" selected="0">
            <x v="23"/>
          </reference>
        </references>
      </pivotArea>
    </chartFormat>
    <chartFormat chart="0" format="1034">
      <pivotArea type="data" outline="0" fieldPosition="0">
        <references count="3">
          <reference field="4294967294" count="1" selected="0">
            <x v="0"/>
          </reference>
          <reference field="0" count="1" selected="0">
            <x v="11"/>
          </reference>
          <reference field="1" count="1" selected="0">
            <x v="25"/>
          </reference>
        </references>
      </pivotArea>
    </chartFormat>
    <chartFormat chart="0" format="1035">
      <pivotArea type="data" outline="0" fieldPosition="0">
        <references count="3">
          <reference field="4294967294" count="1" selected="0">
            <x v="0"/>
          </reference>
          <reference field="0" count="1" selected="0">
            <x v="11"/>
          </reference>
          <reference field="1" count="1" selected="0">
            <x v="27"/>
          </reference>
        </references>
      </pivotArea>
    </chartFormat>
    <chartFormat chart="0" format="1036">
      <pivotArea type="data" outline="0" fieldPosition="0">
        <references count="3">
          <reference field="4294967294" count="1" selected="0">
            <x v="0"/>
          </reference>
          <reference field="0" count="1" selected="0">
            <x v="11"/>
          </reference>
          <reference field="1" count="1" selected="0">
            <x v="29"/>
          </reference>
        </references>
      </pivotArea>
    </chartFormat>
    <chartFormat chart="0" format="1037">
      <pivotArea type="data" outline="0" fieldPosition="0">
        <references count="3">
          <reference field="4294967294" count="1" selected="0">
            <x v="0"/>
          </reference>
          <reference field="0" count="1" selected="0">
            <x v="11"/>
          </reference>
          <reference field="1" count="1" selected="0">
            <x v="31"/>
          </reference>
        </references>
      </pivotArea>
    </chartFormat>
    <chartFormat chart="0" format="1038">
      <pivotArea type="data" outline="0" fieldPosition="0">
        <references count="3">
          <reference field="4294967294" count="1" selected="0">
            <x v="0"/>
          </reference>
          <reference field="0" count="1" selected="0">
            <x v="11"/>
          </reference>
          <reference field="1" count="1" selected="0">
            <x v="33"/>
          </reference>
        </references>
      </pivotArea>
    </chartFormat>
    <chartFormat chart="0" format="1039">
      <pivotArea type="data" outline="0" fieldPosition="0">
        <references count="3">
          <reference field="4294967294" count="1" selected="0">
            <x v="0"/>
          </reference>
          <reference field="0" count="1" selected="0">
            <x v="11"/>
          </reference>
          <reference field="1" count="1" selected="0">
            <x v="35"/>
          </reference>
        </references>
      </pivotArea>
    </chartFormat>
    <chartFormat chart="0" format="1040">
      <pivotArea type="data" outline="0" fieldPosition="0">
        <references count="3">
          <reference field="4294967294" count="1" selected="0">
            <x v="0"/>
          </reference>
          <reference field="0" count="1" selected="0">
            <x v="11"/>
          </reference>
          <reference field="1" count="1" selected="0">
            <x v="37"/>
          </reference>
        </references>
      </pivotArea>
    </chartFormat>
    <chartFormat chart="0" format="1041">
      <pivotArea type="data" outline="0" fieldPosition="0">
        <references count="3">
          <reference field="4294967294" count="1" selected="0">
            <x v="0"/>
          </reference>
          <reference field="0" count="1" selected="0">
            <x v="11"/>
          </reference>
          <reference field="1" count="1" selected="0">
            <x v="39"/>
          </reference>
        </references>
      </pivotArea>
    </chartFormat>
    <chartFormat chart="0" format="1042">
      <pivotArea type="data" outline="0" fieldPosition="0">
        <references count="3">
          <reference field="4294967294" count="1" selected="0">
            <x v="0"/>
          </reference>
          <reference field="0" count="1" selected="0">
            <x v="11"/>
          </reference>
          <reference field="1" count="1" selected="0">
            <x v="41"/>
          </reference>
        </references>
      </pivotArea>
    </chartFormat>
    <chartFormat chart="0" format="1043">
      <pivotArea type="data" outline="0" fieldPosition="0">
        <references count="3">
          <reference field="4294967294" count="1" selected="0">
            <x v="0"/>
          </reference>
          <reference field="0" count="1" selected="0">
            <x v="11"/>
          </reference>
          <reference field="1" count="1" selected="0">
            <x v="43"/>
          </reference>
        </references>
      </pivotArea>
    </chartFormat>
    <chartFormat chart="0" format="1044">
      <pivotArea type="data" outline="0" fieldPosition="0">
        <references count="3">
          <reference field="4294967294" count="1" selected="0">
            <x v="0"/>
          </reference>
          <reference field="0" count="1" selected="0">
            <x v="11"/>
          </reference>
          <reference field="1" count="1" selected="0">
            <x v="45"/>
          </reference>
        </references>
      </pivotArea>
    </chartFormat>
    <chartFormat chart="0" format="1045">
      <pivotArea type="data" outline="0" fieldPosition="0">
        <references count="3">
          <reference field="4294967294" count="1" selected="0">
            <x v="0"/>
          </reference>
          <reference field="0" count="1" selected="0">
            <x v="11"/>
          </reference>
          <reference field="1" count="1" selected="0">
            <x v="47"/>
          </reference>
        </references>
      </pivotArea>
    </chartFormat>
    <chartFormat chart="0" format="1046">
      <pivotArea type="data" outline="0" fieldPosition="0">
        <references count="3">
          <reference field="4294967294" count="1" selected="0">
            <x v="0"/>
          </reference>
          <reference field="0" count="1" selected="0">
            <x v="11"/>
          </reference>
          <reference field="1" count="1" selected="0">
            <x v="49"/>
          </reference>
        </references>
      </pivotArea>
    </chartFormat>
    <chartFormat chart="0" format="1047">
      <pivotArea type="data" outline="0" fieldPosition="0">
        <references count="3">
          <reference field="4294967294" count="1" selected="0">
            <x v="0"/>
          </reference>
          <reference field="0" count="1" selected="0">
            <x v="11"/>
          </reference>
          <reference field="1" count="1" selected="0">
            <x v="51"/>
          </reference>
        </references>
      </pivotArea>
    </chartFormat>
    <chartFormat chart="0" format="1048">
      <pivotArea type="data" outline="0" fieldPosition="0">
        <references count="3">
          <reference field="4294967294" count="1" selected="0">
            <x v="0"/>
          </reference>
          <reference field="0" count="1" selected="0">
            <x v="11"/>
          </reference>
          <reference field="1" count="1" selected="0">
            <x v="53"/>
          </reference>
        </references>
      </pivotArea>
    </chartFormat>
    <chartFormat chart="0" format="1049">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50">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51">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52">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53">
      <pivotArea type="data" outline="0" fieldPosition="0">
        <references count="3">
          <reference field="4294967294" count="1" selected="0">
            <x v="0"/>
          </reference>
          <reference field="0" count="1" selected="0">
            <x v="11"/>
          </reference>
          <reference field="1" count="1" selected="0">
            <x v="63"/>
          </reference>
        </references>
      </pivotArea>
    </chartFormat>
    <chartFormat chart="0" format="1054">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55">
      <pivotArea type="data" outline="0" fieldPosition="0">
        <references count="3">
          <reference field="4294967294" count="1" selected="0">
            <x v="0"/>
          </reference>
          <reference field="0" count="1" selected="0">
            <x v="11"/>
          </reference>
          <reference field="1" count="1" selected="0">
            <x v="67"/>
          </reference>
        </references>
      </pivotArea>
    </chartFormat>
    <chartFormat chart="0" format="1056">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57">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58">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59">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60">
      <pivotArea type="data" outline="0" fieldPosition="0">
        <references count="3">
          <reference field="4294967294" count="1" selected="0">
            <x v="0"/>
          </reference>
          <reference field="0" count="1" selected="0">
            <x v="12"/>
          </reference>
          <reference field="1" count="1" selected="0">
            <x v="1"/>
          </reference>
        </references>
      </pivotArea>
    </chartFormat>
    <chartFormat chart="0" format="1061">
      <pivotArea type="data" outline="0" fieldPosition="0">
        <references count="3">
          <reference field="4294967294" count="1" selected="0">
            <x v="0"/>
          </reference>
          <reference field="0" count="1" selected="0">
            <x v="12"/>
          </reference>
          <reference field="1" count="1" selected="0">
            <x v="2"/>
          </reference>
        </references>
      </pivotArea>
    </chartFormat>
    <chartFormat chart="0" format="1062">
      <pivotArea type="data" outline="0" fieldPosition="0">
        <references count="3">
          <reference field="4294967294" count="1" selected="0">
            <x v="0"/>
          </reference>
          <reference field="0" count="1" selected="0">
            <x v="12"/>
          </reference>
          <reference field="1" count="1" selected="0">
            <x v="3"/>
          </reference>
        </references>
      </pivotArea>
    </chartFormat>
    <chartFormat chart="0" format="1063">
      <pivotArea type="data" outline="0" fieldPosition="0">
        <references count="3">
          <reference field="4294967294" count="1" selected="0">
            <x v="0"/>
          </reference>
          <reference field="0" count="1" selected="0">
            <x v="12"/>
          </reference>
          <reference field="1" count="1" selected="0">
            <x v="4"/>
          </reference>
        </references>
      </pivotArea>
    </chartFormat>
    <chartFormat chart="0" format="1064">
      <pivotArea type="data" outline="0" fieldPosition="0">
        <references count="3">
          <reference field="4294967294" count="1" selected="0">
            <x v="0"/>
          </reference>
          <reference field="0" count="1" selected="0">
            <x v="12"/>
          </reference>
          <reference field="1" count="1" selected="0">
            <x v="5"/>
          </reference>
        </references>
      </pivotArea>
    </chartFormat>
    <chartFormat chart="0" format="1065">
      <pivotArea type="data" outline="0" fieldPosition="0">
        <references count="3">
          <reference field="4294967294" count="1" selected="0">
            <x v="0"/>
          </reference>
          <reference field="0" count="1" selected="0">
            <x v="12"/>
          </reference>
          <reference field="1" count="1" selected="0">
            <x v="6"/>
          </reference>
        </references>
      </pivotArea>
    </chartFormat>
    <chartFormat chart="0" format="1066">
      <pivotArea type="data" outline="0" fieldPosition="0">
        <references count="3">
          <reference field="4294967294" count="1" selected="0">
            <x v="0"/>
          </reference>
          <reference field="0" count="1" selected="0">
            <x v="12"/>
          </reference>
          <reference field="1" count="1" selected="0">
            <x v="7"/>
          </reference>
        </references>
      </pivotArea>
    </chartFormat>
    <chartFormat chart="0" format="1067">
      <pivotArea type="data" outline="0" fieldPosition="0">
        <references count="3">
          <reference field="4294967294" count="1" selected="0">
            <x v="0"/>
          </reference>
          <reference field="0" count="1" selected="0">
            <x v="12"/>
          </reference>
          <reference field="1" count="1" selected="0">
            <x v="8"/>
          </reference>
        </references>
      </pivotArea>
    </chartFormat>
    <chartFormat chart="0" format="1068">
      <pivotArea type="data" outline="0" fieldPosition="0">
        <references count="3">
          <reference field="4294967294" count="1" selected="0">
            <x v="0"/>
          </reference>
          <reference field="0" count="1" selected="0">
            <x v="12"/>
          </reference>
          <reference field="1" count="1" selected="0">
            <x v="9"/>
          </reference>
        </references>
      </pivotArea>
    </chartFormat>
    <chartFormat chart="0" format="1069">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70">
      <pivotArea type="data" outline="0" fieldPosition="0">
        <references count="3">
          <reference field="4294967294" count="1" selected="0">
            <x v="0"/>
          </reference>
          <reference field="0" count="1" selected="0">
            <x v="12"/>
          </reference>
          <reference field="1" count="1" selected="0">
            <x v="11"/>
          </reference>
        </references>
      </pivotArea>
    </chartFormat>
    <chartFormat chart="0" format="1071">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72">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73">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74">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75">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76">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77">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78">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79">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80">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81">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82">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83">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84">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85">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86">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87">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88">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89">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90">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91">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92">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93">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94">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95">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96">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97">
      <pivotArea type="data" outline="0" fieldPosition="0">
        <references count="3">
          <reference field="4294967294" count="1" selected="0">
            <x v="0"/>
          </reference>
          <reference field="0" count="1" selected="0">
            <x v="12"/>
          </reference>
          <reference field="1" count="1" selected="0">
            <x v="55"/>
          </reference>
        </references>
      </pivotArea>
    </chartFormat>
    <chartFormat chart="0" format="1098">
      <pivotArea type="data" outline="0" fieldPosition="0">
        <references count="3">
          <reference field="4294967294" count="1" selected="0">
            <x v="0"/>
          </reference>
          <reference field="0" count="1" selected="0">
            <x v="12"/>
          </reference>
          <reference field="1" count="1" selected="0">
            <x v="57"/>
          </reference>
        </references>
      </pivotArea>
    </chartFormat>
    <chartFormat chart="0" format="1099">
      <pivotArea type="data" outline="0" fieldPosition="0">
        <references count="3">
          <reference field="4294967294" count="1" selected="0">
            <x v="0"/>
          </reference>
          <reference field="0" count="1" selected="0">
            <x v="12"/>
          </reference>
          <reference field="1" count="1" selected="0">
            <x v="59"/>
          </reference>
        </references>
      </pivotArea>
    </chartFormat>
    <chartFormat chart="0" format="1100">
      <pivotArea type="data" outline="0" fieldPosition="0">
        <references count="3">
          <reference field="4294967294" count="1" selected="0">
            <x v="0"/>
          </reference>
          <reference field="0" count="1" selected="0">
            <x v="12"/>
          </reference>
          <reference field="1" count="1" selected="0">
            <x v="61"/>
          </reference>
        </references>
      </pivotArea>
    </chartFormat>
    <chartFormat chart="0" format="1101">
      <pivotArea type="data" outline="0" fieldPosition="0">
        <references count="3">
          <reference field="4294967294" count="1" selected="0">
            <x v="0"/>
          </reference>
          <reference field="0" count="1" selected="0">
            <x v="12"/>
          </reference>
          <reference field="1" count="1" selected="0">
            <x v="63"/>
          </reference>
        </references>
      </pivotArea>
    </chartFormat>
    <chartFormat chart="0" format="1102">
      <pivotArea type="data" outline="0" fieldPosition="0">
        <references count="3">
          <reference field="4294967294" count="1" selected="0">
            <x v="0"/>
          </reference>
          <reference field="0" count="1" selected="0">
            <x v="12"/>
          </reference>
          <reference field="1" count="1" selected="0">
            <x v="65"/>
          </reference>
        </references>
      </pivotArea>
    </chartFormat>
    <chartFormat chart="0" format="1103">
      <pivotArea type="data" outline="0" fieldPosition="0">
        <references count="3">
          <reference field="4294967294" count="1" selected="0">
            <x v="0"/>
          </reference>
          <reference field="0" count="1" selected="0">
            <x v="12"/>
          </reference>
          <reference field="1" count="1" selected="0">
            <x v="67"/>
          </reference>
        </references>
      </pivotArea>
    </chartFormat>
    <chartFormat chart="0" format="1104">
      <pivotArea type="data" outline="0" fieldPosition="0">
        <references count="3">
          <reference field="4294967294" count="1" selected="0">
            <x v="0"/>
          </reference>
          <reference field="0" count="1" selected="0">
            <x v="12"/>
          </reference>
          <reference field="1" count="1" selected="0">
            <x v="69"/>
          </reference>
        </references>
      </pivotArea>
    </chartFormat>
    <chartFormat chart="0" format="1105">
      <pivotArea type="data" outline="0" fieldPosition="0">
        <references count="3">
          <reference field="4294967294" count="1" selected="0">
            <x v="0"/>
          </reference>
          <reference field="0" count="1" selected="0">
            <x v="12"/>
          </reference>
          <reference field="1" count="1" selected="0">
            <x v="70"/>
          </reference>
        </references>
      </pivotArea>
    </chartFormat>
    <chartFormat chart="0" format="1106">
      <pivotArea type="data" outline="0" fieldPosition="0">
        <references count="3">
          <reference field="4294967294" count="1" selected="0">
            <x v="0"/>
          </reference>
          <reference field="0" count="1" selected="0">
            <x v="12"/>
          </reference>
          <reference field="1" count="1" selected="0">
            <x v="71"/>
          </reference>
        </references>
      </pivotArea>
    </chartFormat>
    <chartFormat chart="0" format="1107">
      <pivotArea type="data" outline="0" fieldPosition="0">
        <references count="3">
          <reference field="4294967294" count="1" selected="0">
            <x v="0"/>
          </reference>
          <reference field="0" count="1" selected="0">
            <x v="12"/>
          </reference>
          <reference field="1" count="1" selected="0">
            <x v="73"/>
          </reference>
        </references>
      </pivotArea>
    </chartFormat>
    <chartFormat chart="0" format="1108">
      <pivotArea type="data" outline="0" fieldPosition="0">
        <references count="3">
          <reference field="4294967294" count="1" selected="0">
            <x v="0"/>
          </reference>
          <reference field="0" count="1" selected="0">
            <x v="13"/>
          </reference>
          <reference field="1" count="1" selected="0">
            <x v="1"/>
          </reference>
        </references>
      </pivotArea>
    </chartFormat>
    <chartFormat chart="0" format="1109">
      <pivotArea type="data" outline="0" fieldPosition="0">
        <references count="3">
          <reference field="4294967294" count="1" selected="0">
            <x v="0"/>
          </reference>
          <reference field="0" count="1" selected="0">
            <x v="13"/>
          </reference>
          <reference field="1" count="1" selected="0">
            <x v="2"/>
          </reference>
        </references>
      </pivotArea>
    </chartFormat>
    <chartFormat chart="0" format="1110">
      <pivotArea type="data" outline="0" fieldPosition="0">
        <references count="3">
          <reference field="4294967294" count="1" selected="0">
            <x v="0"/>
          </reference>
          <reference field="0" count="1" selected="0">
            <x v="13"/>
          </reference>
          <reference field="1" count="1" selected="0">
            <x v="3"/>
          </reference>
        </references>
      </pivotArea>
    </chartFormat>
    <chartFormat chart="0" format="1111">
      <pivotArea type="data" outline="0" fieldPosition="0">
        <references count="3">
          <reference field="4294967294" count="1" selected="0">
            <x v="0"/>
          </reference>
          <reference field="0" count="1" selected="0">
            <x v="13"/>
          </reference>
          <reference field="1" count="1" selected="0">
            <x v="4"/>
          </reference>
        </references>
      </pivotArea>
    </chartFormat>
    <chartFormat chart="0" format="1112">
      <pivotArea type="data" outline="0" fieldPosition="0">
        <references count="3">
          <reference field="4294967294" count="1" selected="0">
            <x v="0"/>
          </reference>
          <reference field="0" count="1" selected="0">
            <x v="13"/>
          </reference>
          <reference field="1" count="1" selected="0">
            <x v="5"/>
          </reference>
        </references>
      </pivotArea>
    </chartFormat>
    <chartFormat chart="0" format="1113">
      <pivotArea type="data" outline="0" fieldPosition="0">
        <references count="3">
          <reference field="4294967294" count="1" selected="0">
            <x v="0"/>
          </reference>
          <reference field="0" count="1" selected="0">
            <x v="13"/>
          </reference>
          <reference field="1" count="1" selected="0">
            <x v="6"/>
          </reference>
        </references>
      </pivotArea>
    </chartFormat>
    <chartFormat chart="0" format="1114">
      <pivotArea type="data" outline="0" fieldPosition="0">
        <references count="3">
          <reference field="4294967294" count="1" selected="0">
            <x v="0"/>
          </reference>
          <reference field="0" count="1" selected="0">
            <x v="13"/>
          </reference>
          <reference field="1" count="1" selected="0">
            <x v="7"/>
          </reference>
        </references>
      </pivotArea>
    </chartFormat>
    <chartFormat chart="0" format="1115">
      <pivotArea type="data" outline="0" fieldPosition="0">
        <references count="3">
          <reference field="4294967294" count="1" selected="0">
            <x v="0"/>
          </reference>
          <reference field="0" count="1" selected="0">
            <x v="13"/>
          </reference>
          <reference field="1" count="1" selected="0">
            <x v="8"/>
          </reference>
        </references>
      </pivotArea>
    </chartFormat>
    <chartFormat chart="0" format="1116">
      <pivotArea type="data" outline="0" fieldPosition="0">
        <references count="3">
          <reference field="4294967294" count="1" selected="0">
            <x v="0"/>
          </reference>
          <reference field="0" count="1" selected="0">
            <x v="13"/>
          </reference>
          <reference field="1" count="1" selected="0">
            <x v="9"/>
          </reference>
        </references>
      </pivotArea>
    </chartFormat>
    <chartFormat chart="0" format="1117">
      <pivotArea type="data" outline="0" fieldPosition="0">
        <references count="3">
          <reference field="4294967294" count="1" selected="0">
            <x v="0"/>
          </reference>
          <reference field="0" count="1" selected="0">
            <x v="13"/>
          </reference>
          <reference field="1" count="1" selected="0">
            <x v="10"/>
          </reference>
        </references>
      </pivotArea>
    </chartFormat>
    <chartFormat chart="0" format="1118">
      <pivotArea type="data" outline="0" fieldPosition="0">
        <references count="3">
          <reference field="4294967294" count="1" selected="0">
            <x v="0"/>
          </reference>
          <reference field="0" count="1" selected="0">
            <x v="13"/>
          </reference>
          <reference field="1" count="1" selected="0">
            <x v="11"/>
          </reference>
        </references>
      </pivotArea>
    </chartFormat>
    <chartFormat chart="0" format="1119">
      <pivotArea type="data" outline="0" fieldPosition="0">
        <references count="3">
          <reference field="4294967294" count="1" selected="0">
            <x v="0"/>
          </reference>
          <reference field="0" count="1" selected="0">
            <x v="13"/>
          </reference>
          <reference field="1" count="1" selected="0">
            <x v="12"/>
          </reference>
        </references>
      </pivotArea>
    </chartFormat>
    <chartFormat chart="0" format="1120">
      <pivotArea type="data" outline="0" fieldPosition="0">
        <references count="3">
          <reference field="4294967294" count="1" selected="0">
            <x v="0"/>
          </reference>
          <reference field="0" count="1" selected="0">
            <x v="13"/>
          </reference>
          <reference field="1" count="1" selected="0">
            <x v="13"/>
          </reference>
        </references>
      </pivotArea>
    </chartFormat>
    <chartFormat chart="0" format="1121">
      <pivotArea type="data" outline="0" fieldPosition="0">
        <references count="3">
          <reference field="4294967294" count="1" selected="0">
            <x v="0"/>
          </reference>
          <reference field="0" count="1" selected="0">
            <x v="13"/>
          </reference>
          <reference field="1" count="1" selected="0">
            <x v="14"/>
          </reference>
        </references>
      </pivotArea>
    </chartFormat>
    <chartFormat chart="0" format="1122">
      <pivotArea type="data" outline="0" fieldPosition="0">
        <references count="3">
          <reference field="4294967294" count="1" selected="0">
            <x v="0"/>
          </reference>
          <reference field="0" count="1" selected="0">
            <x v="13"/>
          </reference>
          <reference field="1" count="1" selected="0">
            <x v="15"/>
          </reference>
        </references>
      </pivotArea>
    </chartFormat>
    <chartFormat chart="0" format="1123">
      <pivotArea type="data" outline="0" fieldPosition="0">
        <references count="3">
          <reference field="4294967294" count="1" selected="0">
            <x v="0"/>
          </reference>
          <reference field="0" count="1" selected="0">
            <x v="13"/>
          </reference>
          <reference field="1" count="1" selected="0">
            <x v="16"/>
          </reference>
        </references>
      </pivotArea>
    </chartFormat>
    <chartFormat chart="0" format="1124">
      <pivotArea type="data" outline="0" fieldPosition="0">
        <references count="3">
          <reference field="4294967294" count="1" selected="0">
            <x v="0"/>
          </reference>
          <reference field="0" count="1" selected="0">
            <x v="13"/>
          </reference>
          <reference field="1" count="1" selected="0">
            <x v="17"/>
          </reference>
        </references>
      </pivotArea>
    </chartFormat>
    <chartFormat chart="0" format="1125">
      <pivotArea type="data" outline="0" fieldPosition="0">
        <references count="3">
          <reference field="4294967294" count="1" selected="0">
            <x v="0"/>
          </reference>
          <reference field="0" count="1" selected="0">
            <x v="13"/>
          </reference>
          <reference field="1" count="1" selected="0">
            <x v="18"/>
          </reference>
        </references>
      </pivotArea>
    </chartFormat>
    <chartFormat chart="0" format="1126">
      <pivotArea type="data" outline="0" fieldPosition="0">
        <references count="3">
          <reference field="4294967294" count="1" selected="0">
            <x v="0"/>
          </reference>
          <reference field="0" count="1" selected="0">
            <x v="13"/>
          </reference>
          <reference field="1" count="1" selected="0">
            <x v="19"/>
          </reference>
        </references>
      </pivotArea>
    </chartFormat>
    <chartFormat chart="0" format="1127">
      <pivotArea type="data" outline="0" fieldPosition="0">
        <references count="3">
          <reference field="4294967294" count="1" selected="0">
            <x v="0"/>
          </reference>
          <reference field="0" count="1" selected="0">
            <x v="13"/>
          </reference>
          <reference field="1" count="1" selected="0">
            <x v="20"/>
          </reference>
        </references>
      </pivotArea>
    </chartFormat>
    <chartFormat chart="0" format="1128">
      <pivotArea type="data" outline="0" fieldPosition="0">
        <references count="3">
          <reference field="4294967294" count="1" selected="0">
            <x v="0"/>
          </reference>
          <reference field="0" count="1" selected="0">
            <x v="13"/>
          </reference>
          <reference field="1" count="1" selected="0">
            <x v="21"/>
          </reference>
        </references>
      </pivotArea>
    </chartFormat>
    <chartFormat chart="0" format="1129">
      <pivotArea type="data" outline="0" fieldPosition="0">
        <references count="3">
          <reference field="4294967294" count="1" selected="0">
            <x v="0"/>
          </reference>
          <reference field="0" count="1" selected="0">
            <x v="13"/>
          </reference>
          <reference field="1" count="1" selected="0">
            <x v="23"/>
          </reference>
        </references>
      </pivotArea>
    </chartFormat>
    <chartFormat chart="0" format="1130">
      <pivotArea type="data" outline="0" fieldPosition="0">
        <references count="3">
          <reference field="4294967294" count="1" selected="0">
            <x v="0"/>
          </reference>
          <reference field="0" count="1" selected="0">
            <x v="13"/>
          </reference>
          <reference field="1" count="1" selected="0">
            <x v="25"/>
          </reference>
        </references>
      </pivotArea>
    </chartFormat>
    <chartFormat chart="0" format="1131">
      <pivotArea type="data" outline="0" fieldPosition="0">
        <references count="3">
          <reference field="4294967294" count="1" selected="0">
            <x v="0"/>
          </reference>
          <reference field="0" count="1" selected="0">
            <x v="13"/>
          </reference>
          <reference field="1" count="1" selected="0">
            <x v="27"/>
          </reference>
        </references>
      </pivotArea>
    </chartFormat>
    <chartFormat chart="0" format="1132">
      <pivotArea type="data" outline="0" fieldPosition="0">
        <references count="3">
          <reference field="4294967294" count="1" selected="0">
            <x v="0"/>
          </reference>
          <reference field="0" count="1" selected="0">
            <x v="13"/>
          </reference>
          <reference field="1" count="1" selected="0">
            <x v="29"/>
          </reference>
        </references>
      </pivotArea>
    </chartFormat>
    <chartFormat chart="0" format="1133">
      <pivotArea type="data" outline="0" fieldPosition="0">
        <references count="3">
          <reference field="4294967294" count="1" selected="0">
            <x v="0"/>
          </reference>
          <reference field="0" count="1" selected="0">
            <x v="13"/>
          </reference>
          <reference field="1" count="1" selected="0">
            <x v="31"/>
          </reference>
        </references>
      </pivotArea>
    </chartFormat>
    <chartFormat chart="0" format="1134">
      <pivotArea type="data" outline="0" fieldPosition="0">
        <references count="3">
          <reference field="4294967294" count="1" selected="0">
            <x v="0"/>
          </reference>
          <reference field="0" count="1" selected="0">
            <x v="13"/>
          </reference>
          <reference field="1" count="1" selected="0">
            <x v="33"/>
          </reference>
        </references>
      </pivotArea>
    </chartFormat>
    <chartFormat chart="0" format="1135">
      <pivotArea type="data" outline="0" fieldPosition="0">
        <references count="3">
          <reference field="4294967294" count="1" selected="0">
            <x v="0"/>
          </reference>
          <reference field="0" count="1" selected="0">
            <x v="13"/>
          </reference>
          <reference field="1" count="1" selected="0">
            <x v="35"/>
          </reference>
        </references>
      </pivotArea>
    </chartFormat>
    <chartFormat chart="0" format="1136">
      <pivotArea type="data" outline="0" fieldPosition="0">
        <references count="3">
          <reference field="4294967294" count="1" selected="0">
            <x v="2"/>
          </reference>
          <reference field="0" count="1" selected="0">
            <x v="11"/>
          </reference>
          <reference field="1" count="1" selected="0">
            <x v="21"/>
          </reference>
        </references>
      </pivotArea>
    </chartFormat>
    <chartFormat chart="0" format="1137">
      <pivotArea type="data" outline="0" fieldPosition="0">
        <references count="3">
          <reference field="4294967294" count="1" selected="0">
            <x v="2"/>
          </reference>
          <reference field="0" count="1" selected="0">
            <x v="11"/>
          </reference>
          <reference field="1" count="1" selected="0">
            <x v="23"/>
          </reference>
        </references>
      </pivotArea>
    </chartFormat>
    <chartFormat chart="0" format="1138">
      <pivotArea type="data" outline="0" fieldPosition="0">
        <references count="3">
          <reference field="4294967294" count="1" selected="0">
            <x v="2"/>
          </reference>
          <reference field="0" count="1" selected="0">
            <x v="11"/>
          </reference>
          <reference field="1" count="1" selected="0">
            <x v="25"/>
          </reference>
        </references>
      </pivotArea>
    </chartFormat>
    <chartFormat chart="0" format="1139">
      <pivotArea type="data" outline="0" fieldPosition="0">
        <references count="3">
          <reference field="4294967294" count="1" selected="0">
            <x v="2"/>
          </reference>
          <reference field="0" count="1" selected="0">
            <x v="11"/>
          </reference>
          <reference field="1" count="1" selected="0">
            <x v="27"/>
          </reference>
        </references>
      </pivotArea>
    </chartFormat>
    <chartFormat chart="0" format="1140">
      <pivotArea type="data" outline="0" fieldPosition="0">
        <references count="3">
          <reference field="4294967294" count="1" selected="0">
            <x v="2"/>
          </reference>
          <reference field="0" count="1" selected="0">
            <x v="11"/>
          </reference>
          <reference field="1" count="1" selected="0">
            <x v="29"/>
          </reference>
        </references>
      </pivotArea>
    </chartFormat>
    <chartFormat chart="0" format="1141">
      <pivotArea type="data" outline="0" fieldPosition="0">
        <references count="3">
          <reference field="4294967294" count="1" selected="0">
            <x v="2"/>
          </reference>
          <reference field="0" count="1" selected="0">
            <x v="11"/>
          </reference>
          <reference field="1" count="1" selected="0">
            <x v="31"/>
          </reference>
        </references>
      </pivotArea>
    </chartFormat>
    <chartFormat chart="0" format="1142">
      <pivotArea type="data" outline="0" fieldPosition="0">
        <references count="3">
          <reference field="4294967294" count="1" selected="0">
            <x v="2"/>
          </reference>
          <reference field="0" count="1" selected="0">
            <x v="11"/>
          </reference>
          <reference field="1" count="1" selected="0">
            <x v="33"/>
          </reference>
        </references>
      </pivotArea>
    </chartFormat>
    <chartFormat chart="0" format="1143">
      <pivotArea type="data" outline="0" fieldPosition="0">
        <references count="3">
          <reference field="4294967294" count="1" selected="0">
            <x v="2"/>
          </reference>
          <reference field="0" count="1" selected="0">
            <x v="11"/>
          </reference>
          <reference field="1" count="1" selected="0">
            <x v="35"/>
          </reference>
        </references>
      </pivotArea>
    </chartFormat>
    <chartFormat chart="0" format="1144">
      <pivotArea type="data" outline="0" fieldPosition="0">
        <references count="3">
          <reference field="4294967294" count="1" selected="0">
            <x v="2"/>
          </reference>
          <reference field="0" count="1" selected="0">
            <x v="11"/>
          </reference>
          <reference field="1" count="1" selected="0">
            <x v="37"/>
          </reference>
        </references>
      </pivotArea>
    </chartFormat>
    <chartFormat chart="0" format="1145">
      <pivotArea type="data" outline="0" fieldPosition="0">
        <references count="3">
          <reference field="4294967294" count="1" selected="0">
            <x v="2"/>
          </reference>
          <reference field="0" count="1" selected="0">
            <x v="11"/>
          </reference>
          <reference field="1" count="1" selected="0">
            <x v="39"/>
          </reference>
        </references>
      </pivotArea>
    </chartFormat>
    <chartFormat chart="0" format="1146">
      <pivotArea type="data" outline="0" fieldPosition="0">
        <references count="3">
          <reference field="4294967294" count="1" selected="0">
            <x v="2"/>
          </reference>
          <reference field="0" count="1" selected="0">
            <x v="11"/>
          </reference>
          <reference field="1" count="1" selected="0">
            <x v="41"/>
          </reference>
        </references>
      </pivotArea>
    </chartFormat>
    <chartFormat chart="0" format="1147">
      <pivotArea type="data" outline="0" fieldPosition="0">
        <references count="3">
          <reference field="4294967294" count="1" selected="0">
            <x v="2"/>
          </reference>
          <reference field="0" count="1" selected="0">
            <x v="11"/>
          </reference>
          <reference field="1" count="1" selected="0">
            <x v="43"/>
          </reference>
        </references>
      </pivotArea>
    </chartFormat>
    <chartFormat chart="0" format="1148">
      <pivotArea type="data" outline="0" fieldPosition="0">
        <references count="3">
          <reference field="4294967294" count="1" selected="0">
            <x v="2"/>
          </reference>
          <reference field="0" count="1" selected="0">
            <x v="11"/>
          </reference>
          <reference field="1" count="1" selected="0">
            <x v="45"/>
          </reference>
        </references>
      </pivotArea>
    </chartFormat>
    <chartFormat chart="0" format="1149">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50">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51">
      <pivotArea type="data" outline="0" fieldPosition="0">
        <references count="3">
          <reference field="4294967294" count="1" selected="0">
            <x v="2"/>
          </reference>
          <reference field="0" count="1" selected="0">
            <x v="11"/>
          </reference>
          <reference field="1" count="1" selected="0">
            <x v="51"/>
          </reference>
        </references>
      </pivotArea>
    </chartFormat>
    <chartFormat chart="0" format="1152">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53">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54">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55">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56">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57">
      <pivotArea type="data" outline="0" fieldPosition="0">
        <references count="3">
          <reference field="4294967294" count="1" selected="0">
            <x v="2"/>
          </reference>
          <reference field="0" count="1" selected="0">
            <x v="11"/>
          </reference>
          <reference field="1" count="1" selected="0">
            <x v="63"/>
          </reference>
        </references>
      </pivotArea>
    </chartFormat>
    <chartFormat chart="0" format="1158">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59">
      <pivotArea type="data" outline="0" fieldPosition="0">
        <references count="3">
          <reference field="4294967294" count="1" selected="0">
            <x v="2"/>
          </reference>
          <reference field="0" count="1" selected="0">
            <x v="11"/>
          </reference>
          <reference field="1" count="1" selected="0">
            <x v="67"/>
          </reference>
        </references>
      </pivotArea>
    </chartFormat>
    <chartFormat chart="0" format="1160">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61">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62">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63">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64">
      <pivotArea type="data" outline="0" fieldPosition="0">
        <references count="3">
          <reference field="4294967294" count="1" selected="0">
            <x v="2"/>
          </reference>
          <reference field="0" count="1" selected="0">
            <x v="12"/>
          </reference>
          <reference field="1" count="1" selected="0">
            <x v="1"/>
          </reference>
        </references>
      </pivotArea>
    </chartFormat>
    <chartFormat chart="0" format="1165">
      <pivotArea type="data" outline="0" fieldPosition="0">
        <references count="3">
          <reference field="4294967294" count="1" selected="0">
            <x v="2"/>
          </reference>
          <reference field="0" count="1" selected="0">
            <x v="12"/>
          </reference>
          <reference field="1" count="1" selected="0">
            <x v="2"/>
          </reference>
        </references>
      </pivotArea>
    </chartFormat>
    <chartFormat chart="0" format="1166">
      <pivotArea type="data" outline="0" fieldPosition="0">
        <references count="3">
          <reference field="4294967294" count="1" selected="0">
            <x v="2"/>
          </reference>
          <reference field="0" count="1" selected="0">
            <x v="12"/>
          </reference>
          <reference field="1" count="1" selected="0">
            <x v="3"/>
          </reference>
        </references>
      </pivotArea>
    </chartFormat>
    <chartFormat chart="0" format="1167">
      <pivotArea type="data" outline="0" fieldPosition="0">
        <references count="3">
          <reference field="4294967294" count="1" selected="0">
            <x v="2"/>
          </reference>
          <reference field="0" count="1" selected="0">
            <x v="12"/>
          </reference>
          <reference field="1" count="1" selected="0">
            <x v="4"/>
          </reference>
        </references>
      </pivotArea>
    </chartFormat>
    <chartFormat chart="0" format="1168">
      <pivotArea type="data" outline="0" fieldPosition="0">
        <references count="3">
          <reference field="4294967294" count="1" selected="0">
            <x v="2"/>
          </reference>
          <reference field="0" count="1" selected="0">
            <x v="12"/>
          </reference>
          <reference field="1" count="1" selected="0">
            <x v="5"/>
          </reference>
        </references>
      </pivotArea>
    </chartFormat>
    <chartFormat chart="0" format="1169">
      <pivotArea type="data" outline="0" fieldPosition="0">
        <references count="3">
          <reference field="4294967294" count="1" selected="0">
            <x v="2"/>
          </reference>
          <reference field="0" count="1" selected="0">
            <x v="12"/>
          </reference>
          <reference field="1" count="1" selected="0">
            <x v="6"/>
          </reference>
        </references>
      </pivotArea>
    </chartFormat>
    <chartFormat chart="0" format="1170">
      <pivotArea type="data" outline="0" fieldPosition="0">
        <references count="3">
          <reference field="4294967294" count="1" selected="0">
            <x v="2"/>
          </reference>
          <reference field="0" count="1" selected="0">
            <x v="12"/>
          </reference>
          <reference field="1" count="1" selected="0">
            <x v="7"/>
          </reference>
        </references>
      </pivotArea>
    </chartFormat>
    <chartFormat chart="0" format="1171">
      <pivotArea type="data" outline="0" fieldPosition="0">
        <references count="3">
          <reference field="4294967294" count="1" selected="0">
            <x v="2"/>
          </reference>
          <reference field="0" count="1" selected="0">
            <x v="12"/>
          </reference>
          <reference field="1" count="1" selected="0">
            <x v="8"/>
          </reference>
        </references>
      </pivotArea>
    </chartFormat>
    <chartFormat chart="0" format="1172">
      <pivotArea type="data" outline="0" fieldPosition="0">
        <references count="3">
          <reference field="4294967294" count="1" selected="0">
            <x v="2"/>
          </reference>
          <reference field="0" count="1" selected="0">
            <x v="12"/>
          </reference>
          <reference field="1" count="1" selected="0">
            <x v="9"/>
          </reference>
        </references>
      </pivotArea>
    </chartFormat>
    <chartFormat chart="0" format="1173">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74">
      <pivotArea type="data" outline="0" fieldPosition="0">
        <references count="3">
          <reference field="4294967294" count="1" selected="0">
            <x v="2"/>
          </reference>
          <reference field="0" count="1" selected="0">
            <x v="12"/>
          </reference>
          <reference field="1" count="1" selected="0">
            <x v="11"/>
          </reference>
        </references>
      </pivotArea>
    </chartFormat>
    <chartFormat chart="0" format="1175">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76">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77">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78">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79">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80">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81">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82">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83">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84">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85">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86">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87">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88">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89">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90">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91">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92">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93">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94">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95">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96">
      <pivotArea type="data" outline="0" fieldPosition="0">
        <references count="3">
          <reference field="4294967294" count="1" selected="0">
            <x v="2"/>
          </reference>
          <reference field="0" count="1" selected="0">
            <x v="12"/>
          </reference>
          <reference field="1" count="1" selected="0">
            <x v="45"/>
          </reference>
        </references>
      </pivotArea>
    </chartFormat>
    <chartFormat chart="0" format="1197">
      <pivotArea type="data" outline="0" fieldPosition="0">
        <references count="3">
          <reference field="4294967294" count="1" selected="0">
            <x v="2"/>
          </reference>
          <reference field="0" count="1" selected="0">
            <x v="12"/>
          </reference>
          <reference field="1" count="1" selected="0">
            <x v="47"/>
          </reference>
        </references>
      </pivotArea>
    </chartFormat>
    <chartFormat chart="0" format="1198">
      <pivotArea type="data" outline="0" fieldPosition="0">
        <references count="3">
          <reference field="4294967294" count="1" selected="0">
            <x v="2"/>
          </reference>
          <reference field="0" count="1" selected="0">
            <x v="12"/>
          </reference>
          <reference field="1" count="1" selected="0">
            <x v="49"/>
          </reference>
        </references>
      </pivotArea>
    </chartFormat>
    <chartFormat chart="0" format="1199">
      <pivotArea type="data" outline="0" fieldPosition="0">
        <references count="3">
          <reference field="4294967294" count="1" selected="0">
            <x v="2"/>
          </reference>
          <reference field="0" count="1" selected="0">
            <x v="12"/>
          </reference>
          <reference field="1" count="1" selected="0">
            <x v="51"/>
          </reference>
        </references>
      </pivotArea>
    </chartFormat>
    <chartFormat chart="0" format="1200">
      <pivotArea type="data" outline="0" fieldPosition="0">
        <references count="3">
          <reference field="4294967294" count="1" selected="0">
            <x v="2"/>
          </reference>
          <reference field="0" count="1" selected="0">
            <x v="12"/>
          </reference>
          <reference field="1" count="1" selected="0">
            <x v="53"/>
          </reference>
        </references>
      </pivotArea>
    </chartFormat>
    <chartFormat chart="0" format="1201">
      <pivotArea type="data" outline="0" fieldPosition="0">
        <references count="3">
          <reference field="4294967294" count="1" selected="0">
            <x v="2"/>
          </reference>
          <reference field="0" count="1" selected="0">
            <x v="12"/>
          </reference>
          <reference field="1" count="1" selected="0">
            <x v="55"/>
          </reference>
        </references>
      </pivotArea>
    </chartFormat>
    <chartFormat chart="0" format="1202">
      <pivotArea type="data" outline="0" fieldPosition="0">
        <references count="3">
          <reference field="4294967294" count="1" selected="0">
            <x v="2"/>
          </reference>
          <reference field="0" count="1" selected="0">
            <x v="12"/>
          </reference>
          <reference field="1" count="1" selected="0">
            <x v="57"/>
          </reference>
        </references>
      </pivotArea>
    </chartFormat>
    <chartFormat chart="0" format="1203">
      <pivotArea type="data" outline="0" fieldPosition="0">
        <references count="3">
          <reference field="4294967294" count="1" selected="0">
            <x v="2"/>
          </reference>
          <reference field="0" count="1" selected="0">
            <x v="12"/>
          </reference>
          <reference field="1" count="1" selected="0">
            <x v="59"/>
          </reference>
        </references>
      </pivotArea>
    </chartFormat>
    <chartFormat chart="0" format="1204">
      <pivotArea type="data" outline="0" fieldPosition="0">
        <references count="3">
          <reference field="4294967294" count="1" selected="0">
            <x v="2"/>
          </reference>
          <reference field="0" count="1" selected="0">
            <x v="12"/>
          </reference>
          <reference field="1" count="1" selected="0">
            <x v="61"/>
          </reference>
        </references>
      </pivotArea>
    </chartFormat>
    <chartFormat chart="0" format="1205">
      <pivotArea type="data" outline="0" fieldPosition="0">
        <references count="3">
          <reference field="4294967294" count="1" selected="0">
            <x v="2"/>
          </reference>
          <reference field="0" count="1" selected="0">
            <x v="12"/>
          </reference>
          <reference field="1" count="1" selected="0">
            <x v="63"/>
          </reference>
        </references>
      </pivotArea>
    </chartFormat>
    <chartFormat chart="0" format="1206">
      <pivotArea type="data" outline="0" fieldPosition="0">
        <references count="3">
          <reference field="4294967294" count="1" selected="0">
            <x v="2"/>
          </reference>
          <reference field="0" count="1" selected="0">
            <x v="12"/>
          </reference>
          <reference field="1" count="1" selected="0">
            <x v="65"/>
          </reference>
        </references>
      </pivotArea>
    </chartFormat>
    <chartFormat chart="0" format="1207">
      <pivotArea type="data" outline="0" fieldPosition="0">
        <references count="3">
          <reference field="4294967294" count="1" selected="0">
            <x v="2"/>
          </reference>
          <reference field="0" count="1" selected="0">
            <x v="12"/>
          </reference>
          <reference field="1" count="1" selected="0">
            <x v="67"/>
          </reference>
        </references>
      </pivotArea>
    </chartFormat>
    <chartFormat chart="0" format="1208">
      <pivotArea type="data" outline="0" fieldPosition="0">
        <references count="3">
          <reference field="4294967294" count="1" selected="0">
            <x v="2"/>
          </reference>
          <reference field="0" count="1" selected="0">
            <x v="12"/>
          </reference>
          <reference field="1" count="1" selected="0">
            <x v="69"/>
          </reference>
        </references>
      </pivotArea>
    </chartFormat>
    <chartFormat chart="0" format="1209">
      <pivotArea type="data" outline="0" fieldPosition="0">
        <references count="3">
          <reference field="4294967294" count="1" selected="0">
            <x v="2"/>
          </reference>
          <reference field="0" count="1" selected="0">
            <x v="12"/>
          </reference>
          <reference field="1" count="1" selected="0">
            <x v="70"/>
          </reference>
        </references>
      </pivotArea>
    </chartFormat>
    <chartFormat chart="0" format="1210">
      <pivotArea type="data" outline="0" fieldPosition="0">
        <references count="3">
          <reference field="4294967294" count="1" selected="0">
            <x v="2"/>
          </reference>
          <reference field="0" count="1" selected="0">
            <x v="12"/>
          </reference>
          <reference field="1" count="1" selected="0">
            <x v="71"/>
          </reference>
        </references>
      </pivotArea>
    </chartFormat>
    <chartFormat chart="0" format="1211">
      <pivotArea type="data" outline="0" fieldPosition="0">
        <references count="3">
          <reference field="4294967294" count="1" selected="0">
            <x v="2"/>
          </reference>
          <reference field="0" count="1" selected="0">
            <x v="12"/>
          </reference>
          <reference field="1" count="1" selected="0">
            <x v="73"/>
          </reference>
        </references>
      </pivotArea>
    </chartFormat>
    <chartFormat chart="0" format="1212">
      <pivotArea type="data" outline="0" fieldPosition="0">
        <references count="3">
          <reference field="4294967294" count="1" selected="0">
            <x v="2"/>
          </reference>
          <reference field="0" count="1" selected="0">
            <x v="13"/>
          </reference>
          <reference field="1" count="1" selected="0">
            <x v="1"/>
          </reference>
        </references>
      </pivotArea>
    </chartFormat>
    <chartFormat chart="0" format="1213">
      <pivotArea type="data" outline="0" fieldPosition="0">
        <references count="3">
          <reference field="4294967294" count="1" selected="0">
            <x v="2"/>
          </reference>
          <reference field="0" count="1" selected="0">
            <x v="13"/>
          </reference>
          <reference field="1" count="1" selected="0">
            <x v="2"/>
          </reference>
        </references>
      </pivotArea>
    </chartFormat>
    <chartFormat chart="0" format="1214">
      <pivotArea type="data" outline="0" fieldPosition="0">
        <references count="3">
          <reference field="4294967294" count="1" selected="0">
            <x v="2"/>
          </reference>
          <reference field="0" count="1" selected="0">
            <x v="13"/>
          </reference>
          <reference field="1" count="1" selected="0">
            <x v="3"/>
          </reference>
        </references>
      </pivotArea>
    </chartFormat>
    <chartFormat chart="0" format="1215">
      <pivotArea type="data" outline="0" fieldPosition="0">
        <references count="3">
          <reference field="4294967294" count="1" selected="0">
            <x v="2"/>
          </reference>
          <reference field="0" count="1" selected="0">
            <x v="13"/>
          </reference>
          <reference field="1" count="1" selected="0">
            <x v="4"/>
          </reference>
        </references>
      </pivotArea>
    </chartFormat>
    <chartFormat chart="0" format="1216">
      <pivotArea type="data" outline="0" fieldPosition="0">
        <references count="3">
          <reference field="4294967294" count="1" selected="0">
            <x v="2"/>
          </reference>
          <reference field="0" count="1" selected="0">
            <x v="13"/>
          </reference>
          <reference field="1" count="1" selected="0">
            <x v="5"/>
          </reference>
        </references>
      </pivotArea>
    </chartFormat>
    <chartFormat chart="0" format="1217">
      <pivotArea type="data" outline="0" fieldPosition="0">
        <references count="3">
          <reference field="4294967294" count="1" selected="0">
            <x v="2"/>
          </reference>
          <reference field="0" count="1" selected="0">
            <x v="13"/>
          </reference>
          <reference field="1" count="1" selected="0">
            <x v="6"/>
          </reference>
        </references>
      </pivotArea>
    </chartFormat>
    <chartFormat chart="0" format="1218">
      <pivotArea type="data" outline="0" fieldPosition="0">
        <references count="3">
          <reference field="4294967294" count="1" selected="0">
            <x v="2"/>
          </reference>
          <reference field="0" count="1" selected="0">
            <x v="13"/>
          </reference>
          <reference field="1" count="1" selected="0">
            <x v="7"/>
          </reference>
        </references>
      </pivotArea>
    </chartFormat>
    <chartFormat chart="0" format="1219">
      <pivotArea type="data" outline="0" fieldPosition="0">
        <references count="3">
          <reference field="4294967294" count="1" selected="0">
            <x v="2"/>
          </reference>
          <reference field="0" count="1" selected="0">
            <x v="13"/>
          </reference>
          <reference field="1" count="1" selected="0">
            <x v="8"/>
          </reference>
        </references>
      </pivotArea>
    </chartFormat>
    <chartFormat chart="0" format="1220">
      <pivotArea type="data" outline="0" fieldPosition="0">
        <references count="3">
          <reference field="4294967294" count="1" selected="0">
            <x v="2"/>
          </reference>
          <reference field="0" count="1" selected="0">
            <x v="13"/>
          </reference>
          <reference field="1" count="1" selected="0">
            <x v="9"/>
          </reference>
        </references>
      </pivotArea>
    </chartFormat>
    <chartFormat chart="0" format="1221">
      <pivotArea type="data" outline="0" fieldPosition="0">
        <references count="3">
          <reference field="4294967294" count="1" selected="0">
            <x v="2"/>
          </reference>
          <reference field="0" count="1" selected="0">
            <x v="13"/>
          </reference>
          <reference field="1" count="1" selected="0">
            <x v="10"/>
          </reference>
        </references>
      </pivotArea>
    </chartFormat>
    <chartFormat chart="0" format="1222">
      <pivotArea type="data" outline="0" fieldPosition="0">
        <references count="3">
          <reference field="4294967294" count="1" selected="0">
            <x v="2"/>
          </reference>
          <reference field="0" count="1" selected="0">
            <x v="13"/>
          </reference>
          <reference field="1" count="1" selected="0">
            <x v="11"/>
          </reference>
        </references>
      </pivotArea>
    </chartFormat>
    <chartFormat chart="0" format="1223">
      <pivotArea type="data" outline="0" fieldPosition="0">
        <references count="3">
          <reference field="4294967294" count="1" selected="0">
            <x v="2"/>
          </reference>
          <reference field="0" count="1" selected="0">
            <x v="13"/>
          </reference>
          <reference field="1" count="1" selected="0">
            <x v="12"/>
          </reference>
        </references>
      </pivotArea>
    </chartFormat>
    <chartFormat chart="0" format="1224">
      <pivotArea type="data" outline="0" fieldPosition="0">
        <references count="3">
          <reference field="4294967294" count="1" selected="0">
            <x v="2"/>
          </reference>
          <reference field="0" count="1" selected="0">
            <x v="13"/>
          </reference>
          <reference field="1" count="1" selected="0">
            <x v="13"/>
          </reference>
        </references>
      </pivotArea>
    </chartFormat>
    <chartFormat chart="0" format="1225">
      <pivotArea type="data" outline="0" fieldPosition="0">
        <references count="3">
          <reference field="4294967294" count="1" selected="0">
            <x v="2"/>
          </reference>
          <reference field="0" count="1" selected="0">
            <x v="13"/>
          </reference>
          <reference field="1" count="1" selected="0">
            <x v="14"/>
          </reference>
        </references>
      </pivotArea>
    </chartFormat>
    <chartFormat chart="0" format="1226">
      <pivotArea type="data" outline="0" fieldPosition="0">
        <references count="3">
          <reference field="4294967294" count="1" selected="0">
            <x v="2"/>
          </reference>
          <reference field="0" count="1" selected="0">
            <x v="13"/>
          </reference>
          <reference field="1" count="1" selected="0">
            <x v="15"/>
          </reference>
        </references>
      </pivotArea>
    </chartFormat>
    <chartFormat chart="0" format="1227">
      <pivotArea type="data" outline="0" fieldPosition="0">
        <references count="3">
          <reference field="4294967294" count="1" selected="0">
            <x v="2"/>
          </reference>
          <reference field="0" count="1" selected="0">
            <x v="13"/>
          </reference>
          <reference field="1" count="1" selected="0">
            <x v="16"/>
          </reference>
        </references>
      </pivotArea>
    </chartFormat>
    <chartFormat chart="0" format="1228">
      <pivotArea type="data" outline="0" fieldPosition="0">
        <references count="3">
          <reference field="4294967294" count="1" selected="0">
            <x v="2"/>
          </reference>
          <reference field="0" count="1" selected="0">
            <x v="13"/>
          </reference>
          <reference field="1" count="1" selected="0">
            <x v="17"/>
          </reference>
        </references>
      </pivotArea>
    </chartFormat>
    <chartFormat chart="0" format="1229">
      <pivotArea type="data" outline="0" fieldPosition="0">
        <references count="3">
          <reference field="4294967294" count="1" selected="0">
            <x v="2"/>
          </reference>
          <reference field="0" count="1" selected="0">
            <x v="13"/>
          </reference>
          <reference field="1" count="1" selected="0">
            <x v="18"/>
          </reference>
        </references>
      </pivotArea>
    </chartFormat>
    <chartFormat chart="0" format="1230">
      <pivotArea type="data" outline="0" fieldPosition="0">
        <references count="3">
          <reference field="4294967294" count="1" selected="0">
            <x v="2"/>
          </reference>
          <reference field="0" count="1" selected="0">
            <x v="13"/>
          </reference>
          <reference field="1" count="1" selected="0">
            <x v="19"/>
          </reference>
        </references>
      </pivotArea>
    </chartFormat>
    <chartFormat chart="0" format="1231">
      <pivotArea type="data" outline="0" fieldPosition="0">
        <references count="3">
          <reference field="4294967294" count="1" selected="0">
            <x v="2"/>
          </reference>
          <reference field="0" count="1" selected="0">
            <x v="13"/>
          </reference>
          <reference field="1" count="1" selected="0">
            <x v="20"/>
          </reference>
        </references>
      </pivotArea>
    </chartFormat>
    <chartFormat chart="0" format="1232">
      <pivotArea type="data" outline="0" fieldPosition="0">
        <references count="3">
          <reference field="4294967294" count="1" selected="0">
            <x v="2"/>
          </reference>
          <reference field="0" count="1" selected="0">
            <x v="13"/>
          </reference>
          <reference field="1" count="1" selected="0">
            <x v="21"/>
          </reference>
        </references>
      </pivotArea>
    </chartFormat>
    <chartFormat chart="0" format="1233">
      <pivotArea type="data" outline="0" fieldPosition="0">
        <references count="3">
          <reference field="4294967294" count="1" selected="0">
            <x v="2"/>
          </reference>
          <reference field="0" count="1" selected="0">
            <x v="13"/>
          </reference>
          <reference field="1" count="1" selected="0">
            <x v="23"/>
          </reference>
        </references>
      </pivotArea>
    </chartFormat>
    <chartFormat chart="0" format="1234">
      <pivotArea type="data" outline="0" fieldPosition="0">
        <references count="3">
          <reference field="4294967294" count="1" selected="0">
            <x v="2"/>
          </reference>
          <reference field="0" count="1" selected="0">
            <x v="13"/>
          </reference>
          <reference field="1" count="1" selected="0">
            <x v="25"/>
          </reference>
        </references>
      </pivotArea>
    </chartFormat>
    <chartFormat chart="0" format="1235">
      <pivotArea type="data" outline="0" fieldPosition="0">
        <references count="3">
          <reference field="4294967294" count="1" selected="0">
            <x v="2"/>
          </reference>
          <reference field="0" count="1" selected="0">
            <x v="13"/>
          </reference>
          <reference field="1" count="1" selected="0">
            <x v="27"/>
          </reference>
        </references>
      </pivotArea>
    </chartFormat>
    <chartFormat chart="0" format="1236">
      <pivotArea type="data" outline="0" fieldPosition="0">
        <references count="3">
          <reference field="4294967294" count="1" selected="0">
            <x v="2"/>
          </reference>
          <reference field="0" count="1" selected="0">
            <x v="13"/>
          </reference>
          <reference field="1" count="1" selected="0">
            <x v="29"/>
          </reference>
        </references>
      </pivotArea>
    </chartFormat>
    <chartFormat chart="0" format="1237">
      <pivotArea type="data" outline="0" fieldPosition="0">
        <references count="3">
          <reference field="4294967294" count="1" selected="0">
            <x v="2"/>
          </reference>
          <reference field="0" count="1" selected="0">
            <x v="13"/>
          </reference>
          <reference field="1" count="1" selected="0">
            <x v="31"/>
          </reference>
        </references>
      </pivotArea>
    </chartFormat>
    <chartFormat chart="0" format="1238">
      <pivotArea type="data" outline="0" fieldPosition="0">
        <references count="3">
          <reference field="4294967294" count="1" selected="0">
            <x v="2"/>
          </reference>
          <reference field="0" count="1" selected="0">
            <x v="13"/>
          </reference>
          <reference field="1" count="1" selected="0">
            <x v="33"/>
          </reference>
        </references>
      </pivotArea>
    </chartFormat>
    <chartFormat chart="0" format="1239">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9"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01" firstHeaderRow="0" firstDataRow="1" firstDataCol="2" rowPageCount="5" colPageCount="1"/>
  <pivotFields count="13">
    <pivotField axis="axisRow" compact="0" outline="0" subtotalTop="0" showAll="0" defaultSubtotal="0">
      <items count="14">
        <item x="0"/>
        <item m="1" x="12"/>
        <item m="1" x="13"/>
        <item x="1"/>
        <item x="2"/>
        <item x="3"/>
        <item x="4"/>
        <item x="5"/>
        <item x="6"/>
        <item x="7"/>
        <item x="8"/>
        <item x="9"/>
        <item x="10"/>
        <item x="11"/>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ubtotalTop="0" showAll="0">
      <items count="6">
        <item x="0"/>
        <item x="1"/>
        <item x="4"/>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6">
        <item x="0"/>
        <item x="2"/>
        <item x="3"/>
        <item x="1"/>
        <item x="4"/>
        <item t="default"/>
      </items>
    </pivotField>
    <pivotField axis="axisPage" compact="0" outline="0" subtotalTop="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4">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104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72"/>
          </reference>
        </references>
      </pivotArea>
    </chartFormat>
    <chartFormat chart="0" format="201">
      <pivotArea type="data" outline="0" fieldPosition="0">
        <references count="3">
          <reference field="4294967294" count="1" selected="0">
            <x v="2"/>
          </reference>
          <reference field="0" count="1" selected="0">
            <x v="1"/>
          </reference>
          <reference field="1" count="1" selected="0">
            <x v="74"/>
          </reference>
        </references>
      </pivotArea>
    </chartFormat>
    <chartFormat chart="0" format="202">
      <pivotArea type="data" outline="0" fieldPosition="0">
        <references count="3">
          <reference field="4294967294" count="1" selected="0">
            <x v="2"/>
          </reference>
          <reference field="0" count="1" selected="0">
            <x v="2"/>
          </reference>
          <reference field="1" count="1" selected="0">
            <x v="75"/>
          </reference>
        </references>
      </pivotArea>
    </chartFormat>
    <chartFormat chart="0" format="203">
      <pivotArea type="data" outline="0" fieldPosition="0">
        <references count="3">
          <reference field="4294967294" count="1" selected="0">
            <x v="2"/>
          </reference>
          <reference field="0" count="1" selected="0">
            <x v="2"/>
          </reference>
          <reference field="1" count="1" selected="0">
            <x v="76"/>
          </reference>
        </references>
      </pivotArea>
    </chartFormat>
    <chartFormat chart="0" format="204">
      <pivotArea type="data" outline="0" fieldPosition="0">
        <references count="3">
          <reference field="4294967294" count="1" selected="0">
            <x v="2"/>
          </reference>
          <reference field="0" count="1" selected="0">
            <x v="2"/>
          </reference>
          <reference field="1" count="1" selected="0">
            <x v="77"/>
          </reference>
        </references>
      </pivotArea>
    </chartFormat>
    <chartFormat chart="0" format="205">
      <pivotArea type="data" outline="0" fieldPosition="0">
        <references count="3">
          <reference field="4294967294" count="1" selected="0">
            <x v="2"/>
          </reference>
          <reference field="0" count="1" selected="0">
            <x v="2"/>
          </reference>
          <reference field="1" count="1" selected="0">
            <x v="78"/>
          </reference>
        </references>
      </pivotArea>
    </chartFormat>
    <chartFormat chart="0" format="206">
      <pivotArea type="data" outline="0" fieldPosition="0">
        <references count="3">
          <reference field="4294967294" count="1" selected="0">
            <x v="2"/>
          </reference>
          <reference field="0" count="1" selected="0">
            <x v="2"/>
          </reference>
          <reference field="1" count="1" selected="0">
            <x v="22"/>
          </reference>
        </references>
      </pivotArea>
    </chartFormat>
    <chartFormat chart="0" format="207">
      <pivotArea type="data" outline="0" fieldPosition="0">
        <references count="3">
          <reference field="4294967294" count="1" selected="0">
            <x v="2"/>
          </reference>
          <reference field="0" count="1" selected="0">
            <x v="2"/>
          </reference>
          <reference field="1" count="1" selected="0">
            <x v="24"/>
          </reference>
        </references>
      </pivotArea>
    </chartFormat>
    <chartFormat chart="0" format="208">
      <pivotArea type="data" outline="0" fieldPosition="0">
        <references count="3">
          <reference field="4294967294" count="1" selected="0">
            <x v="2"/>
          </reference>
          <reference field="0" count="1" selected="0">
            <x v="2"/>
          </reference>
          <reference field="1" count="1" selected="0">
            <x v="26"/>
          </reference>
        </references>
      </pivotArea>
    </chartFormat>
    <chartFormat chart="0" format="209">
      <pivotArea type="data" outline="0" fieldPosition="0">
        <references count="3">
          <reference field="4294967294" count="1" selected="0">
            <x v="2"/>
          </reference>
          <reference field="0" count="1" selected="0">
            <x v="2"/>
          </reference>
          <reference field="1" count="1" selected="0">
            <x v="28"/>
          </reference>
        </references>
      </pivotArea>
    </chartFormat>
    <chartFormat chart="0" format="210">
      <pivotArea type="data" outline="0" fieldPosition="0">
        <references count="3">
          <reference field="4294967294" count="1" selected="0">
            <x v="2"/>
          </reference>
          <reference field="0" count="1" selected="0">
            <x v="2"/>
          </reference>
          <reference field="1" count="1" selected="0">
            <x v="30"/>
          </reference>
        </references>
      </pivotArea>
    </chartFormat>
    <chartFormat chart="0" format="211">
      <pivotArea type="data" outline="0" fieldPosition="0">
        <references count="3">
          <reference field="4294967294" count="1" selected="0">
            <x v="2"/>
          </reference>
          <reference field="0" count="1" selected="0">
            <x v="2"/>
          </reference>
          <reference field="1" count="1" selected="0">
            <x v="32"/>
          </reference>
        </references>
      </pivotArea>
    </chartFormat>
    <chartFormat chart="0" format="212">
      <pivotArea type="data" outline="0" fieldPosition="0">
        <references count="3">
          <reference field="4294967294" count="1" selected="0">
            <x v="2"/>
          </reference>
          <reference field="0" count="1" selected="0">
            <x v="2"/>
          </reference>
          <reference field="1" count="1" selected="0">
            <x v="34"/>
          </reference>
        </references>
      </pivotArea>
    </chartFormat>
    <chartFormat chart="0" format="213">
      <pivotArea type="data" outline="0" fieldPosition="0">
        <references count="3">
          <reference field="4294967294" count="1" selected="0">
            <x v="2"/>
          </reference>
          <reference field="0" count="1" selected="0">
            <x v="2"/>
          </reference>
          <reference field="1" count="1" selected="0">
            <x v="36"/>
          </reference>
        </references>
      </pivotArea>
    </chartFormat>
    <chartFormat chart="0" format="214">
      <pivotArea type="data" outline="0" fieldPosition="0">
        <references count="3">
          <reference field="4294967294" count="1" selected="0">
            <x v="2"/>
          </reference>
          <reference field="0" count="1" selected="0">
            <x v="2"/>
          </reference>
          <reference field="1" count="1" selected="0">
            <x v="38"/>
          </reference>
        </references>
      </pivotArea>
    </chartFormat>
    <chartFormat chart="0" format="215">
      <pivotArea type="data" outline="0" fieldPosition="0">
        <references count="3">
          <reference field="4294967294" count="1" selected="0">
            <x v="2"/>
          </reference>
          <reference field="0" count="1" selected="0">
            <x v="2"/>
          </reference>
          <reference field="1" count="1" selected="0">
            <x v="40"/>
          </reference>
        </references>
      </pivotArea>
    </chartFormat>
    <chartFormat chart="0" format="216">
      <pivotArea type="data" outline="0" fieldPosition="0">
        <references count="3">
          <reference field="4294967294" count="1" selected="0">
            <x v="2"/>
          </reference>
          <reference field="0" count="1" selected="0">
            <x v="2"/>
          </reference>
          <reference field="1" count="1" selected="0">
            <x v="42"/>
          </reference>
        </references>
      </pivotArea>
    </chartFormat>
    <chartFormat chart="0" format="217">
      <pivotArea type="data" outline="0" fieldPosition="0">
        <references count="3">
          <reference field="4294967294" count="1" selected="0">
            <x v="2"/>
          </reference>
          <reference field="0" count="1" selected="0">
            <x v="2"/>
          </reference>
          <reference field="1" count="1" selected="0">
            <x v="44"/>
          </reference>
        </references>
      </pivotArea>
    </chartFormat>
    <chartFormat chart="0" format="218">
      <pivotArea type="data" outline="0" fieldPosition="0">
        <references count="3">
          <reference field="4294967294" count="1" selected="0">
            <x v="2"/>
          </reference>
          <reference field="0" count="1" selected="0">
            <x v="2"/>
          </reference>
          <reference field="1" count="1" selected="0">
            <x v="46"/>
          </reference>
        </references>
      </pivotArea>
    </chartFormat>
    <chartFormat chart="0" format="219">
      <pivotArea type="data" outline="0" fieldPosition="0">
        <references count="3">
          <reference field="4294967294" count="1" selected="0">
            <x v="2"/>
          </reference>
          <reference field="0" count="1" selected="0">
            <x v="2"/>
          </reference>
          <reference field="1" count="1" selected="0">
            <x v="48"/>
          </reference>
        </references>
      </pivotArea>
    </chartFormat>
    <chartFormat chart="0" format="220">
      <pivotArea type="data" outline="0" fieldPosition="0">
        <references count="3">
          <reference field="4294967294" count="1" selected="0">
            <x v="2"/>
          </reference>
          <reference field="0" count="1" selected="0">
            <x v="2"/>
          </reference>
          <reference field="1" count="1" selected="0">
            <x v="50"/>
          </reference>
        </references>
      </pivotArea>
    </chartFormat>
    <chartFormat chart="0" format="221">
      <pivotArea type="data" outline="0" fieldPosition="0">
        <references count="3">
          <reference field="4294967294" count="1" selected="0">
            <x v="2"/>
          </reference>
          <reference field="0" count="1" selected="0">
            <x v="2"/>
          </reference>
          <reference field="1" count="1" selected="0">
            <x v="52"/>
          </reference>
        </references>
      </pivotArea>
    </chartFormat>
    <chartFormat chart="0" format="222">
      <pivotArea type="data" outline="0" fieldPosition="0">
        <references count="3">
          <reference field="4294967294" count="1" selected="0">
            <x v="2"/>
          </reference>
          <reference field="0" count="1" selected="0">
            <x v="2"/>
          </reference>
          <reference field="1" count="1" selected="0">
            <x v="54"/>
          </reference>
        </references>
      </pivotArea>
    </chartFormat>
    <chartFormat chart="0" format="223">
      <pivotArea type="data" outline="0" fieldPosition="0">
        <references count="3">
          <reference field="4294967294" count="1" selected="0">
            <x v="2"/>
          </reference>
          <reference field="0" count="1" selected="0">
            <x v="2"/>
          </reference>
          <reference field="1" count="1" selected="0">
            <x v="56"/>
          </reference>
        </references>
      </pivotArea>
    </chartFormat>
    <chartFormat chart="0" format="224">
      <pivotArea type="data" outline="0" fieldPosition="0">
        <references count="3">
          <reference field="4294967294" count="1" selected="0">
            <x v="2"/>
          </reference>
          <reference field="0" count="1" selected="0">
            <x v="2"/>
          </reference>
          <reference field="1" count="1" selected="0">
            <x v="58"/>
          </reference>
        </references>
      </pivotArea>
    </chartFormat>
    <chartFormat chart="0" format="225">
      <pivotArea type="data" outline="0" fieldPosition="0">
        <references count="3">
          <reference field="4294967294" count="1" selected="0">
            <x v="2"/>
          </reference>
          <reference field="0" count="1" selected="0">
            <x v="2"/>
          </reference>
          <reference field="1" count="1" selected="0">
            <x v="60"/>
          </reference>
        </references>
      </pivotArea>
    </chartFormat>
    <chartFormat chart="0" format="226">
      <pivotArea type="data" outline="0" fieldPosition="0">
        <references count="3">
          <reference field="4294967294" count="1" selected="0">
            <x v="0"/>
          </reference>
          <reference field="0" count="1" selected="0">
            <x v="2"/>
          </reference>
          <reference field="1" count="1" selected="0">
            <x v="75"/>
          </reference>
        </references>
      </pivotArea>
    </chartFormat>
    <chartFormat chart="0" format="227">
      <pivotArea type="data" outline="0" fieldPosition="0">
        <references count="3">
          <reference field="4294967294" count="1" selected="0">
            <x v="0"/>
          </reference>
          <reference field="0" count="1" selected="0">
            <x v="2"/>
          </reference>
          <reference field="1" count="1" selected="0">
            <x v="76"/>
          </reference>
        </references>
      </pivotArea>
    </chartFormat>
    <chartFormat chart="0" format="228">
      <pivotArea type="data" outline="0" fieldPosition="0">
        <references count="3">
          <reference field="4294967294" count="1" selected="0">
            <x v="0"/>
          </reference>
          <reference field="0" count="1" selected="0">
            <x v="2"/>
          </reference>
          <reference field="1" count="1" selected="0">
            <x v="77"/>
          </reference>
        </references>
      </pivotArea>
    </chartFormat>
    <chartFormat chart="0" format="229">
      <pivotArea type="data" outline="0" fieldPosition="0">
        <references count="3">
          <reference field="4294967294" count="1" selected="0">
            <x v="0"/>
          </reference>
          <reference field="0" count="1" selected="0">
            <x v="2"/>
          </reference>
          <reference field="1" count="1" selected="0">
            <x v="78"/>
          </reference>
        </references>
      </pivotArea>
    </chartFormat>
    <chartFormat chart="0" format="230">
      <pivotArea type="data" outline="0" fieldPosition="0">
        <references count="3">
          <reference field="4294967294" count="1" selected="0">
            <x v="0"/>
          </reference>
          <reference field="0" count="1" selected="0">
            <x v="2"/>
          </reference>
          <reference field="1" count="1" selected="0">
            <x v="22"/>
          </reference>
        </references>
      </pivotArea>
    </chartFormat>
    <chartFormat chart="0" format="231">
      <pivotArea type="data" outline="0" fieldPosition="0">
        <references count="3">
          <reference field="4294967294" count="1" selected="0">
            <x v="0"/>
          </reference>
          <reference field="0" count="1" selected="0">
            <x v="2"/>
          </reference>
          <reference field="1" count="1" selected="0">
            <x v="24"/>
          </reference>
        </references>
      </pivotArea>
    </chartFormat>
    <chartFormat chart="0" format="232">
      <pivotArea type="data" outline="0" fieldPosition="0">
        <references count="3">
          <reference field="4294967294" count="1" selected="0">
            <x v="0"/>
          </reference>
          <reference field="0" count="1" selected="0">
            <x v="2"/>
          </reference>
          <reference field="1" count="1" selected="0">
            <x v="26"/>
          </reference>
        </references>
      </pivotArea>
    </chartFormat>
    <chartFormat chart="0" format="233">
      <pivotArea type="data" outline="0" fieldPosition="0">
        <references count="3">
          <reference field="4294967294" count="1" selected="0">
            <x v="0"/>
          </reference>
          <reference field="0" count="1" selected="0">
            <x v="2"/>
          </reference>
          <reference field="1" count="1" selected="0">
            <x v="28"/>
          </reference>
        </references>
      </pivotArea>
    </chartFormat>
    <chartFormat chart="0" format="234">
      <pivotArea type="data" outline="0" fieldPosition="0">
        <references count="3">
          <reference field="4294967294" count="1" selected="0">
            <x v="0"/>
          </reference>
          <reference field="0" count="1" selected="0">
            <x v="2"/>
          </reference>
          <reference field="1" count="1" selected="0">
            <x v="30"/>
          </reference>
        </references>
      </pivotArea>
    </chartFormat>
    <chartFormat chart="0" format="235">
      <pivotArea type="data" outline="0" fieldPosition="0">
        <references count="3">
          <reference field="4294967294" count="1" selected="0">
            <x v="0"/>
          </reference>
          <reference field="0" count="1" selected="0">
            <x v="2"/>
          </reference>
          <reference field="1" count="1" selected="0">
            <x v="32"/>
          </reference>
        </references>
      </pivotArea>
    </chartFormat>
    <chartFormat chart="0" format="236">
      <pivotArea type="data" outline="0" fieldPosition="0">
        <references count="3">
          <reference field="4294967294" count="1" selected="0">
            <x v="0"/>
          </reference>
          <reference field="0" count="1" selected="0">
            <x v="2"/>
          </reference>
          <reference field="1" count="1" selected="0">
            <x v="34"/>
          </reference>
        </references>
      </pivotArea>
    </chartFormat>
    <chartFormat chart="0" format="237">
      <pivotArea type="data" outline="0" fieldPosition="0">
        <references count="3">
          <reference field="4294967294" count="1" selected="0">
            <x v="0"/>
          </reference>
          <reference field="0" count="1" selected="0">
            <x v="2"/>
          </reference>
          <reference field="1" count="1" selected="0">
            <x v="36"/>
          </reference>
        </references>
      </pivotArea>
    </chartFormat>
    <chartFormat chart="0" format="238">
      <pivotArea type="data" outline="0" fieldPosition="0">
        <references count="3">
          <reference field="4294967294" count="1" selected="0">
            <x v="0"/>
          </reference>
          <reference field="0" count="1" selected="0">
            <x v="2"/>
          </reference>
          <reference field="1" count="1" selected="0">
            <x v="38"/>
          </reference>
        </references>
      </pivotArea>
    </chartFormat>
    <chartFormat chart="0" format="239">
      <pivotArea type="data" outline="0" fieldPosition="0">
        <references count="3">
          <reference field="4294967294" count="1" selected="0">
            <x v="0"/>
          </reference>
          <reference field="0" count="1" selected="0">
            <x v="2"/>
          </reference>
          <reference field="1" count="1" selected="0">
            <x v="40"/>
          </reference>
        </references>
      </pivotArea>
    </chartFormat>
    <chartFormat chart="0" format="240">
      <pivotArea type="data" outline="0" fieldPosition="0">
        <references count="3">
          <reference field="4294967294" count="1" selected="0">
            <x v="0"/>
          </reference>
          <reference field="0" count="1" selected="0">
            <x v="2"/>
          </reference>
          <reference field="1" count="1" selected="0">
            <x v="42"/>
          </reference>
        </references>
      </pivotArea>
    </chartFormat>
    <chartFormat chart="0" format="241">
      <pivotArea type="data" outline="0" fieldPosition="0">
        <references count="3">
          <reference field="4294967294" count="1" selected="0">
            <x v="0"/>
          </reference>
          <reference field="0" count="1" selected="0">
            <x v="2"/>
          </reference>
          <reference field="1" count="1" selected="0">
            <x v="44"/>
          </reference>
        </references>
      </pivotArea>
    </chartFormat>
    <chartFormat chart="0" format="242">
      <pivotArea type="data" outline="0" fieldPosition="0">
        <references count="3">
          <reference field="4294967294" count="1" selected="0">
            <x v="0"/>
          </reference>
          <reference field="0" count="1" selected="0">
            <x v="2"/>
          </reference>
          <reference field="1" count="1" selected="0">
            <x v="46"/>
          </reference>
        </references>
      </pivotArea>
    </chartFormat>
    <chartFormat chart="0" format="243">
      <pivotArea type="data" outline="0" fieldPosition="0">
        <references count="3">
          <reference field="4294967294" count="1" selected="0">
            <x v="0"/>
          </reference>
          <reference field="0" count="1" selected="0">
            <x v="2"/>
          </reference>
          <reference field="1" count="1" selected="0">
            <x v="48"/>
          </reference>
        </references>
      </pivotArea>
    </chartFormat>
    <chartFormat chart="0" format="244">
      <pivotArea type="data" outline="0" fieldPosition="0">
        <references count="3">
          <reference field="4294967294" count="1" selected="0">
            <x v="0"/>
          </reference>
          <reference field="0" count="1" selected="0">
            <x v="2"/>
          </reference>
          <reference field="1" count="1" selected="0">
            <x v="50"/>
          </reference>
        </references>
      </pivotArea>
    </chartFormat>
    <chartFormat chart="0" format="245">
      <pivotArea type="data" outline="0" fieldPosition="0">
        <references count="3">
          <reference field="4294967294" count="1" selected="0">
            <x v="0"/>
          </reference>
          <reference field="0" count="1" selected="0">
            <x v="2"/>
          </reference>
          <reference field="1" count="1" selected="0">
            <x v="52"/>
          </reference>
        </references>
      </pivotArea>
    </chartFormat>
    <chartFormat chart="0" format="246">
      <pivotArea type="data" outline="0" fieldPosition="0">
        <references count="3">
          <reference field="4294967294" count="1" selected="0">
            <x v="0"/>
          </reference>
          <reference field="0" count="1" selected="0">
            <x v="2"/>
          </reference>
          <reference field="1" count="1" selected="0">
            <x v="54"/>
          </reference>
        </references>
      </pivotArea>
    </chartFormat>
    <chartFormat chart="0" format="247">
      <pivotArea type="data" outline="0" fieldPosition="0">
        <references count="3">
          <reference field="4294967294" count="1" selected="0">
            <x v="0"/>
          </reference>
          <reference field="0" count="1" selected="0">
            <x v="2"/>
          </reference>
          <reference field="1" count="1" selected="0">
            <x v="56"/>
          </reference>
        </references>
      </pivotArea>
    </chartFormat>
    <chartFormat chart="0" format="248">
      <pivotArea type="data" outline="0" fieldPosition="0">
        <references count="3">
          <reference field="4294967294" count="1" selected="0">
            <x v="0"/>
          </reference>
          <reference field="0" count="1" selected="0">
            <x v="2"/>
          </reference>
          <reference field="1" count="1" selected="0">
            <x v="5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0"/>
          </reference>
        </references>
      </pivotArea>
    </chartFormat>
    <chartFormat chart="0" format="250">
      <pivotArea type="data" outline="0" fieldPosition="0">
        <references count="3">
          <reference field="4294967294" count="1" selected="0">
            <x v="0"/>
          </reference>
          <reference field="0" count="1" selected="0">
            <x v="2"/>
          </reference>
          <reference field="1" count="1" selected="0">
            <x v="62"/>
          </reference>
        </references>
      </pivotArea>
    </chartFormat>
    <chartFormat chart="0" format="251">
      <pivotArea type="data" outline="0" fieldPosition="0">
        <references count="3">
          <reference field="4294967294" count="1" selected="0">
            <x v="0"/>
          </reference>
          <reference field="0" count="1" selected="0">
            <x v="2"/>
          </reference>
          <reference field="1" count="1" selected="0">
            <x v="64"/>
          </reference>
        </references>
      </pivotArea>
    </chartFormat>
    <chartFormat chart="0" format="252">
      <pivotArea type="data" outline="0" fieldPosition="0">
        <references count="3">
          <reference field="4294967294" count="1" selected="0">
            <x v="2"/>
          </reference>
          <reference field="0" count="1" selected="0">
            <x v="2"/>
          </reference>
          <reference field="1" count="1" selected="0">
            <x v="62"/>
          </reference>
        </references>
      </pivotArea>
    </chartFormat>
    <chartFormat chart="0" format="253">
      <pivotArea type="data" outline="0" fieldPosition="0">
        <references count="3">
          <reference field="4294967294" count="1" selected="0">
            <x v="2"/>
          </reference>
          <reference field="0" count="1" selected="0">
            <x v="2"/>
          </reference>
          <reference field="1" count="1" selected="0">
            <x v="64"/>
          </reference>
        </references>
      </pivotArea>
    </chartFormat>
    <chartFormat chart="0" format="254">
      <pivotArea type="data" outline="0" fieldPosition="0">
        <references count="3">
          <reference field="4294967294" count="1" selected="0">
            <x v="2"/>
          </reference>
          <reference field="0" count="1" selected="0">
            <x v="2"/>
          </reference>
          <reference field="1" count="1" selected="0">
            <x v="66"/>
          </reference>
        </references>
      </pivotArea>
    </chartFormat>
    <chartFormat chart="0" format="255">
      <pivotArea type="data" outline="0" fieldPosition="0">
        <references count="3">
          <reference field="4294967294" count="1" selected="0">
            <x v="2"/>
          </reference>
          <reference field="0" count="1" selected="0">
            <x v="2"/>
          </reference>
          <reference field="1" count="1" selected="0">
            <x v="68"/>
          </reference>
        </references>
      </pivotArea>
    </chartFormat>
    <chartFormat chart="0" format="256">
      <pivotArea type="data" outline="0" fieldPosition="0">
        <references count="3">
          <reference field="4294967294" count="1" selected="0">
            <x v="2"/>
          </reference>
          <reference field="0" count="1" selected="0">
            <x v="3"/>
          </reference>
          <reference field="1" count="1" selected="0">
            <x v="17"/>
          </reference>
        </references>
      </pivotArea>
    </chartFormat>
    <chartFormat chart="0" format="257">
      <pivotArea type="data" outline="0" fieldPosition="0">
        <references count="3">
          <reference field="4294967294" count="1" selected="0">
            <x v="2"/>
          </reference>
          <reference field="0" count="1" selected="0">
            <x v="3"/>
          </reference>
          <reference field="1" count="1" selected="0">
            <x v="18"/>
          </reference>
        </references>
      </pivotArea>
    </chartFormat>
    <chartFormat chart="0" format="258">
      <pivotArea type="data" outline="0" fieldPosition="0">
        <references count="3">
          <reference field="4294967294" count="1" selected="0">
            <x v="2"/>
          </reference>
          <reference field="0" count="1" selected="0">
            <x v="3"/>
          </reference>
          <reference field="1" count="1" selected="0">
            <x v="19"/>
          </reference>
        </references>
      </pivotArea>
    </chartFormat>
    <chartFormat chart="0" format="259">
      <pivotArea type="data" outline="0" fieldPosition="0">
        <references count="3">
          <reference field="4294967294" count="1" selected="0">
            <x v="2"/>
          </reference>
          <reference field="0" count="1" selected="0">
            <x v="3"/>
          </reference>
          <reference field="1" count="1" selected="0">
            <x v="20"/>
          </reference>
        </references>
      </pivotArea>
    </chartFormat>
    <chartFormat chart="0" format="260">
      <pivotArea type="data" outline="0" fieldPosition="0">
        <references count="3">
          <reference field="4294967294" count="1" selected="0">
            <x v="2"/>
          </reference>
          <reference field="0" count="1" selected="0">
            <x v="3"/>
          </reference>
          <reference field="1" count="1" selected="0">
            <x v="21"/>
          </reference>
        </references>
      </pivotArea>
    </chartFormat>
    <chartFormat chart="0" format="261">
      <pivotArea type="data" outline="0" fieldPosition="0">
        <references count="3">
          <reference field="4294967294" count="1" selected="0">
            <x v="2"/>
          </reference>
          <reference field="0" count="1" selected="0">
            <x v="3"/>
          </reference>
          <reference field="1" count="1" selected="0">
            <x v="23"/>
          </reference>
        </references>
      </pivotArea>
    </chartFormat>
    <chartFormat chart="0" format="262">
      <pivotArea type="data" outline="0" fieldPosition="0">
        <references count="3">
          <reference field="4294967294" count="1" selected="0">
            <x v="2"/>
          </reference>
          <reference field="0" count="1" selected="0">
            <x v="3"/>
          </reference>
          <reference field="1" count="1" selected="0">
            <x v="25"/>
          </reference>
        </references>
      </pivotArea>
    </chartFormat>
    <chartFormat chart="0" format="263">
      <pivotArea type="data" outline="0" fieldPosition="0">
        <references count="3">
          <reference field="4294967294" count="1" selected="0">
            <x v="2"/>
          </reference>
          <reference field="0" count="1" selected="0">
            <x v="3"/>
          </reference>
          <reference field="1" count="1" selected="0">
            <x v="27"/>
          </reference>
        </references>
      </pivotArea>
    </chartFormat>
    <chartFormat chart="0" format="264">
      <pivotArea type="data" outline="0" fieldPosition="0">
        <references count="3">
          <reference field="4294967294" count="1" selected="0">
            <x v="2"/>
          </reference>
          <reference field="0" count="1" selected="0">
            <x v="3"/>
          </reference>
          <reference field="1" count="1" selected="0">
            <x v="29"/>
          </reference>
        </references>
      </pivotArea>
    </chartFormat>
    <chartFormat chart="0" format="265">
      <pivotArea type="data" outline="0" fieldPosition="0">
        <references count="3">
          <reference field="4294967294" count="1" selected="0">
            <x v="2"/>
          </reference>
          <reference field="0" count="1" selected="0">
            <x v="3"/>
          </reference>
          <reference field="1" count="1" selected="0">
            <x v="31"/>
          </reference>
        </references>
      </pivotArea>
    </chartFormat>
    <chartFormat chart="0" format="266">
      <pivotArea type="data" outline="0" fieldPosition="0">
        <references count="3">
          <reference field="4294967294" count="1" selected="0">
            <x v="2"/>
          </reference>
          <reference field="0" count="1" selected="0">
            <x v="3"/>
          </reference>
          <reference field="1" count="1" selected="0">
            <x v="33"/>
          </reference>
        </references>
      </pivotArea>
    </chartFormat>
    <chartFormat chart="0" format="267">
      <pivotArea type="data" outline="0" fieldPosition="0">
        <references count="3">
          <reference field="4294967294" count="1" selected="0">
            <x v="2"/>
          </reference>
          <reference field="0" count="1" selected="0">
            <x v="3"/>
          </reference>
          <reference field="1" count="1" selected="0">
            <x v="35"/>
          </reference>
        </references>
      </pivotArea>
    </chartFormat>
    <chartFormat chart="0" format="268">
      <pivotArea type="data" outline="0" fieldPosition="0">
        <references count="3">
          <reference field="4294967294" count="1" selected="0">
            <x v="2"/>
          </reference>
          <reference field="0" count="1" selected="0">
            <x v="3"/>
          </reference>
          <reference field="1" count="1" selected="0">
            <x v="37"/>
          </reference>
        </references>
      </pivotArea>
    </chartFormat>
    <chartFormat chart="0" format="269">
      <pivotArea type="data" outline="0" fieldPosition="0">
        <references count="3">
          <reference field="4294967294" count="1" selected="0">
            <x v="2"/>
          </reference>
          <reference field="0" count="1" selected="0">
            <x v="3"/>
          </reference>
          <reference field="1" count="1" selected="0">
            <x v="39"/>
          </reference>
        </references>
      </pivotArea>
    </chartFormat>
    <chartFormat chart="0" format="270">
      <pivotArea type="data" outline="0" fieldPosition="0">
        <references count="3">
          <reference field="4294967294" count="1" selected="0">
            <x v="2"/>
          </reference>
          <reference field="0" count="1" selected="0">
            <x v="3"/>
          </reference>
          <reference field="1" count="1" selected="0">
            <x v="41"/>
          </reference>
        </references>
      </pivotArea>
    </chartFormat>
    <chartFormat chart="0" format="271">
      <pivotArea type="data" outline="0" fieldPosition="0">
        <references count="3">
          <reference field="4294967294" count="1" selected="0">
            <x v="2"/>
          </reference>
          <reference field="0" count="1" selected="0">
            <x v="3"/>
          </reference>
          <reference field="1" count="1" selected="0">
            <x v="43"/>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7"/>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1"/>
          </reference>
        </references>
      </pivotArea>
    </chartFormat>
    <chartFormat chart="0" format="276">
      <pivotArea type="data" outline="0" fieldPosition="0">
        <references count="3">
          <reference field="4294967294" count="1" selected="0">
            <x v="2"/>
          </reference>
          <reference field="0" count="1" selected="0">
            <x v="3"/>
          </reference>
          <reference field="1" count="1" selected="0">
            <x v="53"/>
          </reference>
        </references>
      </pivotArea>
    </chartFormat>
    <chartFormat chart="0" format="277">
      <pivotArea type="data" outline="0" fieldPosition="0">
        <references count="3">
          <reference field="4294967294" count="1" selected="0">
            <x v="2"/>
          </reference>
          <reference field="0" count="1" selected="0">
            <x v="3"/>
          </reference>
          <reference field="1" count="1" selected="0">
            <x v="55"/>
          </reference>
        </references>
      </pivotArea>
    </chartFormat>
    <chartFormat chart="0" format="278">
      <pivotArea type="data" outline="0" fieldPosition="0">
        <references count="3">
          <reference field="4294967294" count="1" selected="0">
            <x v="2"/>
          </reference>
          <reference field="0" count="1" selected="0">
            <x v="3"/>
          </reference>
          <reference field="1" count="1" selected="0">
            <x v="57"/>
          </reference>
        </references>
      </pivotArea>
    </chartFormat>
    <chartFormat chart="0" format="279">
      <pivotArea type="data" outline="0" fieldPosition="0">
        <references count="3">
          <reference field="4294967294" count="1" selected="0">
            <x v="2"/>
          </reference>
          <reference field="0" count="1" selected="0">
            <x v="3"/>
          </reference>
          <reference field="1" count="1" selected="0">
            <x v="59"/>
          </reference>
        </references>
      </pivotArea>
    </chartFormat>
    <chartFormat chart="0" format="280">
      <pivotArea type="data" outline="0" fieldPosition="0">
        <references count="3">
          <reference field="4294967294" count="1" selected="0">
            <x v="2"/>
          </reference>
          <reference field="0" count="1" selected="0">
            <x v="3"/>
          </reference>
          <reference field="1" count="1" selected="0">
            <x v="61"/>
          </reference>
        </references>
      </pivotArea>
    </chartFormat>
    <chartFormat chart="0" format="281">
      <pivotArea type="data" outline="0" fieldPosition="0">
        <references count="3">
          <reference field="4294967294" count="1" selected="0">
            <x v="2"/>
          </reference>
          <reference field="0" count="1" selected="0">
            <x v="3"/>
          </reference>
          <reference field="1" count="1" selected="0">
            <x v="63"/>
          </reference>
        </references>
      </pivotArea>
    </chartFormat>
    <chartFormat chart="0" format="282">
      <pivotArea type="data" outline="0" fieldPosition="0">
        <references count="3">
          <reference field="4294967294" count="1" selected="0">
            <x v="2"/>
          </reference>
          <reference field="0" count="1" selected="0">
            <x v="3"/>
          </reference>
          <reference field="1" count="1" selected="0">
            <x v="65"/>
          </reference>
        </references>
      </pivotArea>
    </chartFormat>
    <chartFormat chart="0" format="283">
      <pivotArea type="data" outline="0" fieldPosition="0">
        <references count="3">
          <reference field="4294967294" count="1" selected="0">
            <x v="2"/>
          </reference>
          <reference field="0" count="1" selected="0">
            <x v="3"/>
          </reference>
          <reference field="1" count="1" selected="0">
            <x v="67"/>
          </reference>
        </references>
      </pivotArea>
    </chartFormat>
    <chartFormat chart="0" format="284">
      <pivotArea type="data" outline="0" fieldPosition="0">
        <references count="3">
          <reference field="4294967294" count="1" selected="0">
            <x v="2"/>
          </reference>
          <reference field="0" count="1" selected="0">
            <x v="3"/>
          </reference>
          <reference field="1" count="1" selected="0">
            <x v="69"/>
          </reference>
        </references>
      </pivotArea>
    </chartFormat>
    <chartFormat chart="0" format="285">
      <pivotArea type="data" outline="0" fieldPosition="0">
        <references count="3">
          <reference field="4294967294" count="1" selected="0">
            <x v="2"/>
          </reference>
          <reference field="0" count="1" selected="0">
            <x v="3"/>
          </reference>
          <reference field="1" count="1" selected="0">
            <x v="70"/>
          </reference>
        </references>
      </pivotArea>
    </chartFormat>
    <chartFormat chart="0" format="286">
      <pivotArea type="data" outline="0" fieldPosition="0">
        <references count="3">
          <reference field="4294967294" count="1" selected="0">
            <x v="2"/>
          </reference>
          <reference field="0" count="1" selected="0">
            <x v="3"/>
          </reference>
          <reference field="1" count="1" selected="0">
            <x v="71"/>
          </reference>
        </references>
      </pivotArea>
    </chartFormat>
    <chartFormat chart="0" format="287">
      <pivotArea type="data" outline="0" fieldPosition="0">
        <references count="3">
          <reference field="4294967294" count="1" selected="0">
            <x v="2"/>
          </reference>
          <reference field="0" count="1" selected="0">
            <x v="3"/>
          </reference>
          <reference field="1" count="1" selected="0">
            <x v="73"/>
          </reference>
        </references>
      </pivotArea>
    </chartFormat>
    <chartFormat chart="0" format="288">
      <pivotArea type="data" outline="0" fieldPosition="0">
        <references count="3">
          <reference field="4294967294" count="1" selected="0">
            <x v="2"/>
          </reference>
          <reference field="0" count="1" selected="0">
            <x v="4"/>
          </reference>
          <reference field="1" count="1" selected="0">
            <x v="17"/>
          </reference>
        </references>
      </pivotArea>
    </chartFormat>
    <chartFormat chart="0" format="289">
      <pivotArea type="data" outline="0" fieldPosition="0">
        <references count="3">
          <reference field="4294967294" count="1" selected="0">
            <x v="2"/>
          </reference>
          <reference field="0" count="1" selected="0">
            <x v="4"/>
          </reference>
          <reference field="1" count="1" selected="0">
            <x v="18"/>
          </reference>
        </references>
      </pivotArea>
    </chartFormat>
    <chartFormat chart="0" format="290">
      <pivotArea type="data" outline="0" fieldPosition="0">
        <references count="3">
          <reference field="4294967294" count="1" selected="0">
            <x v="2"/>
          </reference>
          <reference field="0" count="1" selected="0">
            <x v="4"/>
          </reference>
          <reference field="1" count="1" selected="0">
            <x v="19"/>
          </reference>
        </references>
      </pivotArea>
    </chartFormat>
    <chartFormat chart="0" format="291">
      <pivotArea type="data" outline="0" fieldPosition="0">
        <references count="3">
          <reference field="4294967294" count="1" selected="0">
            <x v="2"/>
          </reference>
          <reference field="0" count="1" selected="0">
            <x v="4"/>
          </reference>
          <reference field="1" count="1" selected="0">
            <x v="20"/>
          </reference>
        </references>
      </pivotArea>
    </chartFormat>
    <chartFormat chart="0" format="292">
      <pivotArea type="data" outline="0" fieldPosition="0">
        <references count="3">
          <reference field="4294967294" count="1" selected="0">
            <x v="2"/>
          </reference>
          <reference field="0" count="1" selected="0">
            <x v="4"/>
          </reference>
          <reference field="1" count="1" selected="0">
            <x v="21"/>
          </reference>
        </references>
      </pivotArea>
    </chartFormat>
    <chartFormat chart="0" format="293">
      <pivotArea type="data" outline="0" fieldPosition="0">
        <references count="3">
          <reference field="4294967294" count="1" selected="0">
            <x v="2"/>
          </reference>
          <reference field="0" count="1" selected="0">
            <x v="4"/>
          </reference>
          <reference field="1" count="1" selected="0">
            <x v="23"/>
          </reference>
        </references>
      </pivotArea>
    </chartFormat>
    <chartFormat chart="0" format="294">
      <pivotArea type="data" outline="0" fieldPosition="0">
        <references count="3">
          <reference field="4294967294" count="1" selected="0">
            <x v="2"/>
          </reference>
          <reference field="0" count="1" selected="0">
            <x v="4"/>
          </reference>
          <reference field="1" count="1" selected="0">
            <x v="25"/>
          </reference>
        </references>
      </pivotArea>
    </chartFormat>
    <chartFormat chart="0" format="295">
      <pivotArea type="data" outline="0" fieldPosition="0">
        <references count="3">
          <reference field="4294967294" count="1" selected="0">
            <x v="2"/>
          </reference>
          <reference field="0" count="1" selected="0">
            <x v="4"/>
          </reference>
          <reference field="1" count="1" selected="0">
            <x v="27"/>
          </reference>
        </references>
      </pivotArea>
    </chartFormat>
    <chartFormat chart="0" format="296">
      <pivotArea type="data" outline="0" fieldPosition="0">
        <references count="3">
          <reference field="4294967294" count="1" selected="0">
            <x v="2"/>
          </reference>
          <reference field="0" count="1" selected="0">
            <x v="4"/>
          </reference>
          <reference field="1" count="1" selected="0">
            <x v="29"/>
          </reference>
        </references>
      </pivotArea>
    </chartFormat>
    <chartFormat chart="0" format="297">
      <pivotArea type="data" outline="0" fieldPosition="0">
        <references count="3">
          <reference field="4294967294" count="1" selected="0">
            <x v="2"/>
          </reference>
          <reference field="0" count="1" selected="0">
            <x v="4"/>
          </reference>
          <reference field="1" count="1" selected="0">
            <x v="31"/>
          </reference>
        </references>
      </pivotArea>
    </chartFormat>
    <chartFormat chart="0" format="298">
      <pivotArea type="data" outline="0" fieldPosition="0">
        <references count="3">
          <reference field="4294967294" count="1" selected="0">
            <x v="2"/>
          </reference>
          <reference field="0" count="1" selected="0">
            <x v="4"/>
          </reference>
          <reference field="1" count="1" selected="0">
            <x v="33"/>
          </reference>
        </references>
      </pivotArea>
    </chartFormat>
    <chartFormat chart="0" format="299">
      <pivotArea type="data" outline="0" fieldPosition="0">
        <references count="3">
          <reference field="4294967294" count="1" selected="0">
            <x v="2"/>
          </reference>
          <reference field="0" count="1" selected="0">
            <x v="4"/>
          </reference>
          <reference field="1" count="1" selected="0">
            <x v="35"/>
          </reference>
        </references>
      </pivotArea>
    </chartFormat>
    <chartFormat chart="0" format="300">
      <pivotArea type="data" outline="0" fieldPosition="0">
        <references count="3">
          <reference field="4294967294" count="1" selected="0">
            <x v="2"/>
          </reference>
          <reference field="0" count="1" selected="0">
            <x v="4"/>
          </reference>
          <reference field="1" count="1" selected="0">
            <x v="37"/>
          </reference>
        </references>
      </pivotArea>
    </chartFormat>
    <chartFormat chart="0" format="301">
      <pivotArea type="data" outline="0" fieldPosition="0">
        <references count="3">
          <reference field="4294967294" count="1" selected="0">
            <x v="2"/>
          </reference>
          <reference field="0" count="1" selected="0">
            <x v="4"/>
          </reference>
          <reference field="1" count="1" selected="0">
            <x v="53"/>
          </reference>
        </references>
      </pivotArea>
    </chartFormat>
    <chartFormat chart="0" format="302">
      <pivotArea type="data" outline="0" fieldPosition="0">
        <references count="3">
          <reference field="4294967294" count="1" selected="0">
            <x v="2"/>
          </reference>
          <reference field="0" count="1" selected="0">
            <x v="4"/>
          </reference>
          <reference field="1" count="1" selected="0">
            <x v="55"/>
          </reference>
        </references>
      </pivotArea>
    </chartFormat>
    <chartFormat chart="0" format="303">
      <pivotArea type="data" outline="0" fieldPosition="0">
        <references count="3">
          <reference field="4294967294" count="1" selected="0">
            <x v="2"/>
          </reference>
          <reference field="0" count="1" selected="0">
            <x v="4"/>
          </reference>
          <reference field="1" count="1" selected="0">
            <x v="57"/>
          </reference>
        </references>
      </pivotArea>
    </chartFormat>
    <chartFormat chart="0" format="304">
      <pivotArea type="data" outline="0" fieldPosition="0">
        <references count="3">
          <reference field="4294967294" count="1" selected="0">
            <x v="2"/>
          </reference>
          <reference field="0" count="1" selected="0">
            <x v="4"/>
          </reference>
          <reference field="1" count="1" selected="0">
            <x v="59"/>
          </reference>
        </references>
      </pivotArea>
    </chartFormat>
    <chartFormat chart="0" format="305">
      <pivotArea type="data" outline="0" fieldPosition="0">
        <references count="3">
          <reference field="4294967294" count="1" selected="0">
            <x v="2"/>
          </reference>
          <reference field="0" count="1" selected="0">
            <x v="4"/>
          </reference>
          <reference field="1" count="1" selected="0">
            <x v="61"/>
          </reference>
        </references>
      </pivotArea>
    </chartFormat>
    <chartFormat chart="0" format="306">
      <pivotArea type="data" outline="0" fieldPosition="0">
        <references count="3">
          <reference field="4294967294" count="1" selected="0">
            <x v="2"/>
          </reference>
          <reference field="0" count="1" selected="0">
            <x v="4"/>
          </reference>
          <reference field="1" count="1" selected="0">
            <x v="63"/>
          </reference>
        </references>
      </pivotArea>
    </chartFormat>
    <chartFormat chart="0" format="307">
      <pivotArea type="data" outline="0" fieldPosition="0">
        <references count="3">
          <reference field="4294967294" count="1" selected="0">
            <x v="2"/>
          </reference>
          <reference field="0" count="1" selected="0">
            <x v="4"/>
          </reference>
          <reference field="1" count="1" selected="0">
            <x v="65"/>
          </reference>
        </references>
      </pivotArea>
    </chartFormat>
    <chartFormat chart="0" format="308">
      <pivotArea type="data" outline="0" fieldPosition="0">
        <references count="3">
          <reference field="4294967294" count="1" selected="0">
            <x v="2"/>
          </reference>
          <reference field="0" count="1" selected="0">
            <x v="4"/>
          </reference>
          <reference field="1" count="1" selected="0">
            <x v="67"/>
          </reference>
        </references>
      </pivotArea>
    </chartFormat>
    <chartFormat chart="0" format="309">
      <pivotArea type="data" outline="0" fieldPosition="0">
        <references count="3">
          <reference field="4294967294" count="1" selected="0">
            <x v="2"/>
          </reference>
          <reference field="0" count="1" selected="0">
            <x v="4"/>
          </reference>
          <reference field="1" count="1" selected="0">
            <x v="69"/>
          </reference>
        </references>
      </pivotArea>
    </chartFormat>
    <chartFormat chart="0" format="310">
      <pivotArea type="data" outline="0" fieldPosition="0">
        <references count="3">
          <reference field="4294967294" count="1" selected="0">
            <x v="2"/>
          </reference>
          <reference field="0" count="1" selected="0">
            <x v="4"/>
          </reference>
          <reference field="1" count="1" selected="0">
            <x v="70"/>
          </reference>
        </references>
      </pivotArea>
    </chartFormat>
    <chartFormat chart="0" format="311">
      <pivotArea type="data" outline="0" fieldPosition="0">
        <references count="3">
          <reference field="4294967294" count="1" selected="0">
            <x v="2"/>
          </reference>
          <reference field="0" count="1" selected="0">
            <x v="4"/>
          </reference>
          <reference field="1" count="1" selected="0">
            <x v="1"/>
          </reference>
        </references>
      </pivotArea>
    </chartFormat>
    <chartFormat chart="0" format="312">
      <pivotArea type="data" outline="0" fieldPosition="0">
        <references count="3">
          <reference field="4294967294" count="1" selected="0">
            <x v="2"/>
          </reference>
          <reference field="0" count="1" selected="0">
            <x v="4"/>
          </reference>
          <reference field="1" count="1" selected="0">
            <x v="2"/>
          </reference>
        </references>
      </pivotArea>
    </chartFormat>
    <chartFormat chart="0" format="313">
      <pivotArea type="data" outline="0" fieldPosition="0">
        <references count="3">
          <reference field="4294967294" count="1" selected="0">
            <x v="2"/>
          </reference>
          <reference field="0" count="1" selected="0">
            <x v="4"/>
          </reference>
          <reference field="1" count="1" selected="0">
            <x v="3"/>
          </reference>
        </references>
      </pivotArea>
    </chartFormat>
    <chartFormat chart="0" format="314">
      <pivotArea type="data" outline="0" fieldPosition="0">
        <references count="3">
          <reference field="4294967294" count="1" selected="0">
            <x v="2"/>
          </reference>
          <reference field="0" count="1" selected="0">
            <x v="4"/>
          </reference>
          <reference field="1" count="1" selected="0">
            <x v="4"/>
          </reference>
        </references>
      </pivotArea>
    </chartFormat>
    <chartFormat chart="0" format="315">
      <pivotArea type="data" outline="0" fieldPosition="0">
        <references count="3">
          <reference field="4294967294" count="1" selected="0">
            <x v="2"/>
          </reference>
          <reference field="0" count="1" selected="0">
            <x v="4"/>
          </reference>
          <reference field="1" count="1" selected="0">
            <x v="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
          </reference>
        </references>
      </pivotArea>
    </chartFormat>
    <chartFormat chart="0" format="317">
      <pivotArea type="data" outline="0" fieldPosition="0">
        <references count="3">
          <reference field="4294967294" count="1" selected="0">
            <x v="2"/>
          </reference>
          <reference field="0" count="1" selected="0">
            <x v="4"/>
          </reference>
          <reference field="1" count="1" selected="0">
            <x v="7"/>
          </reference>
        </references>
      </pivotArea>
    </chartFormat>
    <chartFormat chart="0" format="318">
      <pivotArea type="data" outline="0" fieldPosition="0">
        <references count="3">
          <reference field="4294967294" count="1" selected="0">
            <x v="2"/>
          </reference>
          <reference field="0" count="1" selected="0">
            <x v="4"/>
          </reference>
          <reference field="1" count="1" selected="0">
            <x v="8"/>
          </reference>
        </references>
      </pivotArea>
    </chartFormat>
    <chartFormat chart="0" format="319">
      <pivotArea type="data" outline="0" fieldPosition="0">
        <references count="3">
          <reference field="4294967294" count="1" selected="0">
            <x v="2"/>
          </reference>
          <reference field="0" count="1" selected="0">
            <x v="4"/>
          </reference>
          <reference field="1" count="1" selected="0">
            <x v="9"/>
          </reference>
        </references>
      </pivotArea>
    </chartFormat>
    <chartFormat chart="0" format="320">
      <pivotArea type="data" outline="0" fieldPosition="0">
        <references count="3">
          <reference field="4294967294" count="1" selected="0">
            <x v="2"/>
          </reference>
          <reference field="0" count="1" selected="0">
            <x v="4"/>
          </reference>
          <reference field="1" count="1" selected="0">
            <x v="10"/>
          </reference>
        </references>
      </pivotArea>
    </chartFormat>
    <chartFormat chart="0" format="321">
      <pivotArea type="data" outline="0" fieldPosition="0">
        <references count="3">
          <reference field="4294967294" count="1" selected="0">
            <x v="2"/>
          </reference>
          <reference field="0" count="1" selected="0">
            <x v="4"/>
          </reference>
          <reference field="1" count="1" selected="0">
            <x v="11"/>
          </reference>
        </references>
      </pivotArea>
    </chartFormat>
    <chartFormat chart="0" format="322">
      <pivotArea type="data" outline="0" fieldPosition="0">
        <references count="3">
          <reference field="4294967294" count="1" selected="0">
            <x v="2"/>
          </reference>
          <reference field="0" count="1" selected="0">
            <x v="4"/>
          </reference>
          <reference field="1" count="1" selected="0">
            <x v="12"/>
          </reference>
        </references>
      </pivotArea>
    </chartFormat>
    <chartFormat chart="0" format="323">
      <pivotArea type="data" outline="0" fieldPosition="0">
        <references count="3">
          <reference field="4294967294" count="1" selected="0">
            <x v="2"/>
          </reference>
          <reference field="0" count="1" selected="0">
            <x v="4"/>
          </reference>
          <reference field="1" count="1" selected="0">
            <x v="13"/>
          </reference>
        </references>
      </pivotArea>
    </chartFormat>
    <chartFormat chart="0" format="324">
      <pivotArea type="data" outline="0" fieldPosition="0">
        <references count="3">
          <reference field="4294967294" count="1" selected="0">
            <x v="2"/>
          </reference>
          <reference field="0" count="1" selected="0">
            <x v="4"/>
          </reference>
          <reference field="1" count="1" selected="0">
            <x v="14"/>
          </reference>
        </references>
      </pivotArea>
    </chartFormat>
    <chartFormat chart="0" format="325">
      <pivotArea type="data" outline="0" fieldPosition="0">
        <references count="3">
          <reference field="4294967294" count="1" selected="0">
            <x v="0"/>
          </reference>
          <reference field="0" count="1" selected="0">
            <x v="3"/>
          </reference>
          <reference field="1" count="1" selected="0">
            <x v="17"/>
          </reference>
        </references>
      </pivotArea>
    </chartFormat>
    <chartFormat chart="0" format="326">
      <pivotArea type="data" outline="0" fieldPosition="0">
        <references count="3">
          <reference field="4294967294" count="1" selected="0">
            <x v="0"/>
          </reference>
          <reference field="0" count="1" selected="0">
            <x v="3"/>
          </reference>
          <reference field="1" count="1" selected="0">
            <x v="18"/>
          </reference>
        </references>
      </pivotArea>
    </chartFormat>
    <chartFormat chart="0" format="327">
      <pivotArea type="data" outline="0" fieldPosition="0">
        <references count="3">
          <reference field="4294967294" count="1" selected="0">
            <x v="0"/>
          </reference>
          <reference field="0" count="1" selected="0">
            <x v="3"/>
          </reference>
          <reference field="1" count="1" selected="0">
            <x v="19"/>
          </reference>
        </references>
      </pivotArea>
    </chartFormat>
    <chartFormat chart="0" format="328">
      <pivotArea type="data" outline="0" fieldPosition="0">
        <references count="3">
          <reference field="4294967294" count="1" selected="0">
            <x v="0"/>
          </reference>
          <reference field="0" count="1" selected="0">
            <x v="3"/>
          </reference>
          <reference field="1" count="1" selected="0">
            <x v="20"/>
          </reference>
        </references>
      </pivotArea>
    </chartFormat>
    <chartFormat chart="0" format="329">
      <pivotArea type="data" outline="0" fieldPosition="0">
        <references count="3">
          <reference field="4294967294" count="1" selected="0">
            <x v="0"/>
          </reference>
          <reference field="0" count="1" selected="0">
            <x v="3"/>
          </reference>
          <reference field="1" count="1" selected="0">
            <x v="21"/>
          </reference>
        </references>
      </pivotArea>
    </chartFormat>
    <chartFormat chart="0" format="330">
      <pivotArea type="data" outline="0" fieldPosition="0">
        <references count="3">
          <reference field="4294967294" count="1" selected="0">
            <x v="0"/>
          </reference>
          <reference field="0" count="1" selected="0">
            <x v="3"/>
          </reference>
          <reference field="1" count="1" selected="0">
            <x v="23"/>
          </reference>
        </references>
      </pivotArea>
    </chartFormat>
    <chartFormat chart="0" format="331">
      <pivotArea type="data" outline="0" fieldPosition="0">
        <references count="3">
          <reference field="4294967294" count="1" selected="0">
            <x v="0"/>
          </reference>
          <reference field="0" count="1" selected="0">
            <x v="3"/>
          </reference>
          <reference field="1" count="1" selected="0">
            <x v="25"/>
          </reference>
        </references>
      </pivotArea>
    </chartFormat>
    <chartFormat chart="0" format="332">
      <pivotArea type="data" outline="0" fieldPosition="0">
        <references count="3">
          <reference field="4294967294" count="1" selected="0">
            <x v="0"/>
          </reference>
          <reference field="0" count="1" selected="0">
            <x v="3"/>
          </reference>
          <reference field="1" count="1" selected="0">
            <x v="27"/>
          </reference>
        </references>
      </pivotArea>
    </chartFormat>
    <chartFormat chart="0" format="333">
      <pivotArea type="data" outline="0" fieldPosition="0">
        <references count="3">
          <reference field="4294967294" count="1" selected="0">
            <x v="0"/>
          </reference>
          <reference field="0" count="1" selected="0">
            <x v="3"/>
          </reference>
          <reference field="1" count="1" selected="0">
            <x v="29"/>
          </reference>
        </references>
      </pivotArea>
    </chartFormat>
    <chartFormat chart="0" format="334">
      <pivotArea type="data" outline="0" fieldPosition="0">
        <references count="3">
          <reference field="4294967294" count="1" selected="0">
            <x v="0"/>
          </reference>
          <reference field="0" count="1" selected="0">
            <x v="3"/>
          </reference>
          <reference field="1" count="1" selected="0">
            <x v="31"/>
          </reference>
        </references>
      </pivotArea>
    </chartFormat>
    <chartFormat chart="0" format="335">
      <pivotArea type="data" outline="0" fieldPosition="0">
        <references count="3">
          <reference field="4294967294" count="1" selected="0">
            <x v="0"/>
          </reference>
          <reference field="0" count="1" selected="0">
            <x v="3"/>
          </reference>
          <reference field="1" count="1" selected="0">
            <x v="33"/>
          </reference>
        </references>
      </pivotArea>
    </chartFormat>
    <chartFormat chart="0" format="336">
      <pivotArea type="data" outline="0" fieldPosition="0">
        <references count="3">
          <reference field="4294967294" count="1" selected="0">
            <x v="0"/>
          </reference>
          <reference field="0" count="1" selected="0">
            <x v="3"/>
          </reference>
          <reference field="1" count="1" selected="0">
            <x v="35"/>
          </reference>
        </references>
      </pivotArea>
    </chartFormat>
    <chartFormat chart="0" format="337">
      <pivotArea type="data" outline="0" fieldPosition="0">
        <references count="3">
          <reference field="4294967294" count="1" selected="0">
            <x v="0"/>
          </reference>
          <reference field="0" count="1" selected="0">
            <x v="3"/>
          </reference>
          <reference field="1" count="1" selected="0">
            <x v="37"/>
          </reference>
        </references>
      </pivotArea>
    </chartFormat>
    <chartFormat chart="0" format="338">
      <pivotArea type="data" outline="0" fieldPosition="0">
        <references count="3">
          <reference field="4294967294" count="1" selected="0">
            <x v="0"/>
          </reference>
          <reference field="0" count="1" selected="0">
            <x v="3"/>
          </reference>
          <reference field="1" count="1" selected="0">
            <x v="39"/>
          </reference>
        </references>
      </pivotArea>
    </chartFormat>
    <chartFormat chart="0" format="339">
      <pivotArea type="data" outline="0" fieldPosition="0">
        <references count="3">
          <reference field="4294967294" count="1" selected="0">
            <x v="0"/>
          </reference>
          <reference field="0" count="1" selected="0">
            <x v="3"/>
          </reference>
          <reference field="1" count="1" selected="0">
            <x v="41"/>
          </reference>
        </references>
      </pivotArea>
    </chartFormat>
    <chartFormat chart="0" format="340">
      <pivotArea type="data" outline="0" fieldPosition="0">
        <references count="3">
          <reference field="4294967294" count="1" selected="0">
            <x v="0"/>
          </reference>
          <reference field="0" count="1" selected="0">
            <x v="3"/>
          </reference>
          <reference field="1" count="1" selected="0">
            <x v="43"/>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7"/>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1"/>
          </reference>
        </references>
      </pivotArea>
    </chartFormat>
    <chartFormat chart="0" format="345">
      <pivotArea type="data" outline="0" fieldPosition="0">
        <references count="3">
          <reference field="4294967294" count="1" selected="0">
            <x v="0"/>
          </reference>
          <reference field="0" count="1" selected="0">
            <x v="3"/>
          </reference>
          <reference field="1" count="1" selected="0">
            <x v="53"/>
          </reference>
        </references>
      </pivotArea>
    </chartFormat>
    <chartFormat chart="0" format="346">
      <pivotArea type="data" outline="0" fieldPosition="0">
        <references count="3">
          <reference field="4294967294" count="1" selected="0">
            <x v="0"/>
          </reference>
          <reference field="0" count="1" selected="0">
            <x v="3"/>
          </reference>
          <reference field="1" count="1" selected="0">
            <x v="55"/>
          </reference>
        </references>
      </pivotArea>
    </chartFormat>
    <chartFormat chart="0" format="347">
      <pivotArea type="data" outline="0" fieldPosition="0">
        <references count="3">
          <reference field="4294967294" count="1" selected="0">
            <x v="0"/>
          </reference>
          <reference field="0" count="1" selected="0">
            <x v="3"/>
          </reference>
          <reference field="1" count="1" selected="0">
            <x v="57"/>
          </reference>
        </references>
      </pivotArea>
    </chartFormat>
    <chartFormat chart="0" format="348">
      <pivotArea type="data" outline="0" fieldPosition="0">
        <references count="3">
          <reference field="4294967294" count="1" selected="0">
            <x v="0"/>
          </reference>
          <reference field="0" count="1" selected="0">
            <x v="3"/>
          </reference>
          <reference field="1" count="1" selected="0">
            <x v="59"/>
          </reference>
        </references>
      </pivotArea>
    </chartFormat>
    <chartFormat chart="0" format="349">
      <pivotArea type="data" outline="0" fieldPosition="0">
        <references count="3">
          <reference field="4294967294" count="1" selected="0">
            <x v="0"/>
          </reference>
          <reference field="0" count="1" selected="0">
            <x v="3"/>
          </reference>
          <reference field="1" count="1" selected="0">
            <x v="61"/>
          </reference>
        </references>
      </pivotArea>
    </chartFormat>
    <chartFormat chart="0" format="350">
      <pivotArea type="data" outline="0" fieldPosition="0">
        <references count="3">
          <reference field="4294967294" count="1" selected="0">
            <x v="0"/>
          </reference>
          <reference field="0" count="1" selected="0">
            <x v="3"/>
          </reference>
          <reference field="1" count="1" selected="0">
            <x v="63"/>
          </reference>
        </references>
      </pivotArea>
    </chartFormat>
    <chartFormat chart="0" format="351">
      <pivotArea type="data" outline="0" fieldPosition="0">
        <references count="3">
          <reference field="4294967294" count="1" selected="0">
            <x v="0"/>
          </reference>
          <reference field="0" count="1" selected="0">
            <x v="3"/>
          </reference>
          <reference field="1" count="1" selected="0">
            <x v="65"/>
          </reference>
        </references>
      </pivotArea>
    </chartFormat>
    <chartFormat chart="0" format="352">
      <pivotArea type="data" outline="0" fieldPosition="0">
        <references count="3">
          <reference field="4294967294" count="1" selected="0">
            <x v="0"/>
          </reference>
          <reference field="0" count="1" selected="0">
            <x v="3"/>
          </reference>
          <reference field="1" count="1" selected="0">
            <x v="67"/>
          </reference>
        </references>
      </pivotArea>
    </chartFormat>
    <chartFormat chart="0" format="353">
      <pivotArea type="data" outline="0" fieldPosition="0">
        <references count="3">
          <reference field="4294967294" count="1" selected="0">
            <x v="0"/>
          </reference>
          <reference field="0" count="1" selected="0">
            <x v="3"/>
          </reference>
          <reference field="1" count="1" selected="0">
            <x v="69"/>
          </reference>
        </references>
      </pivotArea>
    </chartFormat>
    <chartFormat chart="0" format="354">
      <pivotArea type="data" outline="0" fieldPosition="0">
        <references count="3">
          <reference field="4294967294" count="1" selected="0">
            <x v="0"/>
          </reference>
          <reference field="0" count="1" selected="0">
            <x v="3"/>
          </reference>
          <reference field="1" count="1" selected="0">
            <x v="70"/>
          </reference>
        </references>
      </pivotArea>
    </chartFormat>
    <chartFormat chart="0" format="355">
      <pivotArea type="data" outline="0" fieldPosition="0">
        <references count="3">
          <reference field="4294967294" count="1" selected="0">
            <x v="0"/>
          </reference>
          <reference field="0" count="1" selected="0">
            <x v="3"/>
          </reference>
          <reference field="1" count="1" selected="0">
            <x v="71"/>
          </reference>
        </references>
      </pivotArea>
    </chartFormat>
    <chartFormat chart="0" format="356">
      <pivotArea type="data" outline="0" fieldPosition="0">
        <references count="3">
          <reference field="4294967294" count="1" selected="0">
            <x v="0"/>
          </reference>
          <reference field="0" count="1" selected="0">
            <x v="3"/>
          </reference>
          <reference field="1" count="1" selected="0">
            <x v="73"/>
          </reference>
        </references>
      </pivotArea>
    </chartFormat>
    <chartFormat chart="0" format="357">
      <pivotArea type="data" outline="0" fieldPosition="0">
        <references count="3">
          <reference field="4294967294" count="1" selected="0">
            <x v="0"/>
          </reference>
          <reference field="0" count="1" selected="0">
            <x v="4"/>
          </reference>
          <reference field="1" count="1" selected="0">
            <x v="17"/>
          </reference>
        </references>
      </pivotArea>
    </chartFormat>
    <chartFormat chart="0" format="358">
      <pivotArea type="data" outline="0" fieldPosition="0">
        <references count="3">
          <reference field="4294967294" count="1" selected="0">
            <x v="0"/>
          </reference>
          <reference field="0" count="1" selected="0">
            <x v="4"/>
          </reference>
          <reference field="1" count="1" selected="0">
            <x v="18"/>
          </reference>
        </references>
      </pivotArea>
    </chartFormat>
    <chartFormat chart="0" format="359">
      <pivotArea type="data" outline="0" fieldPosition="0">
        <references count="3">
          <reference field="4294967294" count="1" selected="0">
            <x v="0"/>
          </reference>
          <reference field="0" count="1" selected="0">
            <x v="4"/>
          </reference>
          <reference field="1" count="1" selected="0">
            <x v="19"/>
          </reference>
        </references>
      </pivotArea>
    </chartFormat>
    <chartFormat chart="0" format="360">
      <pivotArea type="data" outline="0" fieldPosition="0">
        <references count="3">
          <reference field="4294967294" count="1" selected="0">
            <x v="0"/>
          </reference>
          <reference field="0" count="1" selected="0">
            <x v="4"/>
          </reference>
          <reference field="1" count="1" selected="0">
            <x v="20"/>
          </reference>
        </references>
      </pivotArea>
    </chartFormat>
    <chartFormat chart="0" format="361">
      <pivotArea type="data" outline="0" fieldPosition="0">
        <references count="3">
          <reference field="4294967294" count="1" selected="0">
            <x v="0"/>
          </reference>
          <reference field="0" count="1" selected="0">
            <x v="4"/>
          </reference>
          <reference field="1" count="1" selected="0">
            <x v="21"/>
          </reference>
        </references>
      </pivotArea>
    </chartFormat>
    <chartFormat chart="0" format="362">
      <pivotArea type="data" outline="0" fieldPosition="0">
        <references count="3">
          <reference field="4294967294" count="1" selected="0">
            <x v="0"/>
          </reference>
          <reference field="0" count="1" selected="0">
            <x v="4"/>
          </reference>
          <reference field="1" count="1" selected="0">
            <x v="23"/>
          </reference>
        </references>
      </pivotArea>
    </chartFormat>
    <chartFormat chart="0" format="363">
      <pivotArea type="data" outline="0" fieldPosition="0">
        <references count="3">
          <reference field="4294967294" count="1" selected="0">
            <x v="0"/>
          </reference>
          <reference field="0" count="1" selected="0">
            <x v="4"/>
          </reference>
          <reference field="1" count="1" selected="0">
            <x v="25"/>
          </reference>
        </references>
      </pivotArea>
    </chartFormat>
    <chartFormat chart="0" format="364">
      <pivotArea type="data" outline="0" fieldPosition="0">
        <references count="3">
          <reference field="4294967294" count="1" selected="0">
            <x v="0"/>
          </reference>
          <reference field="0" count="1" selected="0">
            <x v="4"/>
          </reference>
          <reference field="1" count="1" selected="0">
            <x v="27"/>
          </reference>
        </references>
      </pivotArea>
    </chartFormat>
    <chartFormat chart="0" format="365">
      <pivotArea type="data" outline="0" fieldPosition="0">
        <references count="3">
          <reference field="4294967294" count="1" selected="0">
            <x v="0"/>
          </reference>
          <reference field="0" count="1" selected="0">
            <x v="4"/>
          </reference>
          <reference field="1" count="1" selected="0">
            <x v="29"/>
          </reference>
        </references>
      </pivotArea>
    </chartFormat>
    <chartFormat chart="0" format="366">
      <pivotArea type="data" outline="0" fieldPosition="0">
        <references count="3">
          <reference field="4294967294" count="1" selected="0">
            <x v="0"/>
          </reference>
          <reference field="0" count="1" selected="0">
            <x v="4"/>
          </reference>
          <reference field="1" count="1" selected="0">
            <x v="31"/>
          </reference>
        </references>
      </pivotArea>
    </chartFormat>
    <chartFormat chart="0" format="367">
      <pivotArea type="data" outline="0" fieldPosition="0">
        <references count="3">
          <reference field="4294967294" count="1" selected="0">
            <x v="0"/>
          </reference>
          <reference field="0" count="1" selected="0">
            <x v="4"/>
          </reference>
          <reference field="1" count="1" selected="0">
            <x v="33"/>
          </reference>
        </references>
      </pivotArea>
    </chartFormat>
    <chartFormat chart="0" format="368">
      <pivotArea type="data" outline="0" fieldPosition="0">
        <references count="3">
          <reference field="4294967294" count="1" selected="0">
            <x v="0"/>
          </reference>
          <reference field="0" count="1" selected="0">
            <x v="4"/>
          </reference>
          <reference field="1" count="1" selected="0">
            <x v="35"/>
          </reference>
        </references>
      </pivotArea>
    </chartFormat>
    <chartFormat chart="0" format="369">
      <pivotArea type="data" outline="0" fieldPosition="0">
        <references count="3">
          <reference field="4294967294" count="1" selected="0">
            <x v="0"/>
          </reference>
          <reference field="0" count="1" selected="0">
            <x v="4"/>
          </reference>
          <reference field="1" count="1" selected="0">
            <x v="37"/>
          </reference>
        </references>
      </pivotArea>
    </chartFormat>
    <chartFormat chart="0" format="370">
      <pivotArea type="data" outline="0" fieldPosition="0">
        <references count="3">
          <reference field="4294967294" count="1" selected="0">
            <x v="0"/>
          </reference>
          <reference field="0" count="1" selected="0">
            <x v="4"/>
          </reference>
          <reference field="1" count="1" selected="0">
            <x v="39"/>
          </reference>
        </references>
      </pivotArea>
    </chartFormat>
    <chartFormat chart="0" format="371">
      <pivotArea type="data" outline="0" fieldPosition="0">
        <references count="3">
          <reference field="4294967294" count="1" selected="0">
            <x v="0"/>
          </reference>
          <reference field="0" count="1" selected="0">
            <x v="4"/>
          </reference>
          <reference field="1" count="1" selected="0">
            <x v="41"/>
          </reference>
        </references>
      </pivotArea>
    </chartFormat>
    <chartFormat chart="0" format="372">
      <pivotArea type="data" outline="0" fieldPosition="0">
        <references count="3">
          <reference field="4294967294" count="1" selected="0">
            <x v="0"/>
          </reference>
          <reference field="0" count="1" selected="0">
            <x v="4"/>
          </reference>
          <reference field="1" count="1" selected="0">
            <x v="43"/>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7"/>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1"/>
          </reference>
        </references>
      </pivotArea>
    </chartFormat>
    <chartFormat chart="0" format="377">
      <pivotArea type="data" outline="0" fieldPosition="0">
        <references count="3">
          <reference field="4294967294" count="1" selected="0">
            <x v="0"/>
          </reference>
          <reference field="0" count="1" selected="0">
            <x v="4"/>
          </reference>
          <reference field="1" count="1" selected="0">
            <x v="53"/>
          </reference>
        </references>
      </pivotArea>
    </chartFormat>
    <chartFormat chart="0" format="378">
      <pivotArea type="data" outline="0" fieldPosition="0">
        <references count="3">
          <reference field="4294967294" count="1" selected="0">
            <x v="0"/>
          </reference>
          <reference field="0" count="1" selected="0">
            <x v="4"/>
          </reference>
          <reference field="1" count="1" selected="0">
            <x v="55"/>
          </reference>
        </references>
      </pivotArea>
    </chartFormat>
    <chartFormat chart="0" format="379">
      <pivotArea type="data" outline="0" fieldPosition="0">
        <references count="3">
          <reference field="4294967294" count="1" selected="0">
            <x v="0"/>
          </reference>
          <reference field="0" count="1" selected="0">
            <x v="4"/>
          </reference>
          <reference field="1" count="1" selected="0">
            <x v="57"/>
          </reference>
        </references>
      </pivotArea>
    </chartFormat>
    <chartFormat chart="0" format="380">
      <pivotArea type="data" outline="0" fieldPosition="0">
        <references count="3">
          <reference field="4294967294" count="1" selected="0">
            <x v="0"/>
          </reference>
          <reference field="0" count="1" selected="0">
            <x v="4"/>
          </reference>
          <reference field="1" count="1" selected="0">
            <x v="59"/>
          </reference>
        </references>
      </pivotArea>
    </chartFormat>
    <chartFormat chart="0" format="381">
      <pivotArea type="data" outline="0" fieldPosition="0">
        <references count="3">
          <reference field="4294967294" count="1" selected="0">
            <x v="0"/>
          </reference>
          <reference field="0" count="1" selected="0">
            <x v="4"/>
          </reference>
          <reference field="1" count="1" selected="0">
            <x v="61"/>
          </reference>
        </references>
      </pivotArea>
    </chartFormat>
    <chartFormat chart="0" format="382">
      <pivotArea type="data" outline="0" fieldPosition="0">
        <references count="3">
          <reference field="4294967294" count="1" selected="0">
            <x v="0"/>
          </reference>
          <reference field="0" count="1" selected="0">
            <x v="4"/>
          </reference>
          <reference field="1" count="1" selected="0">
            <x v="63"/>
          </reference>
        </references>
      </pivotArea>
    </chartFormat>
    <chartFormat chart="0" format="383">
      <pivotArea type="data" outline="0" fieldPosition="0">
        <references count="3">
          <reference field="4294967294" count="1" selected="0">
            <x v="0"/>
          </reference>
          <reference field="0" count="1" selected="0">
            <x v="4"/>
          </reference>
          <reference field="1" count="1" selected="0">
            <x v="65"/>
          </reference>
        </references>
      </pivotArea>
    </chartFormat>
    <chartFormat chart="0" format="384">
      <pivotArea type="data" outline="0" fieldPosition="0">
        <references count="3">
          <reference field="4294967294" count="1" selected="0">
            <x v="0"/>
          </reference>
          <reference field="0" count="1" selected="0">
            <x v="4"/>
          </reference>
          <reference field="1" count="1" selected="0">
            <x v="67"/>
          </reference>
        </references>
      </pivotArea>
    </chartFormat>
    <chartFormat chart="0" format="385">
      <pivotArea type="data" outline="0" fieldPosition="0">
        <references count="3">
          <reference field="4294967294" count="1" selected="0">
            <x v="0"/>
          </reference>
          <reference field="0" count="1" selected="0">
            <x v="4"/>
          </reference>
          <reference field="1" count="1" selected="0">
            <x v="69"/>
          </reference>
        </references>
      </pivotArea>
    </chartFormat>
    <chartFormat chart="0" format="386">
      <pivotArea type="data" outline="0" fieldPosition="0">
        <references count="3">
          <reference field="4294967294" count="1" selected="0">
            <x v="0"/>
          </reference>
          <reference field="0" count="1" selected="0">
            <x v="4"/>
          </reference>
          <reference field="1" count="1" selected="0">
            <x v="70"/>
          </reference>
        </references>
      </pivotArea>
    </chartFormat>
    <chartFormat chart="0" format="387">
      <pivotArea type="data" outline="0" fieldPosition="0">
        <references count="3">
          <reference field="4294967294" count="1" selected="0">
            <x v="0"/>
          </reference>
          <reference field="0" count="1" selected="0">
            <x v="4"/>
          </reference>
          <reference field="1" count="1" selected="0">
            <x v="1"/>
          </reference>
        </references>
      </pivotArea>
    </chartFormat>
    <chartFormat chart="0" format="388">
      <pivotArea type="data" outline="0" fieldPosition="0">
        <references count="3">
          <reference field="4294967294" count="1" selected="0">
            <x v="0"/>
          </reference>
          <reference field="0" count="1" selected="0">
            <x v="4"/>
          </reference>
          <reference field="1" count="1" selected="0">
            <x v="2"/>
          </reference>
        </references>
      </pivotArea>
    </chartFormat>
    <chartFormat chart="0" format="389">
      <pivotArea type="data" outline="0" fieldPosition="0">
        <references count="3">
          <reference field="4294967294" count="1" selected="0">
            <x v="0"/>
          </reference>
          <reference field="0" count="1" selected="0">
            <x v="4"/>
          </reference>
          <reference field="1" count="1" selected="0">
            <x v="3"/>
          </reference>
        </references>
      </pivotArea>
    </chartFormat>
    <chartFormat chart="0" format="390">
      <pivotArea type="data" outline="0" fieldPosition="0">
        <references count="3">
          <reference field="4294967294" count="1" selected="0">
            <x v="0"/>
          </reference>
          <reference field="0" count="1" selected="0">
            <x v="4"/>
          </reference>
          <reference field="1" count="1" selected="0">
            <x v="4"/>
          </reference>
        </references>
      </pivotArea>
    </chartFormat>
    <chartFormat chart="0" format="391">
      <pivotArea type="data" outline="0" fieldPosition="0">
        <references count="3">
          <reference field="4294967294" count="1" selected="0">
            <x v="0"/>
          </reference>
          <reference field="0" count="1" selected="0">
            <x v="4"/>
          </reference>
          <reference field="1" count="1" selected="0">
            <x v="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
          </reference>
        </references>
      </pivotArea>
    </chartFormat>
    <chartFormat chart="0" format="393">
      <pivotArea type="data" outline="0" fieldPosition="0">
        <references count="3">
          <reference field="4294967294" count="1" selected="0">
            <x v="0"/>
          </reference>
          <reference field="0" count="1" selected="0">
            <x v="4"/>
          </reference>
          <reference field="1" count="1" selected="0">
            <x v="7"/>
          </reference>
        </references>
      </pivotArea>
    </chartFormat>
    <chartFormat chart="0" format="394">
      <pivotArea type="data" outline="0" fieldPosition="0">
        <references count="3">
          <reference field="4294967294" count="1" selected="0">
            <x v="0"/>
          </reference>
          <reference field="0" count="1" selected="0">
            <x v="4"/>
          </reference>
          <reference field="1" count="1" selected="0">
            <x v="8"/>
          </reference>
        </references>
      </pivotArea>
    </chartFormat>
    <chartFormat chart="0" format="395">
      <pivotArea type="data" outline="0" fieldPosition="0">
        <references count="3">
          <reference field="4294967294" count="1" selected="0">
            <x v="0"/>
          </reference>
          <reference field="0" count="1" selected="0">
            <x v="4"/>
          </reference>
          <reference field="1" count="1" selected="0">
            <x v="9"/>
          </reference>
        </references>
      </pivotArea>
    </chartFormat>
    <chartFormat chart="0" format="396">
      <pivotArea type="data" outline="0" fieldPosition="0">
        <references count="3">
          <reference field="4294967294" count="1" selected="0">
            <x v="0"/>
          </reference>
          <reference field="0" count="1" selected="0">
            <x v="4"/>
          </reference>
          <reference field="1" count="1" selected="0">
            <x v="10"/>
          </reference>
        </references>
      </pivotArea>
    </chartFormat>
    <chartFormat chart="0" format="397">
      <pivotArea type="data" outline="0" fieldPosition="0">
        <references count="3">
          <reference field="4294967294" count="1" selected="0">
            <x v="0"/>
          </reference>
          <reference field="0" count="1" selected="0">
            <x v="4"/>
          </reference>
          <reference field="1" count="1" selected="0">
            <x v="11"/>
          </reference>
        </references>
      </pivotArea>
    </chartFormat>
    <chartFormat chart="0" format="398">
      <pivotArea type="data" outline="0" fieldPosition="0">
        <references count="3">
          <reference field="4294967294" count="1" selected="0">
            <x v="0"/>
          </reference>
          <reference field="0" count="1" selected="0">
            <x v="4"/>
          </reference>
          <reference field="1" count="1" selected="0">
            <x v="12"/>
          </reference>
        </references>
      </pivotArea>
    </chartFormat>
    <chartFormat chart="0" format="399">
      <pivotArea type="data" outline="0" fieldPosition="0">
        <references count="3">
          <reference field="4294967294" count="1" selected="0">
            <x v="0"/>
          </reference>
          <reference field="0" count="1" selected="0">
            <x v="4"/>
          </reference>
          <reference field="1" count="1" selected="0">
            <x v="13"/>
          </reference>
        </references>
      </pivotArea>
    </chartFormat>
    <chartFormat chart="0" format="400">
      <pivotArea type="data" outline="0" fieldPosition="0">
        <references count="3">
          <reference field="4294967294" count="1" selected="0">
            <x v="0"/>
          </reference>
          <reference field="0" count="1" selected="0">
            <x v="4"/>
          </reference>
          <reference field="1" count="1" selected="0">
            <x v="14"/>
          </reference>
        </references>
      </pivotArea>
    </chartFormat>
    <chartFormat chart="0" format="401">
      <pivotArea type="data" outline="0" fieldPosition="0">
        <references count="3">
          <reference field="4294967294" count="1" selected="0">
            <x v="0"/>
          </reference>
          <reference field="0" count="1" selected="0">
            <x v="4"/>
          </reference>
          <reference field="1" count="1" selected="0">
            <x v="15"/>
          </reference>
        </references>
      </pivotArea>
    </chartFormat>
    <chartFormat chart="0" format="402">
      <pivotArea type="data" outline="0" fieldPosition="0">
        <references count="3">
          <reference field="4294967294" count="1" selected="0">
            <x v="0"/>
          </reference>
          <reference field="0" count="1" selected="0">
            <x v="4"/>
          </reference>
          <reference field="1" count="1" selected="0">
            <x v="16"/>
          </reference>
        </references>
      </pivotArea>
    </chartFormat>
    <chartFormat chart="0" format="403">
      <pivotArea type="data" outline="0" fieldPosition="0">
        <references count="3">
          <reference field="4294967294" count="1" selected="0">
            <x v="2"/>
          </reference>
          <reference field="0" count="1" selected="0">
            <x v="4"/>
          </reference>
          <reference field="1" count="1" selected="0">
            <x v="39"/>
          </reference>
        </references>
      </pivotArea>
    </chartFormat>
    <chartFormat chart="0" format="404">
      <pivotArea type="data" outline="0" fieldPosition="0">
        <references count="3">
          <reference field="4294967294" count="1" selected="0">
            <x v="2"/>
          </reference>
          <reference field="0" count="1" selected="0">
            <x v="4"/>
          </reference>
          <reference field="1" count="1" selected="0">
            <x v="41"/>
          </reference>
        </references>
      </pivotArea>
    </chartFormat>
    <chartFormat chart="0" format="405">
      <pivotArea type="data" outline="0" fieldPosition="0">
        <references count="3">
          <reference field="4294967294" count="1" selected="0">
            <x v="2"/>
          </reference>
          <reference field="0" count="1" selected="0">
            <x v="4"/>
          </reference>
          <reference field="1" count="1" selected="0">
            <x v="43"/>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7"/>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1"/>
          </reference>
        </references>
      </pivotArea>
    </chartFormat>
    <chartFormat chart="0" format="410">
      <pivotArea type="data" outline="0" fieldPosition="0">
        <references count="3">
          <reference field="4294967294" count="1" selected="0">
            <x v="2"/>
          </reference>
          <reference field="0" count="1" selected="0">
            <x v="4"/>
          </reference>
          <reference field="1" count="1" selected="0">
            <x v="15"/>
          </reference>
        </references>
      </pivotArea>
    </chartFormat>
    <chartFormat chart="0" format="411">
      <pivotArea type="data" outline="0" fieldPosition="0">
        <references count="3">
          <reference field="4294967294" count="1" selected="0">
            <x v="2"/>
          </reference>
          <reference field="0" count="1" selected="0">
            <x v="4"/>
          </reference>
          <reference field="1" count="1" selected="0">
            <x v="16"/>
          </reference>
        </references>
      </pivotArea>
    </chartFormat>
    <chartFormat chart="0" format="412">
      <pivotArea type="data" outline="0" fieldPosition="0">
        <references count="3">
          <reference field="4294967294" count="1" selected="0">
            <x v="0"/>
          </reference>
          <reference field="0" count="1" selected="0">
            <x v="4"/>
          </reference>
          <reference field="1" count="1" selected="0">
            <x v="71"/>
          </reference>
        </references>
      </pivotArea>
    </chartFormat>
    <chartFormat chart="0" format="413">
      <pivotArea type="data" outline="0" fieldPosition="0">
        <references count="3">
          <reference field="4294967294" count="1" selected="0">
            <x v="0"/>
          </reference>
          <reference field="0" count="1" selected="0">
            <x v="4"/>
          </reference>
          <reference field="1" count="1" selected="0">
            <x v="73"/>
          </reference>
        </references>
      </pivotArea>
    </chartFormat>
    <chartFormat chart="0" format="414">
      <pivotArea type="data" outline="0" fieldPosition="0">
        <references count="3">
          <reference field="4294967294" count="1" selected="0">
            <x v="2"/>
          </reference>
          <reference field="0" count="1" selected="0">
            <x v="4"/>
          </reference>
          <reference field="1" count="1" selected="0">
            <x v="71"/>
          </reference>
        </references>
      </pivotArea>
    </chartFormat>
    <chartFormat chart="0" format="415">
      <pivotArea type="data" outline="0" fieldPosition="0">
        <references count="3">
          <reference field="4294967294" count="1" selected="0">
            <x v="2"/>
          </reference>
          <reference field="0" count="1" selected="0">
            <x v="4"/>
          </reference>
          <reference field="1" count="1" selected="0">
            <x v="73"/>
          </reference>
        </references>
      </pivotArea>
    </chartFormat>
    <chartFormat chart="0" format="416">
      <pivotArea type="data" outline="0" fieldPosition="0">
        <references count="3">
          <reference field="4294967294" count="1" selected="0">
            <x v="0"/>
          </reference>
          <reference field="0" count="1" selected="0">
            <x v="5"/>
          </reference>
          <reference field="1" count="1" selected="0">
            <x v="17"/>
          </reference>
        </references>
      </pivotArea>
    </chartFormat>
    <chartFormat chart="0" format="417">
      <pivotArea type="data" outline="0" fieldPosition="0">
        <references count="3">
          <reference field="4294967294" count="1" selected="0">
            <x v="0"/>
          </reference>
          <reference field="0" count="1" selected="0">
            <x v="5"/>
          </reference>
          <reference field="1" count="1" selected="0">
            <x v="18"/>
          </reference>
        </references>
      </pivotArea>
    </chartFormat>
    <chartFormat chart="0" format="418">
      <pivotArea type="data" outline="0" fieldPosition="0">
        <references count="3">
          <reference field="4294967294" count="1" selected="0">
            <x v="0"/>
          </reference>
          <reference field="0" count="1" selected="0">
            <x v="5"/>
          </reference>
          <reference field="1" count="1" selected="0">
            <x v="19"/>
          </reference>
        </references>
      </pivotArea>
    </chartFormat>
    <chartFormat chart="0" format="419">
      <pivotArea type="data" outline="0" fieldPosition="0">
        <references count="3">
          <reference field="4294967294" count="1" selected="0">
            <x v="0"/>
          </reference>
          <reference field="0" count="1" selected="0">
            <x v="5"/>
          </reference>
          <reference field="1" count="1" selected="0">
            <x v="20"/>
          </reference>
        </references>
      </pivotArea>
    </chartFormat>
    <chartFormat chart="0" format="420">
      <pivotArea type="data" outline="0" fieldPosition="0">
        <references count="3">
          <reference field="4294967294" count="1" selected="0">
            <x v="0"/>
          </reference>
          <reference field="0" count="1" selected="0">
            <x v="5"/>
          </reference>
          <reference field="1" count="1" selected="0">
            <x v="21"/>
          </reference>
        </references>
      </pivotArea>
    </chartFormat>
    <chartFormat chart="0" format="421">
      <pivotArea type="data" outline="0" fieldPosition="0">
        <references count="3">
          <reference field="4294967294" count="1" selected="0">
            <x v="0"/>
          </reference>
          <reference field="0" count="1" selected="0">
            <x v="5"/>
          </reference>
          <reference field="1" count="1" selected="0">
            <x v="23"/>
          </reference>
        </references>
      </pivotArea>
    </chartFormat>
    <chartFormat chart="0" format="422">
      <pivotArea type="data" outline="0" fieldPosition="0">
        <references count="3">
          <reference field="4294967294" count="1" selected="0">
            <x v="0"/>
          </reference>
          <reference field="0" count="1" selected="0">
            <x v="5"/>
          </reference>
          <reference field="1" count="1" selected="0">
            <x v="25"/>
          </reference>
        </references>
      </pivotArea>
    </chartFormat>
    <chartFormat chart="0" format="423">
      <pivotArea type="data" outline="0" fieldPosition="0">
        <references count="3">
          <reference field="4294967294" count="1" selected="0">
            <x v="0"/>
          </reference>
          <reference field="0" count="1" selected="0">
            <x v="5"/>
          </reference>
          <reference field="1" count="1" selected="0">
            <x v="27"/>
          </reference>
        </references>
      </pivotArea>
    </chartFormat>
    <chartFormat chart="0" format="424">
      <pivotArea type="data" outline="0" fieldPosition="0">
        <references count="3">
          <reference field="4294967294" count="1" selected="0">
            <x v="0"/>
          </reference>
          <reference field="0" count="1" selected="0">
            <x v="5"/>
          </reference>
          <reference field="1" count="1" selected="0">
            <x v="31"/>
          </reference>
        </references>
      </pivotArea>
    </chartFormat>
    <chartFormat chart="0" format="425">
      <pivotArea type="data" outline="0" fieldPosition="0">
        <references count="3">
          <reference field="4294967294" count="1" selected="0">
            <x v="0"/>
          </reference>
          <reference field="0" count="1" selected="0">
            <x v="5"/>
          </reference>
          <reference field="1" count="1" selected="0">
            <x v="1"/>
          </reference>
        </references>
      </pivotArea>
    </chartFormat>
    <chartFormat chart="0" format="426">
      <pivotArea type="data" outline="0" fieldPosition="0">
        <references count="3">
          <reference field="4294967294" count="1" selected="0">
            <x v="0"/>
          </reference>
          <reference field="0" count="1" selected="0">
            <x v="5"/>
          </reference>
          <reference field="1" count="1" selected="0">
            <x v="2"/>
          </reference>
        </references>
      </pivotArea>
    </chartFormat>
    <chartFormat chart="0" format="427">
      <pivotArea type="data" outline="0" fieldPosition="0">
        <references count="3">
          <reference field="4294967294" count="1" selected="0">
            <x v="0"/>
          </reference>
          <reference field="0" count="1" selected="0">
            <x v="5"/>
          </reference>
          <reference field="1" count="1" selected="0">
            <x v="3"/>
          </reference>
        </references>
      </pivotArea>
    </chartFormat>
    <chartFormat chart="0" format="428">
      <pivotArea type="data" outline="0" fieldPosition="0">
        <references count="3">
          <reference field="4294967294" count="1" selected="0">
            <x v="0"/>
          </reference>
          <reference field="0" count="1" selected="0">
            <x v="5"/>
          </reference>
          <reference field="1" count="1" selected="0">
            <x v="4"/>
          </reference>
        </references>
      </pivotArea>
    </chartFormat>
    <chartFormat chart="0" format="429">
      <pivotArea type="data" outline="0" fieldPosition="0">
        <references count="3">
          <reference field="4294967294" count="1" selected="0">
            <x v="0"/>
          </reference>
          <reference field="0" count="1" selected="0">
            <x v="5"/>
          </reference>
          <reference field="1" count="1" selected="0">
            <x v="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
          </reference>
        </references>
      </pivotArea>
    </chartFormat>
    <chartFormat chart="0" format="431">
      <pivotArea type="data" outline="0" fieldPosition="0">
        <references count="3">
          <reference field="4294967294" count="1" selected="0">
            <x v="0"/>
          </reference>
          <reference field="0" count="1" selected="0">
            <x v="5"/>
          </reference>
          <reference field="1" count="1" selected="0">
            <x v="7"/>
          </reference>
        </references>
      </pivotArea>
    </chartFormat>
    <chartFormat chart="0" format="432">
      <pivotArea type="data" outline="0" fieldPosition="0">
        <references count="3">
          <reference field="4294967294" count="1" selected="0">
            <x v="0"/>
          </reference>
          <reference field="0" count="1" selected="0">
            <x v="5"/>
          </reference>
          <reference field="1" count="1" selected="0">
            <x v="8"/>
          </reference>
        </references>
      </pivotArea>
    </chartFormat>
    <chartFormat chart="0" format="433">
      <pivotArea type="data" outline="0" fieldPosition="0">
        <references count="3">
          <reference field="4294967294" count="1" selected="0">
            <x v="0"/>
          </reference>
          <reference field="0" count="1" selected="0">
            <x v="5"/>
          </reference>
          <reference field="1" count="1" selected="0">
            <x v="9"/>
          </reference>
        </references>
      </pivotArea>
    </chartFormat>
    <chartFormat chart="0" format="434">
      <pivotArea type="data" outline="0" fieldPosition="0">
        <references count="3">
          <reference field="4294967294" count="1" selected="0">
            <x v="0"/>
          </reference>
          <reference field="0" count="1" selected="0">
            <x v="5"/>
          </reference>
          <reference field="1" count="1" selected="0">
            <x v="10"/>
          </reference>
        </references>
      </pivotArea>
    </chartFormat>
    <chartFormat chart="0" format="435">
      <pivotArea type="data" outline="0" fieldPosition="0">
        <references count="3">
          <reference field="4294967294" count="1" selected="0">
            <x v="0"/>
          </reference>
          <reference field="0" count="1" selected="0">
            <x v="5"/>
          </reference>
          <reference field="1" count="1" selected="0">
            <x v="11"/>
          </reference>
        </references>
      </pivotArea>
    </chartFormat>
    <chartFormat chart="0" format="436">
      <pivotArea type="data" outline="0" fieldPosition="0">
        <references count="3">
          <reference field="4294967294" count="1" selected="0">
            <x v="0"/>
          </reference>
          <reference field="0" count="1" selected="0">
            <x v="5"/>
          </reference>
          <reference field="1" count="1" selected="0">
            <x v="12"/>
          </reference>
        </references>
      </pivotArea>
    </chartFormat>
    <chartFormat chart="0" format="437">
      <pivotArea type="data" outline="0" fieldPosition="0">
        <references count="3">
          <reference field="4294967294" count="1" selected="0">
            <x v="0"/>
          </reference>
          <reference field="0" count="1" selected="0">
            <x v="5"/>
          </reference>
          <reference field="1" count="1" selected="0">
            <x v="13"/>
          </reference>
        </references>
      </pivotArea>
    </chartFormat>
    <chartFormat chart="0" format="438">
      <pivotArea type="data" outline="0" fieldPosition="0">
        <references count="3">
          <reference field="4294967294" count="1" selected="0">
            <x v="0"/>
          </reference>
          <reference field="0" count="1" selected="0">
            <x v="5"/>
          </reference>
          <reference field="1" count="1" selected="0">
            <x v="14"/>
          </reference>
        </references>
      </pivotArea>
    </chartFormat>
    <chartFormat chart="0" format="439">
      <pivotArea type="data" outline="0" fieldPosition="0">
        <references count="3">
          <reference field="4294967294" count="1" selected="0">
            <x v="0"/>
          </reference>
          <reference field="0" count="1" selected="0">
            <x v="5"/>
          </reference>
          <reference field="1" count="1" selected="0">
            <x v="15"/>
          </reference>
        </references>
      </pivotArea>
    </chartFormat>
    <chartFormat chart="0" format="440">
      <pivotArea type="data" outline="0" fieldPosition="0">
        <references count="3">
          <reference field="4294967294" count="1" selected="0">
            <x v="0"/>
          </reference>
          <reference field="0" count="1" selected="0">
            <x v="5"/>
          </reference>
          <reference field="1" count="1" selected="0">
            <x v="16"/>
          </reference>
        </references>
      </pivotArea>
    </chartFormat>
    <chartFormat chart="0" format="441">
      <pivotArea type="data" outline="0" fieldPosition="0">
        <references count="3">
          <reference field="4294967294" count="1" selected="0">
            <x v="2"/>
          </reference>
          <reference field="0" count="1" selected="0">
            <x v="5"/>
          </reference>
          <reference field="1" count="1" selected="0">
            <x v="17"/>
          </reference>
        </references>
      </pivotArea>
    </chartFormat>
    <chartFormat chart="0" format="442">
      <pivotArea type="data" outline="0" fieldPosition="0">
        <references count="3">
          <reference field="4294967294" count="1" selected="0">
            <x v="2"/>
          </reference>
          <reference field="0" count="1" selected="0">
            <x v="5"/>
          </reference>
          <reference field="1" count="1" selected="0">
            <x v="18"/>
          </reference>
        </references>
      </pivotArea>
    </chartFormat>
    <chartFormat chart="0" format="443">
      <pivotArea type="data" outline="0" fieldPosition="0">
        <references count="3">
          <reference field="4294967294" count="1" selected="0">
            <x v="2"/>
          </reference>
          <reference field="0" count="1" selected="0">
            <x v="5"/>
          </reference>
          <reference field="1" count="1" selected="0">
            <x v="19"/>
          </reference>
        </references>
      </pivotArea>
    </chartFormat>
    <chartFormat chart="0" format="444">
      <pivotArea type="data" outline="0" fieldPosition="0">
        <references count="3">
          <reference field="4294967294" count="1" selected="0">
            <x v="2"/>
          </reference>
          <reference field="0" count="1" selected="0">
            <x v="5"/>
          </reference>
          <reference field="1" count="1" selected="0">
            <x v="20"/>
          </reference>
        </references>
      </pivotArea>
    </chartFormat>
    <chartFormat chart="0" format="445">
      <pivotArea type="data" outline="0" fieldPosition="0">
        <references count="3">
          <reference field="4294967294" count="1" selected="0">
            <x v="2"/>
          </reference>
          <reference field="0" count="1" selected="0">
            <x v="5"/>
          </reference>
          <reference field="1" count="1" selected="0">
            <x v="21"/>
          </reference>
        </references>
      </pivotArea>
    </chartFormat>
    <chartFormat chart="0" format="446">
      <pivotArea type="data" outline="0" fieldPosition="0">
        <references count="3">
          <reference field="4294967294" count="1" selected="0">
            <x v="2"/>
          </reference>
          <reference field="0" count="1" selected="0">
            <x v="5"/>
          </reference>
          <reference field="1" count="1" selected="0">
            <x v="23"/>
          </reference>
        </references>
      </pivotArea>
    </chartFormat>
    <chartFormat chart="0" format="447">
      <pivotArea type="data" outline="0" fieldPosition="0">
        <references count="3">
          <reference field="4294967294" count="1" selected="0">
            <x v="2"/>
          </reference>
          <reference field="0" count="1" selected="0">
            <x v="5"/>
          </reference>
          <reference field="1" count="1" selected="0">
            <x v="25"/>
          </reference>
        </references>
      </pivotArea>
    </chartFormat>
    <chartFormat chart="0" format="448">
      <pivotArea type="data" outline="0" fieldPosition="0">
        <references count="3">
          <reference field="4294967294" count="1" selected="0">
            <x v="2"/>
          </reference>
          <reference field="0" count="1" selected="0">
            <x v="5"/>
          </reference>
          <reference field="1" count="1" selected="0">
            <x v="27"/>
          </reference>
        </references>
      </pivotArea>
    </chartFormat>
    <chartFormat chart="0" format="449">
      <pivotArea type="data" outline="0" fieldPosition="0">
        <references count="3">
          <reference field="4294967294" count="1" selected="0">
            <x v="2"/>
          </reference>
          <reference field="0" count="1" selected="0">
            <x v="5"/>
          </reference>
          <reference field="1" count="1" selected="0">
            <x v="31"/>
          </reference>
        </references>
      </pivotArea>
    </chartFormat>
    <chartFormat chart="0" format="450">
      <pivotArea type="data" outline="0" fieldPosition="0">
        <references count="3">
          <reference field="4294967294" count="1" selected="0">
            <x v="2"/>
          </reference>
          <reference field="0" count="1" selected="0">
            <x v="5"/>
          </reference>
          <reference field="1" count="1" selected="0">
            <x v="1"/>
          </reference>
        </references>
      </pivotArea>
    </chartFormat>
    <chartFormat chart="0" format="451">
      <pivotArea type="data" outline="0" fieldPosition="0">
        <references count="3">
          <reference field="4294967294" count="1" selected="0">
            <x v="2"/>
          </reference>
          <reference field="0" count="1" selected="0">
            <x v="5"/>
          </reference>
          <reference field="1" count="1" selected="0">
            <x v="2"/>
          </reference>
        </references>
      </pivotArea>
    </chartFormat>
    <chartFormat chart="0" format="452">
      <pivotArea type="data" outline="0" fieldPosition="0">
        <references count="3">
          <reference field="4294967294" count="1" selected="0">
            <x v="2"/>
          </reference>
          <reference field="0" count="1" selected="0">
            <x v="5"/>
          </reference>
          <reference field="1" count="1" selected="0">
            <x v="3"/>
          </reference>
        </references>
      </pivotArea>
    </chartFormat>
    <chartFormat chart="0" format="453">
      <pivotArea type="data" outline="0" fieldPosition="0">
        <references count="3">
          <reference field="4294967294" count="1" selected="0">
            <x v="2"/>
          </reference>
          <reference field="0" count="1" selected="0">
            <x v="5"/>
          </reference>
          <reference field="1" count="1" selected="0">
            <x v="4"/>
          </reference>
        </references>
      </pivotArea>
    </chartFormat>
    <chartFormat chart="0" format="454">
      <pivotArea type="data" outline="0" fieldPosition="0">
        <references count="3">
          <reference field="4294967294" count="1" selected="0">
            <x v="2"/>
          </reference>
          <reference field="0" count="1" selected="0">
            <x v="5"/>
          </reference>
          <reference field="1" count="1" selected="0">
            <x v="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
          </reference>
        </references>
      </pivotArea>
    </chartFormat>
    <chartFormat chart="0" format="456">
      <pivotArea type="data" outline="0" fieldPosition="0">
        <references count="3">
          <reference field="4294967294" count="1" selected="0">
            <x v="2"/>
          </reference>
          <reference field="0" count="1" selected="0">
            <x v="5"/>
          </reference>
          <reference field="1" count="1" selected="0">
            <x v="7"/>
          </reference>
        </references>
      </pivotArea>
    </chartFormat>
    <chartFormat chart="0" format="457">
      <pivotArea type="data" outline="0" fieldPosition="0">
        <references count="3">
          <reference field="4294967294" count="1" selected="0">
            <x v="2"/>
          </reference>
          <reference field="0" count="1" selected="0">
            <x v="5"/>
          </reference>
          <reference field="1" count="1" selected="0">
            <x v="8"/>
          </reference>
        </references>
      </pivotArea>
    </chartFormat>
    <chartFormat chart="0" format="458">
      <pivotArea type="data" outline="0" fieldPosition="0">
        <references count="3">
          <reference field="4294967294" count="1" selected="0">
            <x v="2"/>
          </reference>
          <reference field="0" count="1" selected="0">
            <x v="5"/>
          </reference>
          <reference field="1" count="1" selected="0">
            <x v="9"/>
          </reference>
        </references>
      </pivotArea>
    </chartFormat>
    <chartFormat chart="0" format="459">
      <pivotArea type="data" outline="0" fieldPosition="0">
        <references count="3">
          <reference field="4294967294" count="1" selected="0">
            <x v="2"/>
          </reference>
          <reference field="0" count="1" selected="0">
            <x v="5"/>
          </reference>
          <reference field="1" count="1" selected="0">
            <x v="10"/>
          </reference>
        </references>
      </pivotArea>
    </chartFormat>
    <chartFormat chart="0" format="460">
      <pivotArea type="data" outline="0" fieldPosition="0">
        <references count="3">
          <reference field="4294967294" count="1" selected="0">
            <x v="2"/>
          </reference>
          <reference field="0" count="1" selected="0">
            <x v="5"/>
          </reference>
          <reference field="1" count="1" selected="0">
            <x v="11"/>
          </reference>
        </references>
      </pivotArea>
    </chartFormat>
    <chartFormat chart="0" format="461">
      <pivotArea type="data" outline="0" fieldPosition="0">
        <references count="3">
          <reference field="4294967294" count="1" selected="0">
            <x v="2"/>
          </reference>
          <reference field="0" count="1" selected="0">
            <x v="5"/>
          </reference>
          <reference field="1" count="1" selected="0">
            <x v="12"/>
          </reference>
        </references>
      </pivotArea>
    </chartFormat>
    <chartFormat chart="0" format="462">
      <pivotArea type="data" outline="0" fieldPosition="0">
        <references count="3">
          <reference field="4294967294" count="1" selected="0">
            <x v="2"/>
          </reference>
          <reference field="0" count="1" selected="0">
            <x v="5"/>
          </reference>
          <reference field="1" count="1" selected="0">
            <x v="13"/>
          </reference>
        </references>
      </pivotArea>
    </chartFormat>
    <chartFormat chart="0" format="463">
      <pivotArea type="data" outline="0" fieldPosition="0">
        <references count="3">
          <reference field="4294967294" count="1" selected="0">
            <x v="2"/>
          </reference>
          <reference field="0" count="1" selected="0">
            <x v="5"/>
          </reference>
          <reference field="1" count="1" selected="0">
            <x v="14"/>
          </reference>
        </references>
      </pivotArea>
    </chartFormat>
    <chartFormat chart="0" format="464">
      <pivotArea type="data" outline="0" fieldPosition="0">
        <references count="3">
          <reference field="4294967294" count="1" selected="0">
            <x v="2"/>
          </reference>
          <reference field="0" count="1" selected="0">
            <x v="5"/>
          </reference>
          <reference field="1" count="1" selected="0">
            <x v="15"/>
          </reference>
        </references>
      </pivotArea>
    </chartFormat>
    <chartFormat chart="0" format="465">
      <pivotArea type="data" outline="0" fieldPosition="0">
        <references count="3">
          <reference field="4294967294" count="1" selected="0">
            <x v="2"/>
          </reference>
          <reference field="0" count="1" selected="0">
            <x v="5"/>
          </reference>
          <reference field="1" count="1" selected="0">
            <x v="16"/>
          </reference>
        </references>
      </pivotArea>
    </chartFormat>
    <chartFormat chart="0" format="466">
      <pivotArea type="data" outline="0" fieldPosition="0">
        <references count="3">
          <reference field="4294967294" count="1" selected="0">
            <x v="0"/>
          </reference>
          <reference field="0" count="1" selected="0">
            <x v="5"/>
          </reference>
          <reference field="1" count="1" selected="0">
            <x v="33"/>
          </reference>
        </references>
      </pivotArea>
    </chartFormat>
    <chartFormat chart="0" format="467">
      <pivotArea type="data" outline="0" fieldPosition="0">
        <references count="3">
          <reference field="4294967294" count="1" selected="0">
            <x v="0"/>
          </reference>
          <reference field="0" count="1" selected="0">
            <x v="5"/>
          </reference>
          <reference field="1" count="1" selected="0">
            <x v="35"/>
          </reference>
        </references>
      </pivotArea>
    </chartFormat>
    <chartFormat chart="0" format="468">
      <pivotArea type="data" outline="0" fieldPosition="0">
        <references count="3">
          <reference field="4294967294" count="1" selected="0">
            <x v="2"/>
          </reference>
          <reference field="0" count="1" selected="0">
            <x v="5"/>
          </reference>
          <reference field="1" count="1" selected="0">
            <x v="33"/>
          </reference>
        </references>
      </pivotArea>
    </chartFormat>
    <chartFormat chart="0" format="469">
      <pivotArea type="data" outline="0" fieldPosition="0">
        <references count="3">
          <reference field="4294967294" count="1" selected="0">
            <x v="2"/>
          </reference>
          <reference field="0" count="1" selected="0">
            <x v="5"/>
          </reference>
          <reference field="1" count="1" selected="0">
            <x v="35"/>
          </reference>
        </references>
      </pivotArea>
    </chartFormat>
    <chartFormat chart="0" format="470">
      <pivotArea type="data" outline="0" fieldPosition="0">
        <references count="3">
          <reference field="4294967294" count="1" selected="0">
            <x v="0"/>
          </reference>
          <reference field="0" count="1" selected="0">
            <x v="5"/>
          </reference>
          <reference field="1" count="1" selected="0">
            <x v="37"/>
          </reference>
        </references>
      </pivotArea>
    </chartFormat>
    <chartFormat chart="0" format="471">
      <pivotArea type="data" outline="0" fieldPosition="0">
        <references count="3">
          <reference field="4294967294" count="1" selected="0">
            <x v="0"/>
          </reference>
          <reference field="0" count="1" selected="0">
            <x v="5"/>
          </reference>
          <reference field="1" count="1" selected="0">
            <x v="39"/>
          </reference>
        </references>
      </pivotArea>
    </chartFormat>
    <chartFormat chart="0" format="472">
      <pivotArea type="data" outline="0" fieldPosition="0">
        <references count="3">
          <reference field="4294967294" count="1" selected="0">
            <x v="0"/>
          </reference>
          <reference field="0" count="1" selected="0">
            <x v="5"/>
          </reference>
          <reference field="1" count="1" selected="0">
            <x v="41"/>
          </reference>
        </references>
      </pivotArea>
    </chartFormat>
    <chartFormat chart="0" format="473">
      <pivotArea type="data" outline="0" fieldPosition="0">
        <references count="3">
          <reference field="4294967294" count="1" selected="0">
            <x v="0"/>
          </reference>
          <reference field="0" count="1" selected="0">
            <x v="5"/>
          </reference>
          <reference field="1" count="1" selected="0">
            <x v="43"/>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7"/>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1"/>
          </reference>
        </references>
      </pivotArea>
    </chartFormat>
    <chartFormat chart="0" format="478">
      <pivotArea type="data" outline="0" fieldPosition="0">
        <references count="3">
          <reference field="4294967294" count="1" selected="0">
            <x v="0"/>
          </reference>
          <reference field="0" count="1" selected="0">
            <x v="5"/>
          </reference>
          <reference field="1" count="1" selected="0">
            <x v="53"/>
          </reference>
        </references>
      </pivotArea>
    </chartFormat>
    <chartFormat chart="0" format="479">
      <pivotArea type="data" outline="0" fieldPosition="0">
        <references count="3">
          <reference field="4294967294" count="1" selected="0">
            <x v="0"/>
          </reference>
          <reference field="0" count="1" selected="0">
            <x v="5"/>
          </reference>
          <reference field="1" count="1" selected="0">
            <x v="55"/>
          </reference>
        </references>
      </pivotArea>
    </chartFormat>
    <chartFormat chart="0" format="480">
      <pivotArea type="data" outline="0" fieldPosition="0">
        <references count="3">
          <reference field="4294967294" count="1" selected="0">
            <x v="0"/>
          </reference>
          <reference field="0" count="1" selected="0">
            <x v="5"/>
          </reference>
          <reference field="1" count="1" selected="0">
            <x v="57"/>
          </reference>
        </references>
      </pivotArea>
    </chartFormat>
    <chartFormat chart="0" format="481">
      <pivotArea type="data" outline="0" fieldPosition="0">
        <references count="3">
          <reference field="4294967294" count="1" selected="0">
            <x v="0"/>
          </reference>
          <reference field="0" count="1" selected="0">
            <x v="5"/>
          </reference>
          <reference field="1" count="1" selected="0">
            <x v="59"/>
          </reference>
        </references>
      </pivotArea>
    </chartFormat>
    <chartFormat chart="0" format="482">
      <pivotArea type="data" outline="0" fieldPosition="0">
        <references count="3">
          <reference field="4294967294" count="1" selected="0">
            <x v="0"/>
          </reference>
          <reference field="0" count="1" selected="0">
            <x v="5"/>
          </reference>
          <reference field="1" count="1" selected="0">
            <x v="61"/>
          </reference>
        </references>
      </pivotArea>
    </chartFormat>
    <chartFormat chart="0" format="483">
      <pivotArea type="data" outline="0" fieldPosition="0">
        <references count="3">
          <reference field="4294967294" count="1" selected="0">
            <x v="0"/>
          </reference>
          <reference field="0" count="1" selected="0">
            <x v="5"/>
          </reference>
          <reference field="1" count="1" selected="0">
            <x v="63"/>
          </reference>
        </references>
      </pivotArea>
    </chartFormat>
    <chartFormat chart="0" format="484">
      <pivotArea type="data" outline="0" fieldPosition="0">
        <references count="3">
          <reference field="4294967294" count="1" selected="0">
            <x v="2"/>
          </reference>
          <reference field="0" count="1" selected="0">
            <x v="5"/>
          </reference>
          <reference field="1" count="1" selected="0">
            <x v="37"/>
          </reference>
        </references>
      </pivotArea>
    </chartFormat>
    <chartFormat chart="0" format="485">
      <pivotArea type="data" outline="0" fieldPosition="0">
        <references count="3">
          <reference field="4294967294" count="1" selected="0">
            <x v="2"/>
          </reference>
          <reference field="0" count="1" selected="0">
            <x v="5"/>
          </reference>
          <reference field="1" count="1" selected="0">
            <x v="39"/>
          </reference>
        </references>
      </pivotArea>
    </chartFormat>
    <chartFormat chart="0" format="486">
      <pivotArea type="data" outline="0" fieldPosition="0">
        <references count="3">
          <reference field="4294967294" count="1" selected="0">
            <x v="2"/>
          </reference>
          <reference field="0" count="1" selected="0">
            <x v="5"/>
          </reference>
          <reference field="1" count="1" selected="0">
            <x v="41"/>
          </reference>
        </references>
      </pivotArea>
    </chartFormat>
    <chartFormat chart="0" format="487">
      <pivotArea type="data" outline="0" fieldPosition="0">
        <references count="3">
          <reference field="4294967294" count="1" selected="0">
            <x v="2"/>
          </reference>
          <reference field="0" count="1" selected="0">
            <x v="5"/>
          </reference>
          <reference field="1" count="1" selected="0">
            <x v="43"/>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7"/>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1"/>
          </reference>
        </references>
      </pivotArea>
    </chartFormat>
    <chartFormat chart="0" format="492">
      <pivotArea type="data" outline="0" fieldPosition="0">
        <references count="3">
          <reference field="4294967294" count="1" selected="0">
            <x v="2"/>
          </reference>
          <reference field="0" count="1" selected="0">
            <x v="5"/>
          </reference>
          <reference field="1" count="1" selected="0">
            <x v="53"/>
          </reference>
        </references>
      </pivotArea>
    </chartFormat>
    <chartFormat chart="0" format="493">
      <pivotArea type="data" outline="0" fieldPosition="0">
        <references count="3">
          <reference field="4294967294" count="1" selected="0">
            <x v="2"/>
          </reference>
          <reference field="0" count="1" selected="0">
            <x v="5"/>
          </reference>
          <reference field="1" count="1" selected="0">
            <x v="55"/>
          </reference>
        </references>
      </pivotArea>
    </chartFormat>
    <chartFormat chart="0" format="494">
      <pivotArea type="data" outline="0" fieldPosition="0">
        <references count="3">
          <reference field="4294967294" count="1" selected="0">
            <x v="2"/>
          </reference>
          <reference field="0" count="1" selected="0">
            <x v="5"/>
          </reference>
          <reference field="1" count="1" selected="0">
            <x v="57"/>
          </reference>
        </references>
      </pivotArea>
    </chartFormat>
    <chartFormat chart="0" format="495">
      <pivotArea type="data" outline="0" fieldPosition="0">
        <references count="3">
          <reference field="4294967294" count="1" selected="0">
            <x v="2"/>
          </reference>
          <reference field="0" count="1" selected="0">
            <x v="5"/>
          </reference>
          <reference field="1" count="1" selected="0">
            <x v="59"/>
          </reference>
        </references>
      </pivotArea>
    </chartFormat>
    <chartFormat chart="0" format="496">
      <pivotArea type="data" outline="0" fieldPosition="0">
        <references count="3">
          <reference field="4294967294" count="1" selected="0">
            <x v="2"/>
          </reference>
          <reference field="0" count="1" selected="0">
            <x v="5"/>
          </reference>
          <reference field="1" count="1" selected="0">
            <x v="61"/>
          </reference>
        </references>
      </pivotArea>
    </chartFormat>
    <chartFormat chart="0" format="497">
      <pivotArea type="data" outline="0" fieldPosition="0">
        <references count="3">
          <reference field="4294967294" count="1" selected="0">
            <x v="2"/>
          </reference>
          <reference field="0" count="1" selected="0">
            <x v="5"/>
          </reference>
          <reference field="1" count="1" selected="0">
            <x v="63"/>
          </reference>
        </references>
      </pivotArea>
    </chartFormat>
    <chartFormat chart="0" format="498">
      <pivotArea type="data" outline="0" fieldPosition="0">
        <references count="3">
          <reference field="4294967294" count="1" selected="0">
            <x v="0"/>
          </reference>
          <reference field="0" count="1" selected="0">
            <x v="5"/>
          </reference>
          <reference field="1" count="1" selected="0">
            <x v="65"/>
          </reference>
        </references>
      </pivotArea>
    </chartFormat>
    <chartFormat chart="0" format="499">
      <pivotArea type="data" outline="0" fieldPosition="0">
        <references count="3">
          <reference field="4294967294" count="1" selected="0">
            <x v="0"/>
          </reference>
          <reference field="0" count="1" selected="0">
            <x v="5"/>
          </reference>
          <reference field="1" count="1" selected="0">
            <x v="67"/>
          </reference>
        </references>
      </pivotArea>
    </chartFormat>
    <chartFormat chart="0" format="500">
      <pivotArea type="data" outline="0" fieldPosition="0">
        <references count="3">
          <reference field="4294967294" count="1" selected="0">
            <x v="0"/>
          </reference>
          <reference field="0" count="1" selected="0">
            <x v="5"/>
          </reference>
          <reference field="1" count="1" selected="0">
            <x v="69"/>
          </reference>
        </references>
      </pivotArea>
    </chartFormat>
    <chartFormat chart="0" format="501">
      <pivotArea type="data" outline="0" fieldPosition="0">
        <references count="3">
          <reference field="4294967294" count="1" selected="0">
            <x v="0"/>
          </reference>
          <reference field="0" count="1" selected="0">
            <x v="5"/>
          </reference>
          <reference field="1" count="1" selected="0">
            <x v="70"/>
          </reference>
        </references>
      </pivotArea>
    </chartFormat>
    <chartFormat chart="0" format="502">
      <pivotArea type="data" outline="0" fieldPosition="0">
        <references count="3">
          <reference field="4294967294" count="1" selected="0">
            <x v="0"/>
          </reference>
          <reference field="0" count="1" selected="0">
            <x v="5"/>
          </reference>
          <reference field="1" count="1" selected="0">
            <x v="71"/>
          </reference>
        </references>
      </pivotArea>
    </chartFormat>
    <chartFormat chart="0" format="503">
      <pivotArea type="data" outline="0" fieldPosition="0">
        <references count="3">
          <reference field="4294967294" count="1" selected="0">
            <x v="0"/>
          </reference>
          <reference field="0" count="1" selected="0">
            <x v="5"/>
          </reference>
          <reference field="1" count="1" selected="0">
            <x v="73"/>
          </reference>
        </references>
      </pivotArea>
    </chartFormat>
    <chartFormat chart="0" format="504">
      <pivotArea type="data" outline="0" fieldPosition="0">
        <references count="3">
          <reference field="4294967294" count="1" selected="0">
            <x v="0"/>
          </reference>
          <reference field="0" count="1" selected="0">
            <x v="6"/>
          </reference>
          <reference field="1" count="1" selected="0">
            <x v="1"/>
          </reference>
        </references>
      </pivotArea>
    </chartFormat>
    <chartFormat chart="0" format="505">
      <pivotArea type="data" outline="0" fieldPosition="0">
        <references count="3">
          <reference field="4294967294" count="1" selected="0">
            <x v="0"/>
          </reference>
          <reference field="0" count="1" selected="0">
            <x v="6"/>
          </reference>
          <reference field="1" count="1" selected="0">
            <x v="2"/>
          </reference>
        </references>
      </pivotArea>
    </chartFormat>
    <chartFormat chart="0" format="506">
      <pivotArea type="data" outline="0" fieldPosition="0">
        <references count="3">
          <reference field="4294967294" count="1" selected="0">
            <x v="2"/>
          </reference>
          <reference field="0" count="1" selected="0">
            <x v="5"/>
          </reference>
          <reference field="1" count="1" selected="0">
            <x v="65"/>
          </reference>
        </references>
      </pivotArea>
    </chartFormat>
    <chartFormat chart="0" format="507">
      <pivotArea type="data" outline="0" fieldPosition="0">
        <references count="3">
          <reference field="4294967294" count="1" selected="0">
            <x v="2"/>
          </reference>
          <reference field="0" count="1" selected="0">
            <x v="5"/>
          </reference>
          <reference field="1" count="1" selected="0">
            <x v="67"/>
          </reference>
        </references>
      </pivotArea>
    </chartFormat>
    <chartFormat chart="0" format="508">
      <pivotArea type="data" outline="0" fieldPosition="0">
        <references count="3">
          <reference field="4294967294" count="1" selected="0">
            <x v="2"/>
          </reference>
          <reference field="0" count="1" selected="0">
            <x v="5"/>
          </reference>
          <reference field="1" count="1" selected="0">
            <x v="69"/>
          </reference>
        </references>
      </pivotArea>
    </chartFormat>
    <chartFormat chart="0" format="509">
      <pivotArea type="data" outline="0" fieldPosition="0">
        <references count="3">
          <reference field="4294967294" count="1" selected="0">
            <x v="2"/>
          </reference>
          <reference field="0" count="1" selected="0">
            <x v="5"/>
          </reference>
          <reference field="1" count="1" selected="0">
            <x v="70"/>
          </reference>
        </references>
      </pivotArea>
    </chartFormat>
    <chartFormat chart="0" format="510">
      <pivotArea type="data" outline="0" fieldPosition="0">
        <references count="3">
          <reference field="4294967294" count="1" selected="0">
            <x v="2"/>
          </reference>
          <reference field="0" count="1" selected="0">
            <x v="5"/>
          </reference>
          <reference field="1" count="1" selected="0">
            <x v="71"/>
          </reference>
        </references>
      </pivotArea>
    </chartFormat>
    <chartFormat chart="0" format="511">
      <pivotArea type="data" outline="0" fieldPosition="0">
        <references count="3">
          <reference field="4294967294" count="1" selected="0">
            <x v="2"/>
          </reference>
          <reference field="0" count="1" selected="0">
            <x v="5"/>
          </reference>
          <reference field="1" count="1" selected="0">
            <x v="73"/>
          </reference>
        </references>
      </pivotArea>
    </chartFormat>
    <chartFormat chart="0" format="512">
      <pivotArea type="data" outline="0" fieldPosition="0">
        <references count="3">
          <reference field="4294967294" count="1" selected="0">
            <x v="2"/>
          </reference>
          <reference field="0" count="1" selected="0">
            <x v="6"/>
          </reference>
          <reference field="1" count="1" selected="0">
            <x v="1"/>
          </reference>
        </references>
      </pivotArea>
    </chartFormat>
    <chartFormat chart="0" format="513">
      <pivotArea type="data" outline="0" fieldPosition="0">
        <references count="3">
          <reference field="4294967294" count="1" selected="0">
            <x v="2"/>
          </reference>
          <reference field="0" count="1" selected="0">
            <x v="6"/>
          </reference>
          <reference field="1" count="1" selected="0">
            <x v="2"/>
          </reference>
        </references>
      </pivotArea>
    </chartFormat>
    <chartFormat chart="0" format="514">
      <pivotArea type="data" outline="0" fieldPosition="0">
        <references count="3">
          <reference field="4294967294" count="1" selected="0">
            <x v="0"/>
          </reference>
          <reference field="0" count="1" selected="0">
            <x v="6"/>
          </reference>
          <reference field="1" count="1" selected="0">
            <x v="3"/>
          </reference>
        </references>
      </pivotArea>
    </chartFormat>
    <chartFormat chart="0" format="515">
      <pivotArea type="data" outline="0" fieldPosition="0">
        <references count="3">
          <reference field="4294967294" count="1" selected="0">
            <x v="0"/>
          </reference>
          <reference field="0" count="1" selected="0">
            <x v="6"/>
          </reference>
          <reference field="1" count="1" selected="0">
            <x v="4"/>
          </reference>
        </references>
      </pivotArea>
    </chartFormat>
    <chartFormat chart="0" format="516">
      <pivotArea type="data" outline="0" fieldPosition="0">
        <references count="3">
          <reference field="4294967294" count="1" selected="0">
            <x v="0"/>
          </reference>
          <reference field="0" count="1" selected="0">
            <x v="6"/>
          </reference>
          <reference field="1" count="1" selected="0">
            <x v="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
          </reference>
        </references>
      </pivotArea>
    </chartFormat>
    <chartFormat chart="0" format="518">
      <pivotArea type="data" outline="0" fieldPosition="0">
        <references count="3">
          <reference field="4294967294" count="1" selected="0">
            <x v="2"/>
          </reference>
          <reference field="0" count="1" selected="0">
            <x v="6"/>
          </reference>
          <reference field="1" count="1" selected="0">
            <x v="3"/>
          </reference>
        </references>
      </pivotArea>
    </chartFormat>
    <chartFormat chart="0" format="519">
      <pivotArea type="data" outline="0" fieldPosition="0">
        <references count="3">
          <reference field="4294967294" count="1" selected="0">
            <x v="2"/>
          </reference>
          <reference field="0" count="1" selected="0">
            <x v="6"/>
          </reference>
          <reference field="1" count="1" selected="0">
            <x v="4"/>
          </reference>
        </references>
      </pivotArea>
    </chartFormat>
    <chartFormat chart="0" format="520">
      <pivotArea type="data" outline="0" fieldPosition="0">
        <references count="3">
          <reference field="4294967294" count="1" selected="0">
            <x v="2"/>
          </reference>
          <reference field="0" count="1" selected="0">
            <x v="6"/>
          </reference>
          <reference field="1" count="1" selected="0">
            <x v="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
          </reference>
        </references>
      </pivotArea>
    </chartFormat>
    <chartFormat chart="0" format="522">
      <pivotArea type="data" outline="0" fieldPosition="0">
        <references count="3">
          <reference field="4294967294" count="1" selected="0">
            <x v="0"/>
          </reference>
          <reference field="0" count="1" selected="0">
            <x v="6"/>
          </reference>
          <reference field="1" count="1" selected="0">
            <x v="7"/>
          </reference>
        </references>
      </pivotArea>
    </chartFormat>
    <chartFormat chart="0" format="523">
      <pivotArea type="data" outline="0" fieldPosition="0">
        <references count="3">
          <reference field="4294967294" count="1" selected="0">
            <x v="0"/>
          </reference>
          <reference field="0" count="1" selected="0">
            <x v="6"/>
          </reference>
          <reference field="1" count="1" selected="0">
            <x v="8"/>
          </reference>
        </references>
      </pivotArea>
    </chartFormat>
    <chartFormat chart="0" format="524">
      <pivotArea type="data" outline="0" fieldPosition="0">
        <references count="3">
          <reference field="4294967294" count="1" selected="0">
            <x v="2"/>
          </reference>
          <reference field="0" count="1" selected="0">
            <x v="6"/>
          </reference>
          <reference field="1" count="1" selected="0">
            <x v="7"/>
          </reference>
        </references>
      </pivotArea>
    </chartFormat>
    <chartFormat chart="0" format="525">
      <pivotArea type="data" outline="0" fieldPosition="0">
        <references count="3">
          <reference field="4294967294" count="1" selected="0">
            <x v="2"/>
          </reference>
          <reference field="0" count="1" selected="0">
            <x v="6"/>
          </reference>
          <reference field="1" count="1" selected="0">
            <x v="8"/>
          </reference>
        </references>
      </pivotArea>
    </chartFormat>
    <chartFormat chart="0" format="526">
      <pivotArea type="data" outline="0" fieldPosition="0">
        <references count="3">
          <reference field="4294967294" count="1" selected="0">
            <x v="0"/>
          </reference>
          <reference field="0" count="1" selected="0">
            <x v="6"/>
          </reference>
          <reference field="1" count="1" selected="0">
            <x v="9"/>
          </reference>
        </references>
      </pivotArea>
    </chartFormat>
    <chartFormat chart="0" format="527">
      <pivotArea type="data" outline="0" fieldPosition="0">
        <references count="3">
          <reference field="4294967294" count="1" selected="0">
            <x v="0"/>
          </reference>
          <reference field="0" count="1" selected="0">
            <x v="6"/>
          </reference>
          <reference field="1" count="1" selected="0">
            <x v="10"/>
          </reference>
        </references>
      </pivotArea>
    </chartFormat>
    <chartFormat chart="0" format="528">
      <pivotArea type="data" outline="0" fieldPosition="0">
        <references count="3">
          <reference field="4294967294" count="1" selected="0">
            <x v="2"/>
          </reference>
          <reference field="0" count="1" selected="0">
            <x v="6"/>
          </reference>
          <reference field="1" count="1" selected="0">
            <x v="9"/>
          </reference>
        </references>
      </pivotArea>
    </chartFormat>
    <chartFormat chart="0" format="529">
      <pivotArea type="data" outline="0" fieldPosition="0">
        <references count="3">
          <reference field="4294967294" count="1" selected="0">
            <x v="2"/>
          </reference>
          <reference field="0" count="1" selected="0">
            <x v="6"/>
          </reference>
          <reference field="1" count="1" selected="0">
            <x v="10"/>
          </reference>
        </references>
      </pivotArea>
    </chartFormat>
    <chartFormat chart="0" format="530">
      <pivotArea type="data" outline="0" fieldPosition="0">
        <references count="3">
          <reference field="4294967294" count="1" selected="0">
            <x v="0"/>
          </reference>
          <reference field="0" count="1" selected="0">
            <x v="6"/>
          </reference>
          <reference field="1" count="1" selected="0">
            <x v="17"/>
          </reference>
        </references>
      </pivotArea>
    </chartFormat>
    <chartFormat chart="0" format="531">
      <pivotArea type="data" outline="0" fieldPosition="0">
        <references count="3">
          <reference field="4294967294" count="1" selected="0">
            <x v="0"/>
          </reference>
          <reference field="0" count="1" selected="0">
            <x v="6"/>
          </reference>
          <reference field="1" count="1" selected="0">
            <x v="18"/>
          </reference>
        </references>
      </pivotArea>
    </chartFormat>
    <chartFormat chart="0" format="532">
      <pivotArea type="data" outline="0" fieldPosition="0">
        <references count="3">
          <reference field="4294967294" count="1" selected="0">
            <x v="0"/>
          </reference>
          <reference field="0" count="1" selected="0">
            <x v="6"/>
          </reference>
          <reference field="1" count="1" selected="0">
            <x v="19"/>
          </reference>
        </references>
      </pivotArea>
    </chartFormat>
    <chartFormat chart="0" format="533">
      <pivotArea type="data" outline="0" fieldPosition="0">
        <references count="3">
          <reference field="4294967294" count="1" selected="0">
            <x v="0"/>
          </reference>
          <reference field="0" count="1" selected="0">
            <x v="6"/>
          </reference>
          <reference field="1" count="1" selected="0">
            <x v="20"/>
          </reference>
        </references>
      </pivotArea>
    </chartFormat>
    <chartFormat chart="0" format="534">
      <pivotArea type="data" outline="0" fieldPosition="0">
        <references count="3">
          <reference field="4294967294" count="1" selected="0">
            <x v="0"/>
          </reference>
          <reference field="0" count="1" selected="0">
            <x v="6"/>
          </reference>
          <reference field="1" count="1" selected="0">
            <x v="21"/>
          </reference>
        </references>
      </pivotArea>
    </chartFormat>
    <chartFormat chart="0" format="535">
      <pivotArea type="data" outline="0" fieldPosition="0">
        <references count="3">
          <reference field="4294967294" count="1" selected="0">
            <x v="0"/>
          </reference>
          <reference field="0" count="1" selected="0">
            <x v="6"/>
          </reference>
          <reference field="1" count="1" selected="0">
            <x v="23"/>
          </reference>
        </references>
      </pivotArea>
    </chartFormat>
    <chartFormat chart="0" format="536">
      <pivotArea type="data" outline="0" fieldPosition="0">
        <references count="3">
          <reference field="4294967294" count="1" selected="0">
            <x v="0"/>
          </reference>
          <reference field="0" count="1" selected="0">
            <x v="6"/>
          </reference>
          <reference field="1" count="1" selected="0">
            <x v="25"/>
          </reference>
        </references>
      </pivotArea>
    </chartFormat>
    <chartFormat chart="0" format="537">
      <pivotArea type="data" outline="0" fieldPosition="0">
        <references count="3">
          <reference field="4294967294" count="1" selected="0">
            <x v="0"/>
          </reference>
          <reference field="0" count="1" selected="0">
            <x v="6"/>
          </reference>
          <reference field="1" count="1" selected="0">
            <x v="27"/>
          </reference>
        </references>
      </pivotArea>
    </chartFormat>
    <chartFormat chart="0" format="538">
      <pivotArea type="data" outline="0" fieldPosition="0">
        <references count="3">
          <reference field="4294967294" count="1" selected="0">
            <x v="0"/>
          </reference>
          <reference field="0" count="1" selected="0">
            <x v="6"/>
          </reference>
          <reference field="1" count="1" selected="0">
            <x v="29"/>
          </reference>
        </references>
      </pivotArea>
    </chartFormat>
    <chartFormat chart="0" format="539">
      <pivotArea type="data" outline="0" fieldPosition="0">
        <references count="3">
          <reference field="4294967294" count="1" selected="0">
            <x v="0"/>
          </reference>
          <reference field="0" count="1" selected="0">
            <x v="6"/>
          </reference>
          <reference field="1" count="1" selected="0">
            <x v="31"/>
          </reference>
        </references>
      </pivotArea>
    </chartFormat>
    <chartFormat chart="0" format="540">
      <pivotArea type="data" outline="0" fieldPosition="0">
        <references count="3">
          <reference field="4294967294" count="1" selected="0">
            <x v="2"/>
          </reference>
          <reference field="0" count="1" selected="0">
            <x v="6"/>
          </reference>
          <reference field="1" count="1" selected="0">
            <x v="17"/>
          </reference>
        </references>
      </pivotArea>
    </chartFormat>
    <chartFormat chart="0" format="541">
      <pivotArea type="data" outline="0" fieldPosition="0">
        <references count="3">
          <reference field="4294967294" count="1" selected="0">
            <x v="2"/>
          </reference>
          <reference field="0" count="1" selected="0">
            <x v="6"/>
          </reference>
          <reference field="1" count="1" selected="0">
            <x v="18"/>
          </reference>
        </references>
      </pivotArea>
    </chartFormat>
    <chartFormat chart="0" format="542">
      <pivotArea type="data" outline="0" fieldPosition="0">
        <references count="3">
          <reference field="4294967294" count="1" selected="0">
            <x v="2"/>
          </reference>
          <reference field="0" count="1" selected="0">
            <x v="6"/>
          </reference>
          <reference field="1" count="1" selected="0">
            <x v="19"/>
          </reference>
        </references>
      </pivotArea>
    </chartFormat>
    <chartFormat chart="0" format="543">
      <pivotArea type="data" outline="0" fieldPosition="0">
        <references count="3">
          <reference field="4294967294" count="1" selected="0">
            <x v="2"/>
          </reference>
          <reference field="0" count="1" selected="0">
            <x v="6"/>
          </reference>
          <reference field="1" count="1" selected="0">
            <x v="20"/>
          </reference>
        </references>
      </pivotArea>
    </chartFormat>
    <chartFormat chart="0" format="544">
      <pivotArea type="data" outline="0" fieldPosition="0">
        <references count="3">
          <reference field="4294967294" count="1" selected="0">
            <x v="2"/>
          </reference>
          <reference field="0" count="1" selected="0">
            <x v="6"/>
          </reference>
          <reference field="1" count="1" selected="0">
            <x v="21"/>
          </reference>
        </references>
      </pivotArea>
    </chartFormat>
    <chartFormat chart="0" format="545">
      <pivotArea type="data" outline="0" fieldPosition="0">
        <references count="3">
          <reference field="4294967294" count="1" selected="0">
            <x v="2"/>
          </reference>
          <reference field="0" count="1" selected="0">
            <x v="6"/>
          </reference>
          <reference field="1" count="1" selected="0">
            <x v="23"/>
          </reference>
        </references>
      </pivotArea>
    </chartFormat>
    <chartFormat chart="0" format="546">
      <pivotArea type="data" outline="0" fieldPosition="0">
        <references count="3">
          <reference field="4294967294" count="1" selected="0">
            <x v="2"/>
          </reference>
          <reference field="0" count="1" selected="0">
            <x v="6"/>
          </reference>
          <reference field="1" count="1" selected="0">
            <x v="25"/>
          </reference>
        </references>
      </pivotArea>
    </chartFormat>
    <chartFormat chart="0" format="547">
      <pivotArea type="data" outline="0" fieldPosition="0">
        <references count="3">
          <reference field="4294967294" count="1" selected="0">
            <x v="2"/>
          </reference>
          <reference field="0" count="1" selected="0">
            <x v="6"/>
          </reference>
          <reference field="1" count="1" selected="0">
            <x v="27"/>
          </reference>
        </references>
      </pivotArea>
    </chartFormat>
    <chartFormat chart="0" format="548">
      <pivotArea type="data" outline="0" fieldPosition="0">
        <references count="3">
          <reference field="4294967294" count="1" selected="0">
            <x v="2"/>
          </reference>
          <reference field="0" count="1" selected="0">
            <x v="6"/>
          </reference>
          <reference field="1" count="1" selected="0">
            <x v="29"/>
          </reference>
        </references>
      </pivotArea>
    </chartFormat>
    <chartFormat chart="0" format="549">
      <pivotArea type="data" outline="0" fieldPosition="0">
        <references count="3">
          <reference field="4294967294" count="1" selected="0">
            <x v="2"/>
          </reference>
          <reference field="0" count="1" selected="0">
            <x v="6"/>
          </reference>
          <reference field="1" count="1" selected="0">
            <x v="31"/>
          </reference>
        </references>
      </pivotArea>
    </chartFormat>
    <chartFormat chart="0" format="550">
      <pivotArea type="data" outline="0" fieldPosition="0">
        <references count="3">
          <reference field="4294967294" count="1" selected="0">
            <x v="0"/>
          </reference>
          <reference field="0" count="1" selected="0">
            <x v="6"/>
          </reference>
          <reference field="1" count="1" selected="0">
            <x v="33"/>
          </reference>
        </references>
      </pivotArea>
    </chartFormat>
    <chartFormat chart="0" format="551">
      <pivotArea type="data" outline="0" fieldPosition="0">
        <references count="3">
          <reference field="4294967294" count="1" selected="0">
            <x v="0"/>
          </reference>
          <reference field="0" count="1" selected="0">
            <x v="6"/>
          </reference>
          <reference field="1" count="1" selected="0">
            <x v="35"/>
          </reference>
        </references>
      </pivotArea>
    </chartFormat>
    <chartFormat chart="0" format="552">
      <pivotArea type="data" outline="0" fieldPosition="0">
        <references count="3">
          <reference field="4294967294" count="1" selected="0">
            <x v="0"/>
          </reference>
          <reference field="0" count="1" selected="0">
            <x v="6"/>
          </reference>
          <reference field="1" count="1" selected="0">
            <x v="37"/>
          </reference>
        </references>
      </pivotArea>
    </chartFormat>
    <chartFormat chart="0" format="553">
      <pivotArea type="data" outline="0" fieldPosition="0">
        <references count="3">
          <reference field="4294967294" count="1" selected="0">
            <x v="0"/>
          </reference>
          <reference field="0" count="1" selected="0">
            <x v="6"/>
          </reference>
          <reference field="1" count="1" selected="0">
            <x v="39"/>
          </reference>
        </references>
      </pivotArea>
    </chartFormat>
    <chartFormat chart="0" format="554">
      <pivotArea type="data" outline="0" fieldPosition="0">
        <references count="3">
          <reference field="4294967294" count="1" selected="0">
            <x v="0"/>
          </reference>
          <reference field="0" count="1" selected="0">
            <x v="6"/>
          </reference>
          <reference field="1" count="1" selected="0">
            <x v="41"/>
          </reference>
        </references>
      </pivotArea>
    </chartFormat>
    <chartFormat chart="0" format="555">
      <pivotArea type="data" outline="0" fieldPosition="0">
        <references count="3">
          <reference field="4294967294" count="1" selected="0">
            <x v="0"/>
          </reference>
          <reference field="0" count="1" selected="0">
            <x v="6"/>
          </reference>
          <reference field="1" count="1" selected="0">
            <x v="43"/>
          </reference>
        </references>
      </pivotArea>
    </chartFormat>
    <chartFormat chart="0" format="556">
      <pivotArea type="data" outline="0" fieldPosition="0">
        <references count="3">
          <reference field="4294967294" count="1" selected="0">
            <x v="0"/>
          </reference>
          <reference field="0" count="1" selected="0">
            <x v="6"/>
          </reference>
          <reference field="1" count="1" selected="0">
            <x v="45"/>
          </reference>
        </references>
      </pivotArea>
    </chartFormat>
    <chartFormat chart="0" format="557">
      <pivotArea type="data" outline="0" fieldPosition="0">
        <references count="3">
          <reference field="4294967294" count="1" selected="0">
            <x v="0"/>
          </reference>
          <reference field="0" count="1" selected="0">
            <x v="6"/>
          </reference>
          <reference field="1" count="1" selected="0">
            <x v="47"/>
          </reference>
        </references>
      </pivotArea>
    </chartFormat>
    <chartFormat chart="0" format="558">
      <pivotArea type="data" outline="0" fieldPosition="0">
        <references count="3">
          <reference field="4294967294" count="1" selected="0">
            <x v="0"/>
          </reference>
          <reference field="0" count="1" selected="0">
            <x v="6"/>
          </reference>
          <reference field="1" count="1" selected="0">
            <x v="49"/>
          </reference>
        </references>
      </pivotArea>
    </chartFormat>
    <chartFormat chart="0" format="559">
      <pivotArea type="data" outline="0" fieldPosition="0">
        <references count="3">
          <reference field="4294967294" count="1" selected="0">
            <x v="0"/>
          </reference>
          <reference field="0" count="1" selected="0">
            <x v="6"/>
          </reference>
          <reference field="1" count="1" selected="0">
            <x v="51"/>
          </reference>
        </references>
      </pivotArea>
    </chartFormat>
    <chartFormat chart="0" format="560">
      <pivotArea type="data" outline="0" fieldPosition="0">
        <references count="3">
          <reference field="4294967294" count="1" selected="0">
            <x v="0"/>
          </reference>
          <reference field="0" count="1" selected="0">
            <x v="6"/>
          </reference>
          <reference field="1" count="1" selected="0">
            <x v="53"/>
          </reference>
        </references>
      </pivotArea>
    </chartFormat>
    <chartFormat chart="0" format="561">
      <pivotArea type="data" outline="0" fieldPosition="0">
        <references count="3">
          <reference field="4294967294" count="1" selected="0">
            <x v="0"/>
          </reference>
          <reference field="0" count="1" selected="0">
            <x v="6"/>
          </reference>
          <reference field="1" count="1" selected="0">
            <x v="55"/>
          </reference>
        </references>
      </pivotArea>
    </chartFormat>
    <chartFormat chart="0" format="562">
      <pivotArea type="data" outline="0" fieldPosition="0">
        <references count="3">
          <reference field="4294967294" count="1" selected="0">
            <x v="0"/>
          </reference>
          <reference field="0" count="1" selected="0">
            <x v="6"/>
          </reference>
          <reference field="1" count="1" selected="0">
            <x v="57"/>
          </reference>
        </references>
      </pivotArea>
    </chartFormat>
    <chartFormat chart="0" format="563">
      <pivotArea type="data" outline="0" fieldPosition="0">
        <references count="3">
          <reference field="4294967294" count="1" selected="0">
            <x v="0"/>
          </reference>
          <reference field="0" count="1" selected="0">
            <x v="6"/>
          </reference>
          <reference field="1" count="1" selected="0">
            <x v="59"/>
          </reference>
        </references>
      </pivotArea>
    </chartFormat>
    <chartFormat chart="0" format="564">
      <pivotArea type="data" outline="0" fieldPosition="0">
        <references count="3">
          <reference field="4294967294" count="1" selected="0">
            <x v="0"/>
          </reference>
          <reference field="0" count="1" selected="0">
            <x v="6"/>
          </reference>
          <reference field="1" count="1" selected="0">
            <x v="61"/>
          </reference>
        </references>
      </pivotArea>
    </chartFormat>
    <chartFormat chart="0" format="565">
      <pivotArea type="data" outline="0" fieldPosition="0">
        <references count="3">
          <reference field="4294967294" count="1" selected="0">
            <x v="0"/>
          </reference>
          <reference field="0" count="1" selected="0">
            <x v="6"/>
          </reference>
          <reference field="1" count="1" selected="0">
            <x v="63"/>
          </reference>
        </references>
      </pivotArea>
    </chartFormat>
    <chartFormat chart="0" format="566">
      <pivotArea type="data" outline="0" fieldPosition="0">
        <references count="3">
          <reference field="4294967294" count="1" selected="0">
            <x v="0"/>
          </reference>
          <reference field="0" count="1" selected="0">
            <x v="6"/>
          </reference>
          <reference field="1" count="1" selected="0">
            <x v="65"/>
          </reference>
        </references>
      </pivotArea>
    </chartFormat>
    <chartFormat chart="0" format="567">
      <pivotArea type="data" outline="0" fieldPosition="0">
        <references count="3">
          <reference field="4294967294" count="1" selected="0">
            <x v="0"/>
          </reference>
          <reference field="0" count="1" selected="0">
            <x v="6"/>
          </reference>
          <reference field="1" count="1" selected="0">
            <x v="67"/>
          </reference>
        </references>
      </pivotArea>
    </chartFormat>
    <chartFormat chart="0" format="568">
      <pivotArea type="data" outline="0" fieldPosition="0">
        <references count="3">
          <reference field="4294967294" count="1" selected="0">
            <x v="0"/>
          </reference>
          <reference field="0" count="1" selected="0">
            <x v="6"/>
          </reference>
          <reference field="1" count="1" selected="0">
            <x v="69"/>
          </reference>
        </references>
      </pivotArea>
    </chartFormat>
    <chartFormat chart="0" format="569">
      <pivotArea type="data" outline="0" fieldPosition="0">
        <references count="3">
          <reference field="4294967294" count="1" selected="0">
            <x v="0"/>
          </reference>
          <reference field="0" count="1" selected="0">
            <x v="6"/>
          </reference>
          <reference field="1" count="1" selected="0">
            <x v="70"/>
          </reference>
        </references>
      </pivotArea>
    </chartFormat>
    <chartFormat chart="0" format="570">
      <pivotArea type="data" outline="0" fieldPosition="0">
        <references count="3">
          <reference field="4294967294" count="1" selected="0">
            <x v="0"/>
          </reference>
          <reference field="0" count="1" selected="0">
            <x v="6"/>
          </reference>
          <reference field="1" count="1" selected="0">
            <x v="71"/>
          </reference>
        </references>
      </pivotArea>
    </chartFormat>
    <chartFormat chart="0" format="571">
      <pivotArea type="data" outline="0" fieldPosition="0">
        <references count="3">
          <reference field="4294967294" count="1" selected="0">
            <x v="0"/>
          </reference>
          <reference field="0" count="1" selected="0">
            <x v="6"/>
          </reference>
          <reference field="1" count="1" selected="0">
            <x v="73"/>
          </reference>
        </references>
      </pivotArea>
    </chartFormat>
    <chartFormat chart="0" format="572">
      <pivotArea type="data" outline="0" fieldPosition="0">
        <references count="3">
          <reference field="4294967294" count="1" selected="0">
            <x v="0"/>
          </reference>
          <reference field="0" count="1" selected="0">
            <x v="6"/>
          </reference>
          <reference field="1" count="1" selected="0">
            <x v="11"/>
          </reference>
        </references>
      </pivotArea>
    </chartFormat>
    <chartFormat chart="0" format="573">
      <pivotArea type="data" outline="0" fieldPosition="0">
        <references count="3">
          <reference field="4294967294" count="1" selected="0">
            <x v="0"/>
          </reference>
          <reference field="0" count="1" selected="0">
            <x v="6"/>
          </reference>
          <reference field="1" count="1" selected="0">
            <x v="12"/>
          </reference>
        </references>
      </pivotArea>
    </chartFormat>
    <chartFormat chart="0" format="574">
      <pivotArea type="data" outline="0" fieldPosition="0">
        <references count="3">
          <reference field="4294967294" count="1" selected="0">
            <x v="0"/>
          </reference>
          <reference field="0" count="1" selected="0">
            <x v="6"/>
          </reference>
          <reference field="1" count="1" selected="0">
            <x v="13"/>
          </reference>
        </references>
      </pivotArea>
    </chartFormat>
    <chartFormat chart="0" format="575">
      <pivotArea type="data" outline="0" fieldPosition="0">
        <references count="3">
          <reference field="4294967294" count="1" selected="0">
            <x v="0"/>
          </reference>
          <reference field="0" count="1" selected="0">
            <x v="6"/>
          </reference>
          <reference field="1" count="1" selected="0">
            <x v="14"/>
          </reference>
        </references>
      </pivotArea>
    </chartFormat>
    <chartFormat chart="0" format="576">
      <pivotArea type="data" outline="0" fieldPosition="0">
        <references count="3">
          <reference field="4294967294" count="1" selected="0">
            <x v="0"/>
          </reference>
          <reference field="0" count="1" selected="0">
            <x v="6"/>
          </reference>
          <reference field="1" count="1" selected="0">
            <x v="15"/>
          </reference>
        </references>
      </pivotArea>
    </chartFormat>
    <chartFormat chart="0" format="577">
      <pivotArea type="data" outline="0" fieldPosition="0">
        <references count="3">
          <reference field="4294967294" count="1" selected="0">
            <x v="0"/>
          </reference>
          <reference field="0" count="1" selected="0">
            <x v="6"/>
          </reference>
          <reference field="1" count="1" selected="0">
            <x v="16"/>
          </reference>
        </references>
      </pivotArea>
    </chartFormat>
    <chartFormat chart="0" format="578">
      <pivotArea type="data" outline="0" fieldPosition="0">
        <references count="3">
          <reference field="4294967294" count="1" selected="0">
            <x v="0"/>
          </reference>
          <reference field="0" count="1" selected="0">
            <x v="7"/>
          </reference>
          <reference field="1" count="1" selected="0">
            <x v="17"/>
          </reference>
        </references>
      </pivotArea>
    </chartFormat>
    <chartFormat chart="0" format="579">
      <pivotArea type="data" outline="0" fieldPosition="0">
        <references count="3">
          <reference field="4294967294" count="1" selected="0">
            <x v="0"/>
          </reference>
          <reference field="0" count="1" selected="0">
            <x v="7"/>
          </reference>
          <reference field="1" count="1" selected="0">
            <x v="18"/>
          </reference>
        </references>
      </pivotArea>
    </chartFormat>
    <chartFormat chart="0" format="580">
      <pivotArea type="data" outline="0" fieldPosition="0">
        <references count="3">
          <reference field="4294967294" count="1" selected="0">
            <x v="0"/>
          </reference>
          <reference field="0" count="1" selected="0">
            <x v="7"/>
          </reference>
          <reference field="1" count="1" selected="0">
            <x v="19"/>
          </reference>
        </references>
      </pivotArea>
    </chartFormat>
    <chartFormat chart="0" format="581">
      <pivotArea type="data" outline="0" fieldPosition="0">
        <references count="3">
          <reference field="4294967294" count="1" selected="0">
            <x v="0"/>
          </reference>
          <reference field="0" count="1" selected="0">
            <x v="7"/>
          </reference>
          <reference field="1" count="1" selected="0">
            <x v="20"/>
          </reference>
        </references>
      </pivotArea>
    </chartFormat>
    <chartFormat chart="0" format="582">
      <pivotArea type="data" outline="0" fieldPosition="0">
        <references count="3">
          <reference field="4294967294" count="1" selected="0">
            <x v="0"/>
          </reference>
          <reference field="0" count="1" selected="0">
            <x v="7"/>
          </reference>
          <reference field="1" count="1" selected="0">
            <x v="21"/>
          </reference>
        </references>
      </pivotArea>
    </chartFormat>
    <chartFormat chart="0" format="583">
      <pivotArea type="data" outline="0" fieldPosition="0">
        <references count="3">
          <reference field="4294967294" count="1" selected="0">
            <x v="0"/>
          </reference>
          <reference field="0" count="1" selected="0">
            <x v="7"/>
          </reference>
          <reference field="1" count="1" selected="0">
            <x v="23"/>
          </reference>
        </references>
      </pivotArea>
    </chartFormat>
    <chartFormat chart="0" format="584">
      <pivotArea type="data" outline="0" fieldPosition="0">
        <references count="3">
          <reference field="4294967294" count="1" selected="0">
            <x v="0"/>
          </reference>
          <reference field="0" count="1" selected="0">
            <x v="7"/>
          </reference>
          <reference field="1" count="1" selected="0">
            <x v="25"/>
          </reference>
        </references>
      </pivotArea>
    </chartFormat>
    <chartFormat chart="0" format="585">
      <pivotArea type="data" outline="0" fieldPosition="0">
        <references count="3">
          <reference field="4294967294" count="1" selected="0">
            <x v="0"/>
          </reference>
          <reference field="0" count="1" selected="0">
            <x v="7"/>
          </reference>
          <reference field="1" count="1" selected="0">
            <x v="27"/>
          </reference>
        </references>
      </pivotArea>
    </chartFormat>
    <chartFormat chart="0" format="586">
      <pivotArea type="data" outline="0" fieldPosition="0">
        <references count="3">
          <reference field="4294967294" count="1" selected="0">
            <x v="0"/>
          </reference>
          <reference field="0" count="1" selected="0">
            <x v="7"/>
          </reference>
          <reference field="1" count="1" selected="0">
            <x v="29"/>
          </reference>
        </references>
      </pivotArea>
    </chartFormat>
    <chartFormat chart="0" format="587">
      <pivotArea type="data" outline="0" fieldPosition="0">
        <references count="3">
          <reference field="4294967294" count="1" selected="0">
            <x v="0"/>
          </reference>
          <reference field="0" count="1" selected="0">
            <x v="7"/>
          </reference>
          <reference field="1" count="1" selected="0">
            <x v="31"/>
          </reference>
        </references>
      </pivotArea>
    </chartFormat>
    <chartFormat chart="0" format="588">
      <pivotArea type="data" outline="0" fieldPosition="0">
        <references count="3">
          <reference field="4294967294" count="1" selected="0">
            <x v="0"/>
          </reference>
          <reference field="0" count="1" selected="0">
            <x v="7"/>
          </reference>
          <reference field="1" count="1" selected="0">
            <x v="33"/>
          </reference>
        </references>
      </pivotArea>
    </chartFormat>
    <chartFormat chart="0" format="589">
      <pivotArea type="data" outline="0" fieldPosition="0">
        <references count="3">
          <reference field="4294967294" count="1" selected="0">
            <x v="0"/>
          </reference>
          <reference field="0" count="1" selected="0">
            <x v="7"/>
          </reference>
          <reference field="1" count="1" selected="0">
            <x v="35"/>
          </reference>
        </references>
      </pivotArea>
    </chartFormat>
    <chartFormat chart="0" format="590">
      <pivotArea type="data" outline="0" fieldPosition="0">
        <references count="3">
          <reference field="4294967294" count="1" selected="0">
            <x v="0"/>
          </reference>
          <reference field="0" count="1" selected="0">
            <x v="7"/>
          </reference>
          <reference field="1" count="1" selected="0">
            <x v="37"/>
          </reference>
        </references>
      </pivotArea>
    </chartFormat>
    <chartFormat chart="0" format="591">
      <pivotArea type="data" outline="0" fieldPosition="0">
        <references count="3">
          <reference field="4294967294" count="1" selected="0">
            <x v="0"/>
          </reference>
          <reference field="0" count="1" selected="0">
            <x v="7"/>
          </reference>
          <reference field="1" count="1" selected="0">
            <x v="39"/>
          </reference>
        </references>
      </pivotArea>
    </chartFormat>
    <chartFormat chart="0" format="592">
      <pivotArea type="data" outline="0" fieldPosition="0">
        <references count="3">
          <reference field="4294967294" count="1" selected="0">
            <x v="0"/>
          </reference>
          <reference field="0" count="1" selected="0">
            <x v="7"/>
          </reference>
          <reference field="1" count="1" selected="0">
            <x v="41"/>
          </reference>
        </references>
      </pivotArea>
    </chartFormat>
    <chartFormat chart="0" format="593">
      <pivotArea type="data" outline="0" fieldPosition="0">
        <references count="3">
          <reference field="4294967294" count="1" selected="0">
            <x v="0"/>
          </reference>
          <reference field="0" count="1" selected="0">
            <x v="7"/>
          </reference>
          <reference field="1" count="1" selected="0">
            <x v="43"/>
          </reference>
        </references>
      </pivotArea>
    </chartFormat>
    <chartFormat chart="0" format="594">
      <pivotArea type="data" outline="0" fieldPosition="0">
        <references count="3">
          <reference field="4294967294" count="1" selected="0">
            <x v="0"/>
          </reference>
          <reference field="0" count="1" selected="0">
            <x v="7"/>
          </reference>
          <reference field="1" count="1" selected="0">
            <x v="45"/>
          </reference>
        </references>
      </pivotArea>
    </chartFormat>
    <chartFormat chart="0" format="595">
      <pivotArea type="data" outline="0" fieldPosition="0">
        <references count="3">
          <reference field="4294967294" count="1" selected="0">
            <x v="0"/>
          </reference>
          <reference field="0" count="1" selected="0">
            <x v="7"/>
          </reference>
          <reference field="1" count="1" selected="0">
            <x v="47"/>
          </reference>
        </references>
      </pivotArea>
    </chartFormat>
    <chartFormat chart="0" format="596">
      <pivotArea type="data" outline="0" fieldPosition="0">
        <references count="3">
          <reference field="4294967294" count="1" selected="0">
            <x v="0"/>
          </reference>
          <reference field="0" count="1" selected="0">
            <x v="7"/>
          </reference>
          <reference field="1" count="1" selected="0">
            <x v="49"/>
          </reference>
        </references>
      </pivotArea>
    </chartFormat>
    <chartFormat chart="0" format="597">
      <pivotArea type="data" outline="0" fieldPosition="0">
        <references count="3">
          <reference field="4294967294" count="1" selected="0">
            <x v="0"/>
          </reference>
          <reference field="0" count="1" selected="0">
            <x v="7"/>
          </reference>
          <reference field="1" count="1" selected="0">
            <x v="51"/>
          </reference>
        </references>
      </pivotArea>
    </chartFormat>
    <chartFormat chart="0" format="598">
      <pivotArea type="data" outline="0" fieldPosition="0">
        <references count="3">
          <reference field="4294967294" count="1" selected="0">
            <x v="0"/>
          </reference>
          <reference field="0" count="1" selected="0">
            <x v="7"/>
          </reference>
          <reference field="1" count="1" selected="0">
            <x v="53"/>
          </reference>
        </references>
      </pivotArea>
    </chartFormat>
    <chartFormat chart="0" format="599">
      <pivotArea type="data" outline="0" fieldPosition="0">
        <references count="3">
          <reference field="4294967294" count="1" selected="0">
            <x v="0"/>
          </reference>
          <reference field="0" count="1" selected="0">
            <x v="7"/>
          </reference>
          <reference field="1" count="1" selected="0">
            <x v="55"/>
          </reference>
        </references>
      </pivotArea>
    </chartFormat>
    <chartFormat chart="0" format="600">
      <pivotArea type="data" outline="0" fieldPosition="0">
        <references count="3">
          <reference field="4294967294" count="1" selected="0">
            <x v="0"/>
          </reference>
          <reference field="0" count="1" selected="0">
            <x v="7"/>
          </reference>
          <reference field="1" count="1" selected="0">
            <x v="57"/>
          </reference>
        </references>
      </pivotArea>
    </chartFormat>
    <chartFormat chart="0" format="601">
      <pivotArea type="data" outline="0" fieldPosition="0">
        <references count="3">
          <reference field="4294967294" count="1" selected="0">
            <x v="0"/>
          </reference>
          <reference field="0" count="1" selected="0">
            <x v="7"/>
          </reference>
          <reference field="1" count="1" selected="0">
            <x v="59"/>
          </reference>
        </references>
      </pivotArea>
    </chartFormat>
    <chartFormat chart="0" format="602">
      <pivotArea type="data" outline="0" fieldPosition="0">
        <references count="3">
          <reference field="4294967294" count="1" selected="0">
            <x v="0"/>
          </reference>
          <reference field="0" count="1" selected="0">
            <x v="7"/>
          </reference>
          <reference field="1" count="1" selected="0">
            <x v="61"/>
          </reference>
        </references>
      </pivotArea>
    </chartFormat>
    <chartFormat chart="0" format="603">
      <pivotArea type="data" outline="0" fieldPosition="0">
        <references count="3">
          <reference field="4294967294" count="1" selected="0">
            <x v="0"/>
          </reference>
          <reference field="0" count="1" selected="0">
            <x v="7"/>
          </reference>
          <reference field="1" count="1" selected="0">
            <x v="63"/>
          </reference>
        </references>
      </pivotArea>
    </chartFormat>
    <chartFormat chart="0" format="604">
      <pivotArea type="data" outline="0" fieldPosition="0">
        <references count="3">
          <reference field="4294967294" count="1" selected="0">
            <x v="0"/>
          </reference>
          <reference field="0" count="1" selected="0">
            <x v="7"/>
          </reference>
          <reference field="1" count="1" selected="0">
            <x v="65"/>
          </reference>
        </references>
      </pivotArea>
    </chartFormat>
    <chartFormat chart="0" format="605">
      <pivotArea type="data" outline="0" fieldPosition="0">
        <references count="3">
          <reference field="4294967294" count="1" selected="0">
            <x v="0"/>
          </reference>
          <reference field="0" count="1" selected="0">
            <x v="7"/>
          </reference>
          <reference field="1" count="1" selected="0">
            <x v="67"/>
          </reference>
        </references>
      </pivotArea>
    </chartFormat>
    <chartFormat chart="0" format="606">
      <pivotArea type="data" outline="0" fieldPosition="0">
        <references count="3">
          <reference field="4294967294" count="1" selected="0">
            <x v="0"/>
          </reference>
          <reference field="0" count="1" selected="0">
            <x v="7"/>
          </reference>
          <reference field="1" count="1" selected="0">
            <x v="69"/>
          </reference>
        </references>
      </pivotArea>
    </chartFormat>
    <chartFormat chart="0" format="607">
      <pivotArea type="data" outline="0" fieldPosition="0">
        <references count="3">
          <reference field="4294967294" count="1" selected="0">
            <x v="0"/>
          </reference>
          <reference field="0" count="1" selected="0">
            <x v="7"/>
          </reference>
          <reference field="1" count="1" selected="0">
            <x v="70"/>
          </reference>
        </references>
      </pivotArea>
    </chartFormat>
    <chartFormat chart="0" format="608">
      <pivotArea type="data" outline="0" fieldPosition="0">
        <references count="3">
          <reference field="4294967294" count="1" selected="0">
            <x v="0"/>
          </reference>
          <reference field="0" count="1" selected="0">
            <x v="7"/>
          </reference>
          <reference field="1" count="1" selected="0">
            <x v="71"/>
          </reference>
        </references>
      </pivotArea>
    </chartFormat>
    <chartFormat chart="0" format="609">
      <pivotArea type="data" outline="0" fieldPosition="0">
        <references count="3">
          <reference field="4294967294" count="1" selected="0">
            <x v="0"/>
          </reference>
          <reference field="0" count="1" selected="0">
            <x v="7"/>
          </reference>
          <reference field="1" count="1" selected="0">
            <x v="73"/>
          </reference>
        </references>
      </pivotArea>
    </chartFormat>
    <chartFormat chart="0" format="610">
      <pivotArea type="data" outline="0" fieldPosition="0">
        <references count="3">
          <reference field="4294967294" count="1" selected="0">
            <x v="0"/>
          </reference>
          <reference field="0" count="1" selected="0">
            <x v="7"/>
          </reference>
          <reference field="1" count="1" selected="0">
            <x v="1"/>
          </reference>
        </references>
      </pivotArea>
    </chartFormat>
    <chartFormat chart="0" format="611">
      <pivotArea type="data" outline="0" fieldPosition="0">
        <references count="3">
          <reference field="4294967294" count="1" selected="0">
            <x v="0"/>
          </reference>
          <reference field="0" count="1" selected="0">
            <x v="7"/>
          </reference>
          <reference field="1" count="1" selected="0">
            <x v="2"/>
          </reference>
        </references>
      </pivotArea>
    </chartFormat>
    <chartFormat chart="0" format="612">
      <pivotArea type="data" outline="0" fieldPosition="0">
        <references count="3">
          <reference field="4294967294" count="1" selected="0">
            <x v="0"/>
          </reference>
          <reference field="0" count="1" selected="0">
            <x v="7"/>
          </reference>
          <reference field="1" count="1" selected="0">
            <x v="3"/>
          </reference>
        </references>
      </pivotArea>
    </chartFormat>
    <chartFormat chart="0" format="613">
      <pivotArea type="data" outline="0" fieldPosition="0">
        <references count="3">
          <reference field="4294967294" count="1" selected="0">
            <x v="0"/>
          </reference>
          <reference field="0" count="1" selected="0">
            <x v="7"/>
          </reference>
          <reference field="1" count="1" selected="0">
            <x v="4"/>
          </reference>
        </references>
      </pivotArea>
    </chartFormat>
    <chartFormat chart="0" format="614">
      <pivotArea type="data" outline="0" fieldPosition="0">
        <references count="3">
          <reference field="4294967294" count="1" selected="0">
            <x v="0"/>
          </reference>
          <reference field="0" count="1" selected="0">
            <x v="7"/>
          </reference>
          <reference field="1" count="1" selected="0">
            <x v="5"/>
          </reference>
        </references>
      </pivotArea>
    </chartFormat>
    <chartFormat chart="0" format="615">
      <pivotArea type="data" outline="0" fieldPosition="0">
        <references count="3">
          <reference field="4294967294" count="1" selected="0">
            <x v="0"/>
          </reference>
          <reference field="0" count="1" selected="0">
            <x v="7"/>
          </reference>
          <reference field="1" count="1" selected="0">
            <x v="6"/>
          </reference>
        </references>
      </pivotArea>
    </chartFormat>
    <chartFormat chart="0" format="616">
      <pivotArea type="data" outline="0" fieldPosition="0">
        <references count="3">
          <reference field="4294967294" count="1" selected="0">
            <x v="0"/>
          </reference>
          <reference field="0" count="1" selected="0">
            <x v="7"/>
          </reference>
          <reference field="1" count="1" selected="0">
            <x v="7"/>
          </reference>
        </references>
      </pivotArea>
    </chartFormat>
    <chartFormat chart="0" format="617">
      <pivotArea type="data" outline="0" fieldPosition="0">
        <references count="3">
          <reference field="4294967294" count="1" selected="0">
            <x v="0"/>
          </reference>
          <reference field="0" count="1" selected="0">
            <x v="7"/>
          </reference>
          <reference field="1" count="1" selected="0">
            <x v="8"/>
          </reference>
        </references>
      </pivotArea>
    </chartFormat>
    <chartFormat chart="0" format="618">
      <pivotArea type="data" outline="0" fieldPosition="0">
        <references count="3">
          <reference field="4294967294" count="1" selected="0">
            <x v="0"/>
          </reference>
          <reference field="0" count="1" selected="0">
            <x v="7"/>
          </reference>
          <reference field="1" count="1" selected="0">
            <x v="9"/>
          </reference>
        </references>
      </pivotArea>
    </chartFormat>
    <chartFormat chart="0" format="619">
      <pivotArea type="data" outline="0" fieldPosition="0">
        <references count="3">
          <reference field="4294967294" count="1" selected="0">
            <x v="0"/>
          </reference>
          <reference field="0" count="1" selected="0">
            <x v="7"/>
          </reference>
          <reference field="1" count="1" selected="0">
            <x v="10"/>
          </reference>
        </references>
      </pivotArea>
    </chartFormat>
    <chartFormat chart="0" format="620">
      <pivotArea type="data" outline="0" fieldPosition="0">
        <references count="3">
          <reference field="4294967294" count="1" selected="0">
            <x v="0"/>
          </reference>
          <reference field="0" count="1" selected="0">
            <x v="7"/>
          </reference>
          <reference field="1" count="1" selected="0">
            <x v="11"/>
          </reference>
        </references>
      </pivotArea>
    </chartFormat>
    <chartFormat chart="0" format="621">
      <pivotArea type="data" outline="0" fieldPosition="0">
        <references count="3">
          <reference field="4294967294" count="1" selected="0">
            <x v="0"/>
          </reference>
          <reference field="0" count="1" selected="0">
            <x v="7"/>
          </reference>
          <reference field="1" count="1" selected="0">
            <x v="12"/>
          </reference>
        </references>
      </pivotArea>
    </chartFormat>
    <chartFormat chart="0" format="622">
      <pivotArea type="data" outline="0" fieldPosition="0">
        <references count="3">
          <reference field="4294967294" count="1" selected="0">
            <x v="0"/>
          </reference>
          <reference field="0" count="1" selected="0">
            <x v="7"/>
          </reference>
          <reference field="1" count="1" selected="0">
            <x v="13"/>
          </reference>
        </references>
      </pivotArea>
    </chartFormat>
    <chartFormat chart="0" format="623">
      <pivotArea type="data" outline="0" fieldPosition="0">
        <references count="3">
          <reference field="4294967294" count="1" selected="0">
            <x v="0"/>
          </reference>
          <reference field="0" count="1" selected="0">
            <x v="7"/>
          </reference>
          <reference field="1" count="1" selected="0">
            <x v="14"/>
          </reference>
        </references>
      </pivotArea>
    </chartFormat>
    <chartFormat chart="0" format="624">
      <pivotArea type="data" outline="0" fieldPosition="0">
        <references count="3">
          <reference field="4294967294" count="1" selected="0">
            <x v="0"/>
          </reference>
          <reference field="0" count="1" selected="0">
            <x v="7"/>
          </reference>
          <reference field="1" count="1" selected="0">
            <x v="15"/>
          </reference>
        </references>
      </pivotArea>
    </chartFormat>
    <chartFormat chart="0" format="625">
      <pivotArea type="data" outline="0" fieldPosition="0">
        <references count="3">
          <reference field="4294967294" count="1" selected="0">
            <x v="0"/>
          </reference>
          <reference field="0" count="1" selected="0">
            <x v="7"/>
          </reference>
          <reference field="1" count="1" selected="0">
            <x v="16"/>
          </reference>
        </references>
      </pivotArea>
    </chartFormat>
    <chartFormat chart="0" format="626">
      <pivotArea type="data" outline="0" fieldPosition="0">
        <references count="3">
          <reference field="4294967294" count="1" selected="0">
            <x v="0"/>
          </reference>
          <reference field="0" count="1" selected="0">
            <x v="8"/>
          </reference>
          <reference field="1" count="1" selected="0">
            <x v="17"/>
          </reference>
        </references>
      </pivotArea>
    </chartFormat>
    <chartFormat chart="0" format="627">
      <pivotArea type="data" outline="0" fieldPosition="0">
        <references count="3">
          <reference field="4294967294" count="1" selected="0">
            <x v="0"/>
          </reference>
          <reference field="0" count="1" selected="0">
            <x v="8"/>
          </reference>
          <reference field="1" count="1" selected="0">
            <x v="18"/>
          </reference>
        </references>
      </pivotArea>
    </chartFormat>
    <chartFormat chart="0" format="628">
      <pivotArea type="data" outline="0" fieldPosition="0">
        <references count="3">
          <reference field="4294967294" count="1" selected="0">
            <x v="0"/>
          </reference>
          <reference field="0" count="1" selected="0">
            <x v="8"/>
          </reference>
          <reference field="1" count="1" selected="0">
            <x v="19"/>
          </reference>
        </references>
      </pivotArea>
    </chartFormat>
    <chartFormat chart="0" format="629">
      <pivotArea type="data" outline="0" fieldPosition="0">
        <references count="3">
          <reference field="4294967294" count="1" selected="0">
            <x v="0"/>
          </reference>
          <reference field="0" count="1" selected="0">
            <x v="8"/>
          </reference>
          <reference field="1" count="1" selected="0">
            <x v="20"/>
          </reference>
        </references>
      </pivotArea>
    </chartFormat>
    <chartFormat chart="0" format="630">
      <pivotArea type="data" outline="0" fieldPosition="0">
        <references count="3">
          <reference field="4294967294" count="1" selected="0">
            <x v="0"/>
          </reference>
          <reference field="0" count="1" selected="0">
            <x v="8"/>
          </reference>
          <reference field="1" count="1" selected="0">
            <x v="21"/>
          </reference>
        </references>
      </pivotArea>
    </chartFormat>
    <chartFormat chart="0" format="631">
      <pivotArea type="data" outline="0" fieldPosition="0">
        <references count="3">
          <reference field="4294967294" count="1" selected="0">
            <x v="0"/>
          </reference>
          <reference field="0" count="1" selected="0">
            <x v="8"/>
          </reference>
          <reference field="1" count="1" selected="0">
            <x v="23"/>
          </reference>
        </references>
      </pivotArea>
    </chartFormat>
    <chartFormat chart="0" format="632">
      <pivotArea type="data" outline="0" fieldPosition="0">
        <references count="3">
          <reference field="4294967294" count="1" selected="0">
            <x v="0"/>
          </reference>
          <reference field="0" count="1" selected="0">
            <x v="8"/>
          </reference>
          <reference field="1" count="1" selected="0">
            <x v="25"/>
          </reference>
        </references>
      </pivotArea>
    </chartFormat>
    <chartFormat chart="0" format="633">
      <pivotArea type="data" outline="0" fieldPosition="0">
        <references count="3">
          <reference field="4294967294" count="1" selected="0">
            <x v="0"/>
          </reference>
          <reference field="0" count="1" selected="0">
            <x v="8"/>
          </reference>
          <reference field="1" count="1" selected="0">
            <x v="27"/>
          </reference>
        </references>
      </pivotArea>
    </chartFormat>
    <chartFormat chart="0" format="634">
      <pivotArea type="data" outline="0" fieldPosition="0">
        <references count="3">
          <reference field="4294967294" count="1" selected="0">
            <x v="0"/>
          </reference>
          <reference field="0" count="1" selected="0">
            <x v="8"/>
          </reference>
          <reference field="1" count="1" selected="0">
            <x v="29"/>
          </reference>
        </references>
      </pivotArea>
    </chartFormat>
    <chartFormat chart="0" format="635">
      <pivotArea type="data" outline="0" fieldPosition="0">
        <references count="3">
          <reference field="4294967294" count="1" selected="0">
            <x v="0"/>
          </reference>
          <reference field="0" count="1" selected="0">
            <x v="8"/>
          </reference>
          <reference field="1" count="1" selected="0">
            <x v="31"/>
          </reference>
        </references>
      </pivotArea>
    </chartFormat>
    <chartFormat chart="0" format="636">
      <pivotArea type="data" outline="0" fieldPosition="0">
        <references count="3">
          <reference field="4294967294" count="1" selected="0">
            <x v="0"/>
          </reference>
          <reference field="0" count="1" selected="0">
            <x v="8"/>
          </reference>
          <reference field="1" count="1" selected="0">
            <x v="33"/>
          </reference>
        </references>
      </pivotArea>
    </chartFormat>
    <chartFormat chart="0" format="637">
      <pivotArea type="data" outline="0" fieldPosition="0">
        <references count="3">
          <reference field="4294967294" count="1" selected="0">
            <x v="0"/>
          </reference>
          <reference field="0" count="1" selected="0">
            <x v="8"/>
          </reference>
          <reference field="1" count="1" selected="0">
            <x v="35"/>
          </reference>
        </references>
      </pivotArea>
    </chartFormat>
    <chartFormat chart="0" format="638">
      <pivotArea type="data" outline="0" fieldPosition="0">
        <references count="3">
          <reference field="4294967294" count="1" selected="0">
            <x v="0"/>
          </reference>
          <reference field="0" count="1" selected="0">
            <x v="8"/>
          </reference>
          <reference field="1" count="1" selected="0">
            <x v="37"/>
          </reference>
        </references>
      </pivotArea>
    </chartFormat>
    <chartFormat chart="0" format="639">
      <pivotArea type="data" outline="0" fieldPosition="0">
        <references count="3">
          <reference field="4294967294" count="1" selected="0">
            <x v="0"/>
          </reference>
          <reference field="0" count="1" selected="0">
            <x v="8"/>
          </reference>
          <reference field="1" count="1" selected="0">
            <x v="39"/>
          </reference>
        </references>
      </pivotArea>
    </chartFormat>
    <chartFormat chart="0" format="640">
      <pivotArea type="data" outline="0" fieldPosition="0">
        <references count="3">
          <reference field="4294967294" count="1" selected="0">
            <x v="0"/>
          </reference>
          <reference field="0" count="1" selected="0">
            <x v="8"/>
          </reference>
          <reference field="1" count="1" selected="0">
            <x v="41"/>
          </reference>
        </references>
      </pivotArea>
    </chartFormat>
    <chartFormat chart="0" format="641">
      <pivotArea type="data" outline="0" fieldPosition="0">
        <references count="3">
          <reference field="4294967294" count="1" selected="0">
            <x v="0"/>
          </reference>
          <reference field="0" count="1" selected="0">
            <x v="8"/>
          </reference>
          <reference field="1" count="1" selected="0">
            <x v="43"/>
          </reference>
        </references>
      </pivotArea>
    </chartFormat>
    <chartFormat chart="0" format="642">
      <pivotArea type="data" outline="0" fieldPosition="0">
        <references count="3">
          <reference field="4294967294" count="1" selected="0">
            <x v="0"/>
          </reference>
          <reference field="0" count="1" selected="0">
            <x v="8"/>
          </reference>
          <reference field="1" count="1" selected="0">
            <x v="45"/>
          </reference>
        </references>
      </pivotArea>
    </chartFormat>
    <chartFormat chart="0" format="643">
      <pivotArea type="data" outline="0" fieldPosition="0">
        <references count="3">
          <reference field="4294967294" count="1" selected="0">
            <x v="0"/>
          </reference>
          <reference field="0" count="1" selected="0">
            <x v="8"/>
          </reference>
          <reference field="1" count="1" selected="0">
            <x v="47"/>
          </reference>
        </references>
      </pivotArea>
    </chartFormat>
    <chartFormat chart="0" format="644">
      <pivotArea type="data" outline="0" fieldPosition="0">
        <references count="3">
          <reference field="4294967294" count="1" selected="0">
            <x v="0"/>
          </reference>
          <reference field="0" count="1" selected="0">
            <x v="8"/>
          </reference>
          <reference field="1" count="1" selected="0">
            <x v="49"/>
          </reference>
        </references>
      </pivotArea>
    </chartFormat>
    <chartFormat chart="0" format="645">
      <pivotArea type="data" outline="0" fieldPosition="0">
        <references count="3">
          <reference field="4294967294" count="1" selected="0">
            <x v="0"/>
          </reference>
          <reference field="0" count="1" selected="0">
            <x v="8"/>
          </reference>
          <reference field="1" count="1" selected="0">
            <x v="51"/>
          </reference>
        </references>
      </pivotArea>
    </chartFormat>
    <chartFormat chart="0" format="646">
      <pivotArea type="data" outline="0" fieldPosition="0">
        <references count="3">
          <reference field="4294967294" count="1" selected="0">
            <x v="0"/>
          </reference>
          <reference field="0" count="1" selected="0">
            <x v="8"/>
          </reference>
          <reference field="1" count="1" selected="0">
            <x v="53"/>
          </reference>
        </references>
      </pivotArea>
    </chartFormat>
    <chartFormat chart="0" format="647">
      <pivotArea type="data" outline="0" fieldPosition="0">
        <references count="3">
          <reference field="4294967294" count="1" selected="0">
            <x v="0"/>
          </reference>
          <reference field="0" count="1" selected="0">
            <x v="8"/>
          </reference>
          <reference field="1" count="1" selected="0">
            <x v="55"/>
          </reference>
        </references>
      </pivotArea>
    </chartFormat>
    <chartFormat chart="0" format="648">
      <pivotArea type="data" outline="0" fieldPosition="0">
        <references count="3">
          <reference field="4294967294" count="1" selected="0">
            <x v="0"/>
          </reference>
          <reference field="0" count="1" selected="0">
            <x v="8"/>
          </reference>
          <reference field="1" count="1" selected="0">
            <x v="57"/>
          </reference>
        </references>
      </pivotArea>
    </chartFormat>
    <chartFormat chart="0" format="649">
      <pivotArea type="data" outline="0" fieldPosition="0">
        <references count="3">
          <reference field="4294967294" count="1" selected="0">
            <x v="0"/>
          </reference>
          <reference field="0" count="1" selected="0">
            <x v="8"/>
          </reference>
          <reference field="1" count="1" selected="0">
            <x v="59"/>
          </reference>
        </references>
      </pivotArea>
    </chartFormat>
    <chartFormat chart="0" format="650">
      <pivotArea type="data" outline="0" fieldPosition="0">
        <references count="3">
          <reference field="4294967294" count="1" selected="0">
            <x v="0"/>
          </reference>
          <reference field="0" count="1" selected="0">
            <x v="8"/>
          </reference>
          <reference field="1" count="1" selected="0">
            <x v="61"/>
          </reference>
        </references>
      </pivotArea>
    </chartFormat>
    <chartFormat chart="0" format="651">
      <pivotArea type="data" outline="0" fieldPosition="0">
        <references count="3">
          <reference field="4294967294" count="1" selected="0">
            <x v="0"/>
          </reference>
          <reference field="0" count="1" selected="0">
            <x v="8"/>
          </reference>
          <reference field="1" count="1" selected="0">
            <x v="63"/>
          </reference>
        </references>
      </pivotArea>
    </chartFormat>
    <chartFormat chart="0" format="652">
      <pivotArea type="data" outline="0" fieldPosition="0">
        <references count="3">
          <reference field="4294967294" count="1" selected="0">
            <x v="0"/>
          </reference>
          <reference field="0" count="1" selected="0">
            <x v="8"/>
          </reference>
          <reference field="1" count="1" selected="0">
            <x v="65"/>
          </reference>
        </references>
      </pivotArea>
    </chartFormat>
    <chartFormat chart="0" format="653">
      <pivotArea type="data" outline="0" fieldPosition="0">
        <references count="3">
          <reference field="4294967294" count="1" selected="0">
            <x v="0"/>
          </reference>
          <reference field="0" count="1" selected="0">
            <x v="8"/>
          </reference>
          <reference field="1" count="1" selected="0">
            <x v="67"/>
          </reference>
        </references>
      </pivotArea>
    </chartFormat>
    <chartFormat chart="0" format="654">
      <pivotArea type="data" outline="0" fieldPosition="0">
        <references count="3">
          <reference field="4294967294" count="1" selected="0">
            <x v="0"/>
          </reference>
          <reference field="0" count="1" selected="0">
            <x v="8"/>
          </reference>
          <reference field="1" count="1" selected="0">
            <x v="69"/>
          </reference>
        </references>
      </pivotArea>
    </chartFormat>
    <chartFormat chart="0" format="655">
      <pivotArea type="data" outline="0" fieldPosition="0">
        <references count="3">
          <reference field="4294967294" count="1" selected="0">
            <x v="0"/>
          </reference>
          <reference field="0" count="1" selected="0">
            <x v="8"/>
          </reference>
          <reference field="1" count="1" selected="0">
            <x v="70"/>
          </reference>
        </references>
      </pivotArea>
    </chartFormat>
    <chartFormat chart="0" format="656">
      <pivotArea type="data" outline="0" fieldPosition="0">
        <references count="3">
          <reference field="4294967294" count="1" selected="0">
            <x v="0"/>
          </reference>
          <reference field="0" count="1" selected="0">
            <x v="8"/>
          </reference>
          <reference field="1" count="1" selected="0">
            <x v="71"/>
          </reference>
        </references>
      </pivotArea>
    </chartFormat>
    <chartFormat chart="0" format="657">
      <pivotArea type="data" outline="0" fieldPosition="0">
        <references count="3">
          <reference field="4294967294" count="1" selected="0">
            <x v="0"/>
          </reference>
          <reference field="0" count="1" selected="0">
            <x v="8"/>
          </reference>
          <reference field="1" count="1" selected="0">
            <x v="73"/>
          </reference>
        </references>
      </pivotArea>
    </chartFormat>
    <chartFormat chart="0" format="658">
      <pivotArea type="data" outline="0" fieldPosition="0">
        <references count="3">
          <reference field="4294967294" count="1" selected="0">
            <x v="0"/>
          </reference>
          <reference field="0" count="1" selected="0">
            <x v="8"/>
          </reference>
          <reference field="1" count="1" selected="0">
            <x v="1"/>
          </reference>
        </references>
      </pivotArea>
    </chartFormat>
    <chartFormat chart="0" format="659">
      <pivotArea type="data" outline="0" fieldPosition="0">
        <references count="3">
          <reference field="4294967294" count="1" selected="0">
            <x v="0"/>
          </reference>
          <reference field="0" count="1" selected="0">
            <x v="8"/>
          </reference>
          <reference field="1" count="1" selected="0">
            <x v="2"/>
          </reference>
        </references>
      </pivotArea>
    </chartFormat>
    <chartFormat chart="0" format="660">
      <pivotArea type="data" outline="0" fieldPosition="0">
        <references count="3">
          <reference field="4294967294" count="1" selected="0">
            <x v="0"/>
          </reference>
          <reference field="0" count="1" selected="0">
            <x v="8"/>
          </reference>
          <reference field="1" count="1" selected="0">
            <x v="3"/>
          </reference>
        </references>
      </pivotArea>
    </chartFormat>
    <chartFormat chart="0" format="661">
      <pivotArea type="data" outline="0" fieldPosition="0">
        <references count="3">
          <reference field="4294967294" count="1" selected="0">
            <x v="0"/>
          </reference>
          <reference field="0" count="1" selected="0">
            <x v="8"/>
          </reference>
          <reference field="1" count="1" selected="0">
            <x v="4"/>
          </reference>
        </references>
      </pivotArea>
    </chartFormat>
    <chartFormat chart="0" format="662">
      <pivotArea type="data" outline="0" fieldPosition="0">
        <references count="3">
          <reference field="4294967294" count="1" selected="0">
            <x v="0"/>
          </reference>
          <reference field="0" count="1" selected="0">
            <x v="8"/>
          </reference>
          <reference field="1" count="1" selected="0">
            <x v="5"/>
          </reference>
        </references>
      </pivotArea>
    </chartFormat>
    <chartFormat chart="0" format="663">
      <pivotArea type="data" outline="0" fieldPosition="0">
        <references count="3">
          <reference field="4294967294" count="1" selected="0">
            <x v="0"/>
          </reference>
          <reference field="0" count="1" selected="0">
            <x v="8"/>
          </reference>
          <reference field="1" count="1" selected="0">
            <x v="6"/>
          </reference>
        </references>
      </pivotArea>
    </chartFormat>
    <chartFormat chart="0" format="664">
      <pivotArea type="data" outline="0" fieldPosition="0">
        <references count="3">
          <reference field="4294967294" count="1" selected="0">
            <x v="0"/>
          </reference>
          <reference field="0" count="1" selected="0">
            <x v="8"/>
          </reference>
          <reference field="1" count="1" selected="0">
            <x v="7"/>
          </reference>
        </references>
      </pivotArea>
    </chartFormat>
    <chartFormat chart="0" format="665">
      <pivotArea type="data" outline="0" fieldPosition="0">
        <references count="3">
          <reference field="4294967294" count="1" selected="0">
            <x v="0"/>
          </reference>
          <reference field="0" count="1" selected="0">
            <x v="8"/>
          </reference>
          <reference field="1" count="1" selected="0">
            <x v="8"/>
          </reference>
        </references>
      </pivotArea>
    </chartFormat>
    <chartFormat chart="0" format="666">
      <pivotArea type="data" outline="0" fieldPosition="0">
        <references count="3">
          <reference field="4294967294" count="1" selected="0">
            <x v="0"/>
          </reference>
          <reference field="0" count="1" selected="0">
            <x v="8"/>
          </reference>
          <reference field="1" count="1" selected="0">
            <x v="9"/>
          </reference>
        </references>
      </pivotArea>
    </chartFormat>
    <chartFormat chart="0" format="667">
      <pivotArea type="data" outline="0" fieldPosition="0">
        <references count="3">
          <reference field="4294967294" count="1" selected="0">
            <x v="0"/>
          </reference>
          <reference field="0" count="1" selected="0">
            <x v="8"/>
          </reference>
          <reference field="1" count="1" selected="0">
            <x v="10"/>
          </reference>
        </references>
      </pivotArea>
    </chartFormat>
    <chartFormat chart="0" format="668">
      <pivotArea type="data" outline="0" fieldPosition="0">
        <references count="3">
          <reference field="4294967294" count="1" selected="0">
            <x v="0"/>
          </reference>
          <reference field="0" count="1" selected="0">
            <x v="8"/>
          </reference>
          <reference field="1" count="1" selected="0">
            <x v="11"/>
          </reference>
        </references>
      </pivotArea>
    </chartFormat>
    <chartFormat chart="0" format="669">
      <pivotArea type="data" outline="0" fieldPosition="0">
        <references count="3">
          <reference field="4294967294" count="1" selected="0">
            <x v="0"/>
          </reference>
          <reference field="0" count="1" selected="0">
            <x v="8"/>
          </reference>
          <reference field="1" count="1" selected="0">
            <x v="12"/>
          </reference>
        </references>
      </pivotArea>
    </chartFormat>
    <chartFormat chart="0" format="670">
      <pivotArea type="data" outline="0" fieldPosition="0">
        <references count="3">
          <reference field="4294967294" count="1" selected="0">
            <x v="0"/>
          </reference>
          <reference field="0" count="1" selected="0">
            <x v="8"/>
          </reference>
          <reference field="1" count="1" selected="0">
            <x v="13"/>
          </reference>
        </references>
      </pivotArea>
    </chartFormat>
    <chartFormat chart="0" format="671">
      <pivotArea type="data" outline="0" fieldPosition="0">
        <references count="3">
          <reference field="4294967294" count="1" selected="0">
            <x v="0"/>
          </reference>
          <reference field="0" count="1" selected="0">
            <x v="8"/>
          </reference>
          <reference field="1" count="1" selected="0">
            <x v="14"/>
          </reference>
        </references>
      </pivotArea>
    </chartFormat>
    <chartFormat chart="0" format="672">
      <pivotArea type="data" outline="0" fieldPosition="0">
        <references count="3">
          <reference field="4294967294" count="1" selected="0">
            <x v="0"/>
          </reference>
          <reference field="0" count="1" selected="0">
            <x v="8"/>
          </reference>
          <reference field="1" count="1" selected="0">
            <x v="15"/>
          </reference>
        </references>
      </pivotArea>
    </chartFormat>
    <chartFormat chart="0" format="673">
      <pivotArea type="data" outline="0" fieldPosition="0">
        <references count="3">
          <reference field="4294967294" count="1" selected="0">
            <x v="0"/>
          </reference>
          <reference field="0" count="1" selected="0">
            <x v="8"/>
          </reference>
          <reference field="1" count="1" selected="0">
            <x v="16"/>
          </reference>
        </references>
      </pivotArea>
    </chartFormat>
    <chartFormat chart="0" format="674">
      <pivotArea type="data" outline="0" fieldPosition="0">
        <references count="3">
          <reference field="4294967294" count="1" selected="0">
            <x v="0"/>
          </reference>
          <reference field="0" count="1" selected="0">
            <x v="9"/>
          </reference>
          <reference field="1" count="1" selected="0">
            <x v="17"/>
          </reference>
        </references>
      </pivotArea>
    </chartFormat>
    <chartFormat chart="0" format="675">
      <pivotArea type="data" outline="0" fieldPosition="0">
        <references count="3">
          <reference field="4294967294" count="1" selected="0">
            <x v="0"/>
          </reference>
          <reference field="0" count="1" selected="0">
            <x v="9"/>
          </reference>
          <reference field="1" count="1" selected="0">
            <x v="18"/>
          </reference>
        </references>
      </pivotArea>
    </chartFormat>
    <chartFormat chart="0" format="676">
      <pivotArea type="data" outline="0" fieldPosition="0">
        <references count="3">
          <reference field="4294967294" count="1" selected="0">
            <x v="0"/>
          </reference>
          <reference field="0" count="1" selected="0">
            <x v="9"/>
          </reference>
          <reference field="1" count="1" selected="0">
            <x v="19"/>
          </reference>
        </references>
      </pivotArea>
    </chartFormat>
    <chartFormat chart="0" format="677">
      <pivotArea type="data" outline="0" fieldPosition="0">
        <references count="3">
          <reference field="4294967294" count="1" selected="0">
            <x v="0"/>
          </reference>
          <reference field="0" count="1" selected="0">
            <x v="9"/>
          </reference>
          <reference field="1" count="1" selected="0">
            <x v="20"/>
          </reference>
        </references>
      </pivotArea>
    </chartFormat>
    <chartFormat chart="0" format="678">
      <pivotArea type="data" outline="0" fieldPosition="0">
        <references count="3">
          <reference field="4294967294" count="1" selected="0">
            <x v="0"/>
          </reference>
          <reference field="0" count="1" selected="0">
            <x v="9"/>
          </reference>
          <reference field="1" count="1" selected="0">
            <x v="21"/>
          </reference>
        </references>
      </pivotArea>
    </chartFormat>
    <chartFormat chart="0" format="679">
      <pivotArea type="data" outline="0" fieldPosition="0">
        <references count="3">
          <reference field="4294967294" count="1" selected="0">
            <x v="0"/>
          </reference>
          <reference field="0" count="1" selected="0">
            <x v="9"/>
          </reference>
          <reference field="1" count="1" selected="0">
            <x v="23"/>
          </reference>
        </references>
      </pivotArea>
    </chartFormat>
    <chartFormat chart="0" format="680">
      <pivotArea type="data" outline="0" fieldPosition="0">
        <references count="3">
          <reference field="4294967294" count="1" selected="0">
            <x v="0"/>
          </reference>
          <reference field="0" count="1" selected="0">
            <x v="9"/>
          </reference>
          <reference field="1" count="1" selected="0">
            <x v="25"/>
          </reference>
        </references>
      </pivotArea>
    </chartFormat>
    <chartFormat chart="0" format="681">
      <pivotArea type="data" outline="0" fieldPosition="0">
        <references count="3">
          <reference field="4294967294" count="1" selected="0">
            <x v="0"/>
          </reference>
          <reference field="0" count="1" selected="0">
            <x v="9"/>
          </reference>
          <reference field="1" count="1" selected="0">
            <x v="27"/>
          </reference>
        </references>
      </pivotArea>
    </chartFormat>
    <chartFormat chart="0" format="682">
      <pivotArea type="data" outline="0" fieldPosition="0">
        <references count="3">
          <reference field="4294967294" count="1" selected="0">
            <x v="0"/>
          </reference>
          <reference field="0" count="1" selected="0">
            <x v="9"/>
          </reference>
          <reference field="1" count="1" selected="0">
            <x v="29"/>
          </reference>
        </references>
      </pivotArea>
    </chartFormat>
    <chartFormat chart="0" format="683">
      <pivotArea type="data" outline="0" fieldPosition="0">
        <references count="3">
          <reference field="4294967294" count="1" selected="0">
            <x v="0"/>
          </reference>
          <reference field="0" count="1" selected="0">
            <x v="9"/>
          </reference>
          <reference field="1" count="1" selected="0">
            <x v="31"/>
          </reference>
        </references>
      </pivotArea>
    </chartFormat>
    <chartFormat chart="0" format="684">
      <pivotArea type="data" outline="0" fieldPosition="0">
        <references count="3">
          <reference field="4294967294" count="1" selected="0">
            <x v="0"/>
          </reference>
          <reference field="0" count="1" selected="0">
            <x v="9"/>
          </reference>
          <reference field="1" count="1" selected="0">
            <x v="33"/>
          </reference>
        </references>
      </pivotArea>
    </chartFormat>
    <chartFormat chart="0" format="685">
      <pivotArea type="data" outline="0" fieldPosition="0">
        <references count="3">
          <reference field="4294967294" count="1" selected="0">
            <x v="0"/>
          </reference>
          <reference field="0" count="1" selected="0">
            <x v="9"/>
          </reference>
          <reference field="1" count="1" selected="0">
            <x v="35"/>
          </reference>
        </references>
      </pivotArea>
    </chartFormat>
    <chartFormat chart="0" format="686">
      <pivotArea type="data" outline="0" fieldPosition="0">
        <references count="3">
          <reference field="4294967294" count="1" selected="0">
            <x v="0"/>
          </reference>
          <reference field="0" count="1" selected="0">
            <x v="9"/>
          </reference>
          <reference field="1" count="1" selected="0">
            <x v="37"/>
          </reference>
        </references>
      </pivotArea>
    </chartFormat>
    <chartFormat chart="0" format="687">
      <pivotArea type="data" outline="0" fieldPosition="0">
        <references count="3">
          <reference field="4294967294" count="1" selected="0">
            <x v="0"/>
          </reference>
          <reference field="0" count="1" selected="0">
            <x v="9"/>
          </reference>
          <reference field="1" count="1" selected="0">
            <x v="39"/>
          </reference>
        </references>
      </pivotArea>
    </chartFormat>
    <chartFormat chart="0" format="688">
      <pivotArea type="data" outline="0" fieldPosition="0">
        <references count="3">
          <reference field="4294967294" count="1" selected="0">
            <x v="0"/>
          </reference>
          <reference field="0" count="1" selected="0">
            <x v="9"/>
          </reference>
          <reference field="1" count="1" selected="0">
            <x v="41"/>
          </reference>
        </references>
      </pivotArea>
    </chartFormat>
    <chartFormat chart="0" format="689">
      <pivotArea type="data" outline="0" fieldPosition="0">
        <references count="3">
          <reference field="4294967294" count="1" selected="0">
            <x v="0"/>
          </reference>
          <reference field="0" count="1" selected="0">
            <x v="9"/>
          </reference>
          <reference field="1" count="1" selected="0">
            <x v="43"/>
          </reference>
        </references>
      </pivotArea>
    </chartFormat>
    <chartFormat chart="0" format="690">
      <pivotArea type="data" outline="0" fieldPosition="0">
        <references count="3">
          <reference field="4294967294" count="1" selected="0">
            <x v="0"/>
          </reference>
          <reference field="0" count="1" selected="0">
            <x v="9"/>
          </reference>
          <reference field="1" count="1" selected="0">
            <x v="45"/>
          </reference>
        </references>
      </pivotArea>
    </chartFormat>
    <chartFormat chart="0" format="691">
      <pivotArea type="data" outline="0" fieldPosition="0">
        <references count="3">
          <reference field="4294967294" count="1" selected="0">
            <x v="0"/>
          </reference>
          <reference field="0" count="1" selected="0">
            <x v="9"/>
          </reference>
          <reference field="1" count="1" selected="0">
            <x v="47"/>
          </reference>
        </references>
      </pivotArea>
    </chartFormat>
    <chartFormat chart="0" format="692">
      <pivotArea type="data" outline="0" fieldPosition="0">
        <references count="3">
          <reference field="4294967294" count="1" selected="0">
            <x v="0"/>
          </reference>
          <reference field="0" count="1" selected="0">
            <x v="9"/>
          </reference>
          <reference field="1" count="1" selected="0">
            <x v="49"/>
          </reference>
        </references>
      </pivotArea>
    </chartFormat>
    <chartFormat chart="0" format="693">
      <pivotArea type="data" outline="0" fieldPosition="0">
        <references count="3">
          <reference field="4294967294" count="1" selected="0">
            <x v="0"/>
          </reference>
          <reference field="0" count="1" selected="0">
            <x v="9"/>
          </reference>
          <reference field="1" count="1" selected="0">
            <x v="51"/>
          </reference>
        </references>
      </pivotArea>
    </chartFormat>
    <chartFormat chart="0" format="694">
      <pivotArea type="data" outline="0" fieldPosition="0">
        <references count="3">
          <reference field="4294967294" count="1" selected="0">
            <x v="0"/>
          </reference>
          <reference field="0" count="1" selected="0">
            <x v="9"/>
          </reference>
          <reference field="1" count="1" selected="0">
            <x v="53"/>
          </reference>
        </references>
      </pivotArea>
    </chartFormat>
    <chartFormat chart="0" format="695">
      <pivotArea type="data" outline="0" fieldPosition="0">
        <references count="3">
          <reference field="4294967294" count="1" selected="0">
            <x v="0"/>
          </reference>
          <reference field="0" count="1" selected="0">
            <x v="9"/>
          </reference>
          <reference field="1" count="1" selected="0">
            <x v="55"/>
          </reference>
        </references>
      </pivotArea>
    </chartFormat>
    <chartFormat chart="0" format="696">
      <pivotArea type="data" outline="0" fieldPosition="0">
        <references count="3">
          <reference field="4294967294" count="1" selected="0">
            <x v="0"/>
          </reference>
          <reference field="0" count="1" selected="0">
            <x v="9"/>
          </reference>
          <reference field="1" count="1" selected="0">
            <x v="57"/>
          </reference>
        </references>
      </pivotArea>
    </chartFormat>
    <chartFormat chart="0" format="697">
      <pivotArea type="data" outline="0" fieldPosition="0">
        <references count="3">
          <reference field="4294967294" count="1" selected="0">
            <x v="0"/>
          </reference>
          <reference field="0" count="1" selected="0">
            <x v="9"/>
          </reference>
          <reference field="1" count="1" selected="0">
            <x v="59"/>
          </reference>
        </references>
      </pivotArea>
    </chartFormat>
    <chartFormat chart="0" format="698">
      <pivotArea type="data" outline="0" fieldPosition="0">
        <references count="3">
          <reference field="4294967294" count="1" selected="0">
            <x v="0"/>
          </reference>
          <reference field="0" count="1" selected="0">
            <x v="9"/>
          </reference>
          <reference field="1" count="1" selected="0">
            <x v="61"/>
          </reference>
        </references>
      </pivotArea>
    </chartFormat>
    <chartFormat chart="0" format="699">
      <pivotArea type="data" outline="0" fieldPosition="0">
        <references count="3">
          <reference field="4294967294" count="1" selected="0">
            <x v="0"/>
          </reference>
          <reference field="0" count="1" selected="0">
            <x v="9"/>
          </reference>
          <reference field="1" count="1" selected="0">
            <x v="63"/>
          </reference>
        </references>
      </pivotArea>
    </chartFormat>
    <chartFormat chart="0" format="700">
      <pivotArea type="data" outline="0" fieldPosition="0">
        <references count="3">
          <reference field="4294967294" count="1" selected="0">
            <x v="0"/>
          </reference>
          <reference field="0" count="1" selected="0">
            <x v="9"/>
          </reference>
          <reference field="1" count="1" selected="0">
            <x v="65"/>
          </reference>
        </references>
      </pivotArea>
    </chartFormat>
    <chartFormat chart="0" format="701">
      <pivotArea type="data" outline="0" fieldPosition="0">
        <references count="3">
          <reference field="4294967294" count="1" selected="0">
            <x v="0"/>
          </reference>
          <reference field="0" count="1" selected="0">
            <x v="9"/>
          </reference>
          <reference field="1" count="1" selected="0">
            <x v="67"/>
          </reference>
        </references>
      </pivotArea>
    </chartFormat>
    <chartFormat chart="0" format="702">
      <pivotArea type="data" outline="0" fieldPosition="0">
        <references count="3">
          <reference field="4294967294" count="1" selected="0">
            <x v="0"/>
          </reference>
          <reference field="0" count="1" selected="0">
            <x v="9"/>
          </reference>
          <reference field="1" count="1" selected="0">
            <x v="69"/>
          </reference>
        </references>
      </pivotArea>
    </chartFormat>
    <chartFormat chart="0" format="703">
      <pivotArea type="data" outline="0" fieldPosition="0">
        <references count="3">
          <reference field="4294967294" count="1" selected="0">
            <x v="0"/>
          </reference>
          <reference field="0" count="1" selected="0">
            <x v="9"/>
          </reference>
          <reference field="1" count="1" selected="0">
            <x v="70"/>
          </reference>
        </references>
      </pivotArea>
    </chartFormat>
    <chartFormat chart="0" format="704">
      <pivotArea type="data" outline="0" fieldPosition="0">
        <references count="3">
          <reference field="4294967294" count="1" selected="0">
            <x v="0"/>
          </reference>
          <reference field="0" count="1" selected="0">
            <x v="9"/>
          </reference>
          <reference field="1" count="1" selected="0">
            <x v="71"/>
          </reference>
        </references>
      </pivotArea>
    </chartFormat>
    <chartFormat chart="0" format="705">
      <pivotArea type="data" outline="0" fieldPosition="0">
        <references count="3">
          <reference field="4294967294" count="1" selected="0">
            <x v="0"/>
          </reference>
          <reference field="0" count="1" selected="0">
            <x v="9"/>
          </reference>
          <reference field="1" count="1" selected="0">
            <x v="73"/>
          </reference>
        </references>
      </pivotArea>
    </chartFormat>
    <chartFormat chart="0" format="706">
      <pivotArea type="data" outline="0" fieldPosition="0">
        <references count="3">
          <reference field="4294967294" count="1" selected="0">
            <x v="0"/>
          </reference>
          <reference field="0" count="1" selected="0">
            <x v="9"/>
          </reference>
          <reference field="1" count="1" selected="0">
            <x v="1"/>
          </reference>
        </references>
      </pivotArea>
    </chartFormat>
    <chartFormat chart="0" format="707">
      <pivotArea type="data" outline="0" fieldPosition="0">
        <references count="3">
          <reference field="4294967294" count="1" selected="0">
            <x v="0"/>
          </reference>
          <reference field="0" count="1" selected="0">
            <x v="9"/>
          </reference>
          <reference field="1" count="1" selected="0">
            <x v="2"/>
          </reference>
        </references>
      </pivotArea>
    </chartFormat>
    <chartFormat chart="0" format="708">
      <pivotArea type="data" outline="0" fieldPosition="0">
        <references count="3">
          <reference field="4294967294" count="1" selected="0">
            <x v="0"/>
          </reference>
          <reference field="0" count="1" selected="0">
            <x v="9"/>
          </reference>
          <reference field="1" count="1" selected="0">
            <x v="3"/>
          </reference>
        </references>
      </pivotArea>
    </chartFormat>
    <chartFormat chart="0" format="709">
      <pivotArea type="data" outline="0" fieldPosition="0">
        <references count="3">
          <reference field="4294967294" count="1" selected="0">
            <x v="0"/>
          </reference>
          <reference field="0" count="1" selected="0">
            <x v="9"/>
          </reference>
          <reference field="1" count="1" selected="0">
            <x v="4"/>
          </reference>
        </references>
      </pivotArea>
    </chartFormat>
    <chartFormat chart="0" format="710">
      <pivotArea type="data" outline="0" fieldPosition="0">
        <references count="3">
          <reference field="4294967294" count="1" selected="0">
            <x v="0"/>
          </reference>
          <reference field="0" count="1" selected="0">
            <x v="9"/>
          </reference>
          <reference field="1" count="1" selected="0">
            <x v="5"/>
          </reference>
        </references>
      </pivotArea>
    </chartFormat>
    <chartFormat chart="0" format="711">
      <pivotArea type="data" outline="0" fieldPosition="0">
        <references count="3">
          <reference field="4294967294" count="1" selected="0">
            <x v="0"/>
          </reference>
          <reference field="0" count="1" selected="0">
            <x v="9"/>
          </reference>
          <reference field="1" count="1" selected="0">
            <x v="6"/>
          </reference>
        </references>
      </pivotArea>
    </chartFormat>
    <chartFormat chart="0" format="712">
      <pivotArea type="data" outline="0" fieldPosition="0">
        <references count="3">
          <reference field="4294967294" count="1" selected="0">
            <x v="0"/>
          </reference>
          <reference field="0" count="1" selected="0">
            <x v="9"/>
          </reference>
          <reference field="1" count="1" selected="0">
            <x v="7"/>
          </reference>
        </references>
      </pivotArea>
    </chartFormat>
    <chartFormat chart="0" format="713">
      <pivotArea type="data" outline="0" fieldPosition="0">
        <references count="3">
          <reference field="4294967294" count="1" selected="0">
            <x v="0"/>
          </reference>
          <reference field="0" count="1" selected="0">
            <x v="9"/>
          </reference>
          <reference field="1" count="1" selected="0">
            <x v="8"/>
          </reference>
        </references>
      </pivotArea>
    </chartFormat>
    <chartFormat chart="0" format="714">
      <pivotArea type="data" outline="0" fieldPosition="0">
        <references count="3">
          <reference field="4294967294" count="1" selected="0">
            <x v="0"/>
          </reference>
          <reference field="0" count="1" selected="0">
            <x v="9"/>
          </reference>
          <reference field="1" count="1" selected="0">
            <x v="9"/>
          </reference>
        </references>
      </pivotArea>
    </chartFormat>
    <chartFormat chart="0" format="715">
      <pivotArea type="data" outline="0" fieldPosition="0">
        <references count="3">
          <reference field="4294967294" count="1" selected="0">
            <x v="0"/>
          </reference>
          <reference field="0" count="1" selected="0">
            <x v="9"/>
          </reference>
          <reference field="1" count="1" selected="0">
            <x v="10"/>
          </reference>
        </references>
      </pivotArea>
    </chartFormat>
    <chartFormat chart="0" format="716">
      <pivotArea type="data" outline="0" fieldPosition="0">
        <references count="3">
          <reference field="4294967294" count="1" selected="0">
            <x v="0"/>
          </reference>
          <reference field="0" count="1" selected="0">
            <x v="9"/>
          </reference>
          <reference field="1" count="1" selected="0">
            <x v="11"/>
          </reference>
        </references>
      </pivotArea>
    </chartFormat>
    <chartFormat chart="0" format="717">
      <pivotArea type="data" outline="0" fieldPosition="0">
        <references count="3">
          <reference field="4294967294" count="1" selected="0">
            <x v="0"/>
          </reference>
          <reference field="0" count="1" selected="0">
            <x v="9"/>
          </reference>
          <reference field="1" count="1" selected="0">
            <x v="12"/>
          </reference>
        </references>
      </pivotArea>
    </chartFormat>
    <chartFormat chart="0" format="718">
      <pivotArea type="data" outline="0" fieldPosition="0">
        <references count="3">
          <reference field="4294967294" count="1" selected="0">
            <x v="0"/>
          </reference>
          <reference field="0" count="1" selected="0">
            <x v="9"/>
          </reference>
          <reference field="1" count="1" selected="0">
            <x v="13"/>
          </reference>
        </references>
      </pivotArea>
    </chartFormat>
    <chartFormat chart="0" format="719">
      <pivotArea type="data" outline="0" fieldPosition="0">
        <references count="3">
          <reference field="4294967294" count="1" selected="0">
            <x v="0"/>
          </reference>
          <reference field="0" count="1" selected="0">
            <x v="9"/>
          </reference>
          <reference field="1" count="1" selected="0">
            <x v="14"/>
          </reference>
        </references>
      </pivotArea>
    </chartFormat>
    <chartFormat chart="0" format="720">
      <pivotArea type="data" outline="0" fieldPosition="0">
        <references count="3">
          <reference field="4294967294" count="1" selected="0">
            <x v="0"/>
          </reference>
          <reference field="0" count="1" selected="0">
            <x v="9"/>
          </reference>
          <reference field="1" count="1" selected="0">
            <x v="15"/>
          </reference>
        </references>
      </pivotArea>
    </chartFormat>
    <chartFormat chart="0" format="721">
      <pivotArea type="data" outline="0" fieldPosition="0">
        <references count="3">
          <reference field="4294967294" count="1" selected="0">
            <x v="0"/>
          </reference>
          <reference field="0" count="1" selected="0">
            <x v="9"/>
          </reference>
          <reference field="1" count="1" selected="0">
            <x v="16"/>
          </reference>
        </references>
      </pivotArea>
    </chartFormat>
    <chartFormat chart="0" format="722">
      <pivotArea type="data" outline="0" fieldPosition="0">
        <references count="3">
          <reference field="4294967294" count="1" selected="0">
            <x v="0"/>
          </reference>
          <reference field="0" count="1" selected="0">
            <x v="10"/>
          </reference>
          <reference field="1" count="1" selected="0">
            <x v="17"/>
          </reference>
        </references>
      </pivotArea>
    </chartFormat>
    <chartFormat chart="0" format="723">
      <pivotArea type="data" outline="0" fieldPosition="0">
        <references count="3">
          <reference field="4294967294" count="1" selected="0">
            <x v="0"/>
          </reference>
          <reference field="0" count="1" selected="0">
            <x v="10"/>
          </reference>
          <reference field="1" count="1" selected="0">
            <x v="18"/>
          </reference>
        </references>
      </pivotArea>
    </chartFormat>
    <chartFormat chart="0" format="724">
      <pivotArea type="data" outline="0" fieldPosition="0">
        <references count="3">
          <reference field="4294967294" count="1" selected="0">
            <x v="0"/>
          </reference>
          <reference field="0" count="1" selected="0">
            <x v="10"/>
          </reference>
          <reference field="1" count="1" selected="0">
            <x v="19"/>
          </reference>
        </references>
      </pivotArea>
    </chartFormat>
    <chartFormat chart="0" format="725">
      <pivotArea type="data" outline="0" fieldPosition="0">
        <references count="3">
          <reference field="4294967294" count="1" selected="0">
            <x v="0"/>
          </reference>
          <reference field="0" count="1" selected="0">
            <x v="10"/>
          </reference>
          <reference field="1" count="1" selected="0">
            <x v="20"/>
          </reference>
        </references>
      </pivotArea>
    </chartFormat>
    <chartFormat chart="0" format="726">
      <pivotArea type="data" outline="0" fieldPosition="0">
        <references count="3">
          <reference field="4294967294" count="1" selected="0">
            <x v="0"/>
          </reference>
          <reference field="0" count="1" selected="0">
            <x v="10"/>
          </reference>
          <reference field="1" count="1" selected="0">
            <x v="21"/>
          </reference>
        </references>
      </pivotArea>
    </chartFormat>
    <chartFormat chart="0" format="727">
      <pivotArea type="data" outline="0" fieldPosition="0">
        <references count="3">
          <reference field="4294967294" count="1" selected="0">
            <x v="0"/>
          </reference>
          <reference field="0" count="1" selected="0">
            <x v="10"/>
          </reference>
          <reference field="1" count="1" selected="0">
            <x v="23"/>
          </reference>
        </references>
      </pivotArea>
    </chartFormat>
    <chartFormat chart="0" format="728">
      <pivotArea type="data" outline="0" fieldPosition="0">
        <references count="3">
          <reference field="4294967294" count="1" selected="0">
            <x v="0"/>
          </reference>
          <reference field="0" count="1" selected="0">
            <x v="10"/>
          </reference>
          <reference field="1" count="1" selected="0">
            <x v="25"/>
          </reference>
        </references>
      </pivotArea>
    </chartFormat>
    <chartFormat chart="0" format="729">
      <pivotArea type="data" outline="0" fieldPosition="0">
        <references count="3">
          <reference field="4294967294" count="1" selected="0">
            <x v="0"/>
          </reference>
          <reference field="0" count="1" selected="0">
            <x v="10"/>
          </reference>
          <reference field="1" count="1" selected="0">
            <x v="27"/>
          </reference>
        </references>
      </pivotArea>
    </chartFormat>
    <chartFormat chart="0" format="730">
      <pivotArea type="data" outline="0" fieldPosition="0">
        <references count="3">
          <reference field="4294967294" count="1" selected="0">
            <x v="0"/>
          </reference>
          <reference field="0" count="1" selected="0">
            <x v="10"/>
          </reference>
          <reference field="1" count="1" selected="0">
            <x v="29"/>
          </reference>
        </references>
      </pivotArea>
    </chartFormat>
    <chartFormat chart="0" format="731">
      <pivotArea type="data" outline="0" fieldPosition="0">
        <references count="3">
          <reference field="4294967294" count="1" selected="0">
            <x v="0"/>
          </reference>
          <reference field="0" count="1" selected="0">
            <x v="10"/>
          </reference>
          <reference field="1" count="1" selected="0">
            <x v="31"/>
          </reference>
        </references>
      </pivotArea>
    </chartFormat>
    <chartFormat chart="0" format="732">
      <pivotArea type="data" outline="0" fieldPosition="0">
        <references count="3">
          <reference field="4294967294" count="1" selected="0">
            <x v="0"/>
          </reference>
          <reference field="0" count="1" selected="0">
            <x v="10"/>
          </reference>
          <reference field="1" count="1" selected="0">
            <x v="33"/>
          </reference>
        </references>
      </pivotArea>
    </chartFormat>
    <chartFormat chart="0" format="733">
      <pivotArea type="data" outline="0" fieldPosition="0">
        <references count="3">
          <reference field="4294967294" count="1" selected="0">
            <x v="0"/>
          </reference>
          <reference field="0" count="1" selected="0">
            <x v="10"/>
          </reference>
          <reference field="1" count="1" selected="0">
            <x v="35"/>
          </reference>
        </references>
      </pivotArea>
    </chartFormat>
    <chartFormat chart="0" format="734">
      <pivotArea type="data" outline="0" fieldPosition="0">
        <references count="3">
          <reference field="4294967294" count="1" selected="0">
            <x v="0"/>
          </reference>
          <reference field="0" count="1" selected="0">
            <x v="10"/>
          </reference>
          <reference field="1" count="1" selected="0">
            <x v="37"/>
          </reference>
        </references>
      </pivotArea>
    </chartFormat>
    <chartFormat chart="0" format="735">
      <pivotArea type="data" outline="0" fieldPosition="0">
        <references count="3">
          <reference field="4294967294" count="1" selected="0">
            <x v="0"/>
          </reference>
          <reference field="0" count="1" selected="0">
            <x v="10"/>
          </reference>
          <reference field="1" count="1" selected="0">
            <x v="39"/>
          </reference>
        </references>
      </pivotArea>
    </chartFormat>
    <chartFormat chart="0" format="736">
      <pivotArea type="data" outline="0" fieldPosition="0">
        <references count="3">
          <reference field="4294967294" count="1" selected="0">
            <x v="0"/>
          </reference>
          <reference field="0" count="1" selected="0">
            <x v="10"/>
          </reference>
          <reference field="1" count="1" selected="0">
            <x v="41"/>
          </reference>
        </references>
      </pivotArea>
    </chartFormat>
    <chartFormat chart="0" format="737">
      <pivotArea type="data" outline="0" fieldPosition="0">
        <references count="3">
          <reference field="4294967294" count="1" selected="0">
            <x v="0"/>
          </reference>
          <reference field="0" count="1" selected="0">
            <x v="10"/>
          </reference>
          <reference field="1" count="1" selected="0">
            <x v="43"/>
          </reference>
        </references>
      </pivotArea>
    </chartFormat>
    <chartFormat chart="0" format="738">
      <pivotArea type="data" outline="0" fieldPosition="0">
        <references count="3">
          <reference field="4294967294" count="1" selected="0">
            <x v="0"/>
          </reference>
          <reference field="0" count="1" selected="0">
            <x v="10"/>
          </reference>
          <reference field="1" count="1" selected="0">
            <x v="45"/>
          </reference>
        </references>
      </pivotArea>
    </chartFormat>
    <chartFormat chart="0" format="739">
      <pivotArea type="data" outline="0" fieldPosition="0">
        <references count="3">
          <reference field="4294967294" count="1" selected="0">
            <x v="0"/>
          </reference>
          <reference field="0" count="1" selected="0">
            <x v="10"/>
          </reference>
          <reference field="1" count="1" selected="0">
            <x v="47"/>
          </reference>
        </references>
      </pivotArea>
    </chartFormat>
    <chartFormat chart="0" format="740">
      <pivotArea type="data" outline="0" fieldPosition="0">
        <references count="3">
          <reference field="4294967294" count="1" selected="0">
            <x v="0"/>
          </reference>
          <reference field="0" count="1" selected="0">
            <x v="10"/>
          </reference>
          <reference field="1" count="1" selected="0">
            <x v="49"/>
          </reference>
        </references>
      </pivotArea>
    </chartFormat>
    <chartFormat chart="0" format="741">
      <pivotArea type="data" outline="0" fieldPosition="0">
        <references count="3">
          <reference field="4294967294" count="1" selected="0">
            <x v="0"/>
          </reference>
          <reference field="0" count="1" selected="0">
            <x v="10"/>
          </reference>
          <reference field="1" count="1" selected="0">
            <x v="51"/>
          </reference>
        </references>
      </pivotArea>
    </chartFormat>
    <chartFormat chart="0" format="742">
      <pivotArea type="data" outline="0" fieldPosition="0">
        <references count="3">
          <reference field="4294967294" count="1" selected="0">
            <x v="0"/>
          </reference>
          <reference field="0" count="1" selected="0">
            <x v="10"/>
          </reference>
          <reference field="1" count="1" selected="0">
            <x v="53"/>
          </reference>
        </references>
      </pivotArea>
    </chartFormat>
    <chartFormat chart="0" format="743">
      <pivotArea type="data" outline="0" fieldPosition="0">
        <references count="3">
          <reference field="4294967294" count="1" selected="0">
            <x v="0"/>
          </reference>
          <reference field="0" count="1" selected="0">
            <x v="10"/>
          </reference>
          <reference field="1" count="1" selected="0">
            <x v="55"/>
          </reference>
        </references>
      </pivotArea>
    </chartFormat>
    <chartFormat chart="0" format="744">
      <pivotArea type="data" outline="0" fieldPosition="0">
        <references count="3">
          <reference field="4294967294" count="1" selected="0">
            <x v="0"/>
          </reference>
          <reference field="0" count="1" selected="0">
            <x v="10"/>
          </reference>
          <reference field="1" count="1" selected="0">
            <x v="57"/>
          </reference>
        </references>
      </pivotArea>
    </chartFormat>
    <chartFormat chart="0" format="745">
      <pivotArea type="data" outline="0" fieldPosition="0">
        <references count="3">
          <reference field="4294967294" count="1" selected="0">
            <x v="0"/>
          </reference>
          <reference field="0" count="1" selected="0">
            <x v="10"/>
          </reference>
          <reference field="1" count="1" selected="0">
            <x v="59"/>
          </reference>
        </references>
      </pivotArea>
    </chartFormat>
    <chartFormat chart="0" format="746">
      <pivotArea type="data" outline="0" fieldPosition="0">
        <references count="3">
          <reference field="4294967294" count="1" selected="0">
            <x v="0"/>
          </reference>
          <reference field="0" count="1" selected="0">
            <x v="10"/>
          </reference>
          <reference field="1" count="1" selected="0">
            <x v="61"/>
          </reference>
        </references>
      </pivotArea>
    </chartFormat>
    <chartFormat chart="0" format="747">
      <pivotArea type="data" outline="0" fieldPosition="0">
        <references count="3">
          <reference field="4294967294" count="1" selected="0">
            <x v="0"/>
          </reference>
          <reference field="0" count="1" selected="0">
            <x v="10"/>
          </reference>
          <reference field="1" count="1" selected="0">
            <x v="63"/>
          </reference>
        </references>
      </pivotArea>
    </chartFormat>
    <chartFormat chart="0" format="748">
      <pivotArea type="data" outline="0" fieldPosition="0">
        <references count="3">
          <reference field="4294967294" count="1" selected="0">
            <x v="0"/>
          </reference>
          <reference field="0" count="1" selected="0">
            <x v="10"/>
          </reference>
          <reference field="1" count="1" selected="0">
            <x v="65"/>
          </reference>
        </references>
      </pivotArea>
    </chartFormat>
    <chartFormat chart="0" format="749">
      <pivotArea type="data" outline="0" fieldPosition="0">
        <references count="3">
          <reference field="4294967294" count="1" selected="0">
            <x v="0"/>
          </reference>
          <reference field="0" count="1" selected="0">
            <x v="10"/>
          </reference>
          <reference field="1" count="1" selected="0">
            <x v="67"/>
          </reference>
        </references>
      </pivotArea>
    </chartFormat>
    <chartFormat chart="0" format="750">
      <pivotArea type="data" outline="0" fieldPosition="0">
        <references count="3">
          <reference field="4294967294" count="1" selected="0">
            <x v="0"/>
          </reference>
          <reference field="0" count="1" selected="0">
            <x v="10"/>
          </reference>
          <reference field="1" count="1" selected="0">
            <x v="69"/>
          </reference>
        </references>
      </pivotArea>
    </chartFormat>
    <chartFormat chart="0" format="751">
      <pivotArea type="data" outline="0" fieldPosition="0">
        <references count="3">
          <reference field="4294967294" count="1" selected="0">
            <x v="0"/>
          </reference>
          <reference field="0" count="1" selected="0">
            <x v="10"/>
          </reference>
          <reference field="1" count="1" selected="0">
            <x v="70"/>
          </reference>
        </references>
      </pivotArea>
    </chartFormat>
    <chartFormat chart="0" format="752">
      <pivotArea type="data" outline="0" fieldPosition="0">
        <references count="3">
          <reference field="4294967294" count="1" selected="0">
            <x v="0"/>
          </reference>
          <reference field="0" count="1" selected="0">
            <x v="10"/>
          </reference>
          <reference field="1" count="1" selected="0">
            <x v="71"/>
          </reference>
        </references>
      </pivotArea>
    </chartFormat>
    <chartFormat chart="0" format="753">
      <pivotArea type="data" outline="0" fieldPosition="0">
        <references count="3">
          <reference field="4294967294" count="1" selected="0">
            <x v="0"/>
          </reference>
          <reference field="0" count="1" selected="0">
            <x v="10"/>
          </reference>
          <reference field="1" count="1" selected="0">
            <x v="73"/>
          </reference>
        </references>
      </pivotArea>
    </chartFormat>
    <chartFormat chart="0" format="754">
      <pivotArea type="data" outline="0" fieldPosition="0">
        <references count="3">
          <reference field="4294967294" count="1" selected="0">
            <x v="0"/>
          </reference>
          <reference field="0" count="1" selected="0">
            <x v="10"/>
          </reference>
          <reference field="1" count="1" selected="0">
            <x v="1"/>
          </reference>
        </references>
      </pivotArea>
    </chartFormat>
    <chartFormat chart="0" format="755">
      <pivotArea type="data" outline="0" fieldPosition="0">
        <references count="3">
          <reference field="4294967294" count="1" selected="0">
            <x v="0"/>
          </reference>
          <reference field="0" count="1" selected="0">
            <x v="10"/>
          </reference>
          <reference field="1" count="1" selected="0">
            <x v="2"/>
          </reference>
        </references>
      </pivotArea>
    </chartFormat>
    <chartFormat chart="0" format="756">
      <pivotArea type="data" outline="0" fieldPosition="0">
        <references count="3">
          <reference field="4294967294" count="1" selected="0">
            <x v="0"/>
          </reference>
          <reference field="0" count="1" selected="0">
            <x v="10"/>
          </reference>
          <reference field="1" count="1" selected="0">
            <x v="3"/>
          </reference>
        </references>
      </pivotArea>
    </chartFormat>
    <chartFormat chart="0" format="757">
      <pivotArea type="data" outline="0" fieldPosition="0">
        <references count="3">
          <reference field="4294967294" count="1" selected="0">
            <x v="0"/>
          </reference>
          <reference field="0" count="1" selected="0">
            <x v="10"/>
          </reference>
          <reference field="1" count="1" selected="0">
            <x v="4"/>
          </reference>
        </references>
      </pivotArea>
    </chartFormat>
    <chartFormat chart="0" format="758">
      <pivotArea type="data" outline="0" fieldPosition="0">
        <references count="3">
          <reference field="4294967294" count="1" selected="0">
            <x v="0"/>
          </reference>
          <reference field="0" count="1" selected="0">
            <x v="10"/>
          </reference>
          <reference field="1" count="1" selected="0">
            <x v="5"/>
          </reference>
        </references>
      </pivotArea>
    </chartFormat>
    <chartFormat chart="0" format="759">
      <pivotArea type="data" outline="0" fieldPosition="0">
        <references count="3">
          <reference field="4294967294" count="1" selected="0">
            <x v="0"/>
          </reference>
          <reference field="0" count="1" selected="0">
            <x v="10"/>
          </reference>
          <reference field="1" count="1" selected="0">
            <x v="6"/>
          </reference>
        </references>
      </pivotArea>
    </chartFormat>
    <chartFormat chart="0" format="760">
      <pivotArea type="data" outline="0" fieldPosition="0">
        <references count="3">
          <reference field="4294967294" count="1" selected="0">
            <x v="0"/>
          </reference>
          <reference field="0" count="1" selected="0">
            <x v="10"/>
          </reference>
          <reference field="1" count="1" selected="0">
            <x v="7"/>
          </reference>
        </references>
      </pivotArea>
    </chartFormat>
    <chartFormat chart="0" format="761">
      <pivotArea type="data" outline="0" fieldPosition="0">
        <references count="3">
          <reference field="4294967294" count="1" selected="0">
            <x v="0"/>
          </reference>
          <reference field="0" count="1" selected="0">
            <x v="10"/>
          </reference>
          <reference field="1" count="1" selected="0">
            <x v="8"/>
          </reference>
        </references>
      </pivotArea>
    </chartFormat>
    <chartFormat chart="0" format="762">
      <pivotArea type="data" outline="0" fieldPosition="0">
        <references count="3">
          <reference field="4294967294" count="1" selected="0">
            <x v="0"/>
          </reference>
          <reference field="0" count="1" selected="0">
            <x v="10"/>
          </reference>
          <reference field="1" count="1" selected="0">
            <x v="9"/>
          </reference>
        </references>
      </pivotArea>
    </chartFormat>
    <chartFormat chart="0" format="763">
      <pivotArea type="data" outline="0" fieldPosition="0">
        <references count="3">
          <reference field="4294967294" count="1" selected="0">
            <x v="0"/>
          </reference>
          <reference field="0" count="1" selected="0">
            <x v="10"/>
          </reference>
          <reference field="1" count="1" selected="0">
            <x v="10"/>
          </reference>
        </references>
      </pivotArea>
    </chartFormat>
    <chartFormat chart="0" format="764">
      <pivotArea type="data" outline="0" fieldPosition="0">
        <references count="3">
          <reference field="4294967294" count="1" selected="0">
            <x v="0"/>
          </reference>
          <reference field="0" count="1" selected="0">
            <x v="10"/>
          </reference>
          <reference field="1" count="1" selected="0">
            <x v="11"/>
          </reference>
        </references>
      </pivotArea>
    </chartFormat>
    <chartFormat chart="0" format="765">
      <pivotArea type="data" outline="0" fieldPosition="0">
        <references count="3">
          <reference field="4294967294" count="1" selected="0">
            <x v="0"/>
          </reference>
          <reference field="0" count="1" selected="0">
            <x v="10"/>
          </reference>
          <reference field="1" count="1" selected="0">
            <x v="12"/>
          </reference>
        </references>
      </pivotArea>
    </chartFormat>
    <chartFormat chart="0" format="766">
      <pivotArea type="data" outline="0" fieldPosition="0">
        <references count="3">
          <reference field="4294967294" count="1" selected="0">
            <x v="0"/>
          </reference>
          <reference field="0" count="1" selected="0">
            <x v="10"/>
          </reference>
          <reference field="1" count="1" selected="0">
            <x v="13"/>
          </reference>
        </references>
      </pivotArea>
    </chartFormat>
    <chartFormat chart="0" format="767">
      <pivotArea type="data" outline="0" fieldPosition="0">
        <references count="3">
          <reference field="4294967294" count="1" selected="0">
            <x v="0"/>
          </reference>
          <reference field="0" count="1" selected="0">
            <x v="10"/>
          </reference>
          <reference field="1" count="1" selected="0">
            <x v="14"/>
          </reference>
        </references>
      </pivotArea>
    </chartFormat>
    <chartFormat chart="0" format="768">
      <pivotArea type="data" outline="0" fieldPosition="0">
        <references count="3">
          <reference field="4294967294" count="1" selected="0">
            <x v="0"/>
          </reference>
          <reference field="0" count="1" selected="0">
            <x v="10"/>
          </reference>
          <reference field="1" count="1" selected="0">
            <x v="15"/>
          </reference>
        </references>
      </pivotArea>
    </chartFormat>
    <chartFormat chart="0" format="769">
      <pivotArea type="data" outline="0" fieldPosition="0">
        <references count="3">
          <reference field="4294967294" count="1" selected="0">
            <x v="0"/>
          </reference>
          <reference field="0" count="1" selected="0">
            <x v="10"/>
          </reference>
          <reference field="1" count="1" selected="0">
            <x v="16"/>
          </reference>
        </references>
      </pivotArea>
    </chartFormat>
    <chartFormat chart="0" format="770">
      <pivotArea type="data" outline="0" fieldPosition="0">
        <references count="3">
          <reference field="4294967294" count="1" selected="0">
            <x v="0"/>
          </reference>
          <reference field="0" count="1" selected="0">
            <x v="11"/>
          </reference>
          <reference field="1" count="1" selected="0">
            <x v="17"/>
          </reference>
        </references>
      </pivotArea>
    </chartFormat>
    <chartFormat chart="0" format="771">
      <pivotArea type="data" outline="0" fieldPosition="0">
        <references count="3">
          <reference field="4294967294" count="1" selected="0">
            <x v="0"/>
          </reference>
          <reference field="0" count="1" selected="0">
            <x v="11"/>
          </reference>
          <reference field="1" count="1" selected="0">
            <x v="18"/>
          </reference>
        </references>
      </pivotArea>
    </chartFormat>
    <chartFormat chart="0" format="772">
      <pivotArea type="data" outline="0" fieldPosition="0">
        <references count="3">
          <reference field="4294967294" count="1" selected="0">
            <x v="0"/>
          </reference>
          <reference field="0" count="1" selected="0">
            <x v="11"/>
          </reference>
          <reference field="1" count="1" selected="0">
            <x v="19"/>
          </reference>
        </references>
      </pivotArea>
    </chartFormat>
    <chartFormat chart="0" format="773">
      <pivotArea type="data" outline="0" fieldPosition="0">
        <references count="3">
          <reference field="4294967294" count="1" selected="0">
            <x v="0"/>
          </reference>
          <reference field="0" count="1" selected="0">
            <x v="11"/>
          </reference>
          <reference field="1" count="1" selected="0">
            <x v="20"/>
          </reference>
        </references>
      </pivotArea>
    </chartFormat>
    <chartFormat chart="0" format="774">
      <pivotArea type="data" outline="0" fieldPosition="0">
        <references count="3">
          <reference field="4294967294" count="1" selected="0">
            <x v="0"/>
          </reference>
          <reference field="0" count="1" selected="0">
            <x v="11"/>
          </reference>
          <reference field="1" count="1" selected="0">
            <x v="1"/>
          </reference>
        </references>
      </pivotArea>
    </chartFormat>
    <chartFormat chart="0" format="775">
      <pivotArea type="data" outline="0" fieldPosition="0">
        <references count="3">
          <reference field="4294967294" count="1" selected="0">
            <x v="0"/>
          </reference>
          <reference field="0" count="1" selected="0">
            <x v="11"/>
          </reference>
          <reference field="1" count="1" selected="0">
            <x v="2"/>
          </reference>
        </references>
      </pivotArea>
    </chartFormat>
    <chartFormat chart="0" format="776">
      <pivotArea type="data" outline="0" fieldPosition="0">
        <references count="3">
          <reference field="4294967294" count="1" selected="0">
            <x v="0"/>
          </reference>
          <reference field="0" count="1" selected="0">
            <x v="11"/>
          </reference>
          <reference field="1" count="1" selected="0">
            <x v="3"/>
          </reference>
        </references>
      </pivotArea>
    </chartFormat>
    <chartFormat chart="0" format="777">
      <pivotArea type="data" outline="0" fieldPosition="0">
        <references count="3">
          <reference field="4294967294" count="1" selected="0">
            <x v="0"/>
          </reference>
          <reference field="0" count="1" selected="0">
            <x v="11"/>
          </reference>
          <reference field="1" count="1" selected="0">
            <x v="4"/>
          </reference>
        </references>
      </pivotArea>
    </chartFormat>
    <chartFormat chart="0" format="778">
      <pivotArea type="data" outline="0" fieldPosition="0">
        <references count="3">
          <reference field="4294967294" count="1" selected="0">
            <x v="0"/>
          </reference>
          <reference field="0" count="1" selected="0">
            <x v="11"/>
          </reference>
          <reference field="1" count="1" selected="0">
            <x v="5"/>
          </reference>
        </references>
      </pivotArea>
    </chartFormat>
    <chartFormat chart="0" format="779">
      <pivotArea type="data" outline="0" fieldPosition="0">
        <references count="3">
          <reference field="4294967294" count="1" selected="0">
            <x v="0"/>
          </reference>
          <reference field="0" count="1" selected="0">
            <x v="11"/>
          </reference>
          <reference field="1" count="1" selected="0">
            <x v="6"/>
          </reference>
        </references>
      </pivotArea>
    </chartFormat>
    <chartFormat chart="0" format="780">
      <pivotArea type="data" outline="0" fieldPosition="0">
        <references count="3">
          <reference field="4294967294" count="1" selected="0">
            <x v="0"/>
          </reference>
          <reference field="0" count="1" selected="0">
            <x v="11"/>
          </reference>
          <reference field="1" count="1" selected="0">
            <x v="7"/>
          </reference>
        </references>
      </pivotArea>
    </chartFormat>
    <chartFormat chart="0" format="781">
      <pivotArea type="data" outline="0" fieldPosition="0">
        <references count="3">
          <reference field="4294967294" count="1" selected="0">
            <x v="0"/>
          </reference>
          <reference field="0" count="1" selected="0">
            <x v="11"/>
          </reference>
          <reference field="1" count="1" selected="0">
            <x v="8"/>
          </reference>
        </references>
      </pivotArea>
    </chartFormat>
    <chartFormat chart="0" format="782">
      <pivotArea type="data" outline="0" fieldPosition="0">
        <references count="3">
          <reference field="4294967294" count="1" selected="0">
            <x v="0"/>
          </reference>
          <reference field="0" count="1" selected="0">
            <x v="11"/>
          </reference>
          <reference field="1" count="1" selected="0">
            <x v="9"/>
          </reference>
        </references>
      </pivotArea>
    </chartFormat>
    <chartFormat chart="0" format="783">
      <pivotArea type="data" outline="0" fieldPosition="0">
        <references count="3">
          <reference field="4294967294" count="1" selected="0">
            <x v="0"/>
          </reference>
          <reference field="0" count="1" selected="0">
            <x v="11"/>
          </reference>
          <reference field="1" count="1" selected="0">
            <x v="10"/>
          </reference>
        </references>
      </pivotArea>
    </chartFormat>
    <chartFormat chart="0" format="784">
      <pivotArea type="data" outline="0" fieldPosition="0">
        <references count="3">
          <reference field="4294967294" count="1" selected="0">
            <x v="0"/>
          </reference>
          <reference field="0" count="1" selected="0">
            <x v="11"/>
          </reference>
          <reference field="1" count="1" selected="0">
            <x v="11"/>
          </reference>
        </references>
      </pivotArea>
    </chartFormat>
    <chartFormat chart="0" format="785">
      <pivotArea type="data" outline="0" fieldPosition="0">
        <references count="3">
          <reference field="4294967294" count="1" selected="0">
            <x v="0"/>
          </reference>
          <reference field="0" count="1" selected="0">
            <x v="11"/>
          </reference>
          <reference field="1" count="1" selected="0">
            <x v="12"/>
          </reference>
        </references>
      </pivotArea>
    </chartFormat>
    <chartFormat chart="0" format="786">
      <pivotArea type="data" outline="0" fieldPosition="0">
        <references count="3">
          <reference field="4294967294" count="1" selected="0">
            <x v="0"/>
          </reference>
          <reference field="0" count="1" selected="0">
            <x v="11"/>
          </reference>
          <reference field="1" count="1" selected="0">
            <x v="13"/>
          </reference>
        </references>
      </pivotArea>
    </chartFormat>
    <chartFormat chart="0" format="787">
      <pivotArea type="data" outline="0" fieldPosition="0">
        <references count="3">
          <reference field="4294967294" count="1" selected="0">
            <x v="0"/>
          </reference>
          <reference field="0" count="1" selected="0">
            <x v="11"/>
          </reference>
          <reference field="1" count="1" selected="0">
            <x v="14"/>
          </reference>
        </references>
      </pivotArea>
    </chartFormat>
    <chartFormat chart="0" format="788">
      <pivotArea type="data" outline="0" fieldPosition="0">
        <references count="3">
          <reference field="4294967294" count="1" selected="0">
            <x v="0"/>
          </reference>
          <reference field="0" count="1" selected="0">
            <x v="11"/>
          </reference>
          <reference field="1" count="1" selected="0">
            <x v="15"/>
          </reference>
        </references>
      </pivotArea>
    </chartFormat>
    <chartFormat chart="0" format="789">
      <pivotArea type="data" outline="0" fieldPosition="0">
        <references count="3">
          <reference field="4294967294" count="1" selected="0">
            <x v="0"/>
          </reference>
          <reference field="0" count="1" selected="0">
            <x v="11"/>
          </reference>
          <reference field="1" count="1" selected="0">
            <x v="16"/>
          </reference>
        </references>
      </pivotArea>
    </chartFormat>
    <chartFormat chart="0" format="790">
      <pivotArea type="data" outline="0" fieldPosition="0">
        <references count="3">
          <reference field="4294967294" count="1" selected="0">
            <x v="2"/>
          </reference>
          <reference field="0" count="1" selected="0">
            <x v="6"/>
          </reference>
          <reference field="1" count="1" selected="0">
            <x v="33"/>
          </reference>
        </references>
      </pivotArea>
    </chartFormat>
    <chartFormat chart="0" format="791">
      <pivotArea type="data" outline="0" fieldPosition="0">
        <references count="3">
          <reference field="4294967294" count="1" selected="0">
            <x v="2"/>
          </reference>
          <reference field="0" count="1" selected="0">
            <x v="6"/>
          </reference>
          <reference field="1" count="1" selected="0">
            <x v="35"/>
          </reference>
        </references>
      </pivotArea>
    </chartFormat>
    <chartFormat chart="0" format="792">
      <pivotArea type="data" outline="0" fieldPosition="0">
        <references count="3">
          <reference field="4294967294" count="1" selected="0">
            <x v="2"/>
          </reference>
          <reference field="0" count="1" selected="0">
            <x v="6"/>
          </reference>
          <reference field="1" count="1" selected="0">
            <x v="37"/>
          </reference>
        </references>
      </pivotArea>
    </chartFormat>
    <chartFormat chart="0" format="793">
      <pivotArea type="data" outline="0" fieldPosition="0">
        <references count="3">
          <reference field="4294967294" count="1" selected="0">
            <x v="2"/>
          </reference>
          <reference field="0" count="1" selected="0">
            <x v="6"/>
          </reference>
          <reference field="1" count="1" selected="0">
            <x v="39"/>
          </reference>
        </references>
      </pivotArea>
    </chartFormat>
    <chartFormat chart="0" format="794">
      <pivotArea type="data" outline="0" fieldPosition="0">
        <references count="3">
          <reference field="4294967294" count="1" selected="0">
            <x v="2"/>
          </reference>
          <reference field="0" count="1" selected="0">
            <x v="6"/>
          </reference>
          <reference field="1" count="1" selected="0">
            <x v="41"/>
          </reference>
        </references>
      </pivotArea>
    </chartFormat>
    <chartFormat chart="0" format="795">
      <pivotArea type="data" outline="0" fieldPosition="0">
        <references count="3">
          <reference field="4294967294" count="1" selected="0">
            <x v="2"/>
          </reference>
          <reference field="0" count="1" selected="0">
            <x v="6"/>
          </reference>
          <reference field="1" count="1" selected="0">
            <x v="43"/>
          </reference>
        </references>
      </pivotArea>
    </chartFormat>
    <chartFormat chart="0" format="796">
      <pivotArea type="data" outline="0" fieldPosition="0">
        <references count="3">
          <reference field="4294967294" count="1" selected="0">
            <x v="2"/>
          </reference>
          <reference field="0" count="1" selected="0">
            <x v="6"/>
          </reference>
          <reference field="1" count="1" selected="0">
            <x v="45"/>
          </reference>
        </references>
      </pivotArea>
    </chartFormat>
    <chartFormat chart="0" format="797">
      <pivotArea type="data" outline="0" fieldPosition="0">
        <references count="3">
          <reference field="4294967294" count="1" selected="0">
            <x v="2"/>
          </reference>
          <reference field="0" count="1" selected="0">
            <x v="6"/>
          </reference>
          <reference field="1" count="1" selected="0">
            <x v="47"/>
          </reference>
        </references>
      </pivotArea>
    </chartFormat>
    <chartFormat chart="0" format="798">
      <pivotArea type="data" outline="0" fieldPosition="0">
        <references count="3">
          <reference field="4294967294" count="1" selected="0">
            <x v="2"/>
          </reference>
          <reference field="0" count="1" selected="0">
            <x v="6"/>
          </reference>
          <reference field="1" count="1" selected="0">
            <x v="49"/>
          </reference>
        </references>
      </pivotArea>
    </chartFormat>
    <chartFormat chart="0" format="799">
      <pivotArea type="data" outline="0" fieldPosition="0">
        <references count="3">
          <reference field="4294967294" count="1" selected="0">
            <x v="2"/>
          </reference>
          <reference field="0" count="1" selected="0">
            <x v="6"/>
          </reference>
          <reference field="1" count="1" selected="0">
            <x v="51"/>
          </reference>
        </references>
      </pivotArea>
    </chartFormat>
    <chartFormat chart="0" format="800">
      <pivotArea type="data" outline="0" fieldPosition="0">
        <references count="3">
          <reference field="4294967294" count="1" selected="0">
            <x v="2"/>
          </reference>
          <reference field="0" count="1" selected="0">
            <x v="6"/>
          </reference>
          <reference field="1" count="1" selected="0">
            <x v="53"/>
          </reference>
        </references>
      </pivotArea>
    </chartFormat>
    <chartFormat chart="0" format="801">
      <pivotArea type="data" outline="0" fieldPosition="0">
        <references count="3">
          <reference field="4294967294" count="1" selected="0">
            <x v="2"/>
          </reference>
          <reference field="0" count="1" selected="0">
            <x v="6"/>
          </reference>
          <reference field="1" count="1" selected="0">
            <x v="55"/>
          </reference>
        </references>
      </pivotArea>
    </chartFormat>
    <chartFormat chart="0" format="802">
      <pivotArea type="data" outline="0" fieldPosition="0">
        <references count="3">
          <reference field="4294967294" count="1" selected="0">
            <x v="2"/>
          </reference>
          <reference field="0" count="1" selected="0">
            <x v="6"/>
          </reference>
          <reference field="1" count="1" selected="0">
            <x v="57"/>
          </reference>
        </references>
      </pivotArea>
    </chartFormat>
    <chartFormat chart="0" format="803">
      <pivotArea type="data" outline="0" fieldPosition="0">
        <references count="3">
          <reference field="4294967294" count="1" selected="0">
            <x v="2"/>
          </reference>
          <reference field="0" count="1" selected="0">
            <x v="6"/>
          </reference>
          <reference field="1" count="1" selected="0">
            <x v="59"/>
          </reference>
        </references>
      </pivotArea>
    </chartFormat>
    <chartFormat chart="0" format="804">
      <pivotArea type="data" outline="0" fieldPosition="0">
        <references count="3">
          <reference field="4294967294" count="1" selected="0">
            <x v="2"/>
          </reference>
          <reference field="0" count="1" selected="0">
            <x v="6"/>
          </reference>
          <reference field="1" count="1" selected="0">
            <x v="61"/>
          </reference>
        </references>
      </pivotArea>
    </chartFormat>
    <chartFormat chart="0" format="805">
      <pivotArea type="data" outline="0" fieldPosition="0">
        <references count="3">
          <reference field="4294967294" count="1" selected="0">
            <x v="2"/>
          </reference>
          <reference field="0" count="1" selected="0">
            <x v="6"/>
          </reference>
          <reference field="1" count="1" selected="0">
            <x v="63"/>
          </reference>
        </references>
      </pivotArea>
    </chartFormat>
    <chartFormat chart="0" format="806">
      <pivotArea type="data" outline="0" fieldPosition="0">
        <references count="3">
          <reference field="4294967294" count="1" selected="0">
            <x v="2"/>
          </reference>
          <reference field="0" count="1" selected="0">
            <x v="6"/>
          </reference>
          <reference field="1" count="1" selected="0">
            <x v="65"/>
          </reference>
        </references>
      </pivotArea>
    </chartFormat>
    <chartFormat chart="0" format="807">
      <pivotArea type="data" outline="0" fieldPosition="0">
        <references count="3">
          <reference field="4294967294" count="1" selected="0">
            <x v="2"/>
          </reference>
          <reference field="0" count="1" selected="0">
            <x v="6"/>
          </reference>
          <reference field="1" count="1" selected="0">
            <x v="67"/>
          </reference>
        </references>
      </pivotArea>
    </chartFormat>
    <chartFormat chart="0" format="808">
      <pivotArea type="data" outline="0" fieldPosition="0">
        <references count="3">
          <reference field="4294967294" count="1" selected="0">
            <x v="2"/>
          </reference>
          <reference field="0" count="1" selected="0">
            <x v="6"/>
          </reference>
          <reference field="1" count="1" selected="0">
            <x v="69"/>
          </reference>
        </references>
      </pivotArea>
    </chartFormat>
    <chartFormat chart="0" format="809">
      <pivotArea type="data" outline="0" fieldPosition="0">
        <references count="3">
          <reference field="4294967294" count="1" selected="0">
            <x v="2"/>
          </reference>
          <reference field="0" count="1" selected="0">
            <x v="6"/>
          </reference>
          <reference field="1" count="1" selected="0">
            <x v="70"/>
          </reference>
        </references>
      </pivotArea>
    </chartFormat>
    <chartFormat chart="0" format="810">
      <pivotArea type="data" outline="0" fieldPosition="0">
        <references count="3">
          <reference field="4294967294" count="1" selected="0">
            <x v="2"/>
          </reference>
          <reference field="0" count="1" selected="0">
            <x v="6"/>
          </reference>
          <reference field="1" count="1" selected="0">
            <x v="71"/>
          </reference>
        </references>
      </pivotArea>
    </chartFormat>
    <chartFormat chart="0" format="811">
      <pivotArea type="data" outline="0" fieldPosition="0">
        <references count="3">
          <reference field="4294967294" count="1" selected="0">
            <x v="2"/>
          </reference>
          <reference field="0" count="1" selected="0">
            <x v="6"/>
          </reference>
          <reference field="1" count="1" selected="0">
            <x v="73"/>
          </reference>
        </references>
      </pivotArea>
    </chartFormat>
    <chartFormat chart="0" format="812">
      <pivotArea type="data" outline="0" fieldPosition="0">
        <references count="3">
          <reference field="4294967294" count="1" selected="0">
            <x v="2"/>
          </reference>
          <reference field="0" count="1" selected="0">
            <x v="6"/>
          </reference>
          <reference field="1" count="1" selected="0">
            <x v="11"/>
          </reference>
        </references>
      </pivotArea>
    </chartFormat>
    <chartFormat chart="0" format="813">
      <pivotArea type="data" outline="0" fieldPosition="0">
        <references count="3">
          <reference field="4294967294" count="1" selected="0">
            <x v="2"/>
          </reference>
          <reference field="0" count="1" selected="0">
            <x v="6"/>
          </reference>
          <reference field="1" count="1" selected="0">
            <x v="12"/>
          </reference>
        </references>
      </pivotArea>
    </chartFormat>
    <chartFormat chart="0" format="814">
      <pivotArea type="data" outline="0" fieldPosition="0">
        <references count="3">
          <reference field="4294967294" count="1" selected="0">
            <x v="2"/>
          </reference>
          <reference field="0" count="1" selected="0">
            <x v="6"/>
          </reference>
          <reference field="1" count="1" selected="0">
            <x v="13"/>
          </reference>
        </references>
      </pivotArea>
    </chartFormat>
    <chartFormat chart="0" format="815">
      <pivotArea type="data" outline="0" fieldPosition="0">
        <references count="3">
          <reference field="4294967294" count="1" selected="0">
            <x v="2"/>
          </reference>
          <reference field="0" count="1" selected="0">
            <x v="6"/>
          </reference>
          <reference field="1" count="1" selected="0">
            <x v="14"/>
          </reference>
        </references>
      </pivotArea>
    </chartFormat>
    <chartFormat chart="0" format="816">
      <pivotArea type="data" outline="0" fieldPosition="0">
        <references count="3">
          <reference field="4294967294" count="1" selected="0">
            <x v="2"/>
          </reference>
          <reference field="0" count="1" selected="0">
            <x v="6"/>
          </reference>
          <reference field="1" count="1" selected="0">
            <x v="15"/>
          </reference>
        </references>
      </pivotArea>
    </chartFormat>
    <chartFormat chart="0" format="817">
      <pivotArea type="data" outline="0" fieldPosition="0">
        <references count="3">
          <reference field="4294967294" count="1" selected="0">
            <x v="2"/>
          </reference>
          <reference field="0" count="1" selected="0">
            <x v="6"/>
          </reference>
          <reference field="1" count="1" selected="0">
            <x v="16"/>
          </reference>
        </references>
      </pivotArea>
    </chartFormat>
    <chartFormat chart="0" format="818">
      <pivotArea type="data" outline="0" fieldPosition="0">
        <references count="3">
          <reference field="4294967294" count="1" selected="0">
            <x v="2"/>
          </reference>
          <reference field="0" count="1" selected="0">
            <x v="7"/>
          </reference>
          <reference field="1" count="1" selected="0">
            <x v="17"/>
          </reference>
        </references>
      </pivotArea>
    </chartFormat>
    <chartFormat chart="0" format="819">
      <pivotArea type="data" outline="0" fieldPosition="0">
        <references count="3">
          <reference field="4294967294" count="1" selected="0">
            <x v="2"/>
          </reference>
          <reference field="0" count="1" selected="0">
            <x v="7"/>
          </reference>
          <reference field="1" count="1" selected="0">
            <x v="18"/>
          </reference>
        </references>
      </pivotArea>
    </chartFormat>
    <chartFormat chart="0" format="820">
      <pivotArea type="data" outline="0" fieldPosition="0">
        <references count="3">
          <reference field="4294967294" count="1" selected="0">
            <x v="2"/>
          </reference>
          <reference field="0" count="1" selected="0">
            <x v="7"/>
          </reference>
          <reference field="1" count="1" selected="0">
            <x v="19"/>
          </reference>
        </references>
      </pivotArea>
    </chartFormat>
    <chartFormat chart="0" format="821">
      <pivotArea type="data" outline="0" fieldPosition="0">
        <references count="3">
          <reference field="4294967294" count="1" selected="0">
            <x v="2"/>
          </reference>
          <reference field="0" count="1" selected="0">
            <x v="7"/>
          </reference>
          <reference field="1" count="1" selected="0">
            <x v="20"/>
          </reference>
        </references>
      </pivotArea>
    </chartFormat>
    <chartFormat chart="0" format="822">
      <pivotArea type="data" outline="0" fieldPosition="0">
        <references count="3">
          <reference field="4294967294" count="1" selected="0">
            <x v="2"/>
          </reference>
          <reference field="0" count="1" selected="0">
            <x v="7"/>
          </reference>
          <reference field="1" count="1" selected="0">
            <x v="21"/>
          </reference>
        </references>
      </pivotArea>
    </chartFormat>
    <chartFormat chart="0" format="823">
      <pivotArea type="data" outline="0" fieldPosition="0">
        <references count="3">
          <reference field="4294967294" count="1" selected="0">
            <x v="2"/>
          </reference>
          <reference field="0" count="1" selected="0">
            <x v="7"/>
          </reference>
          <reference field="1" count="1" selected="0">
            <x v="23"/>
          </reference>
        </references>
      </pivotArea>
    </chartFormat>
    <chartFormat chart="0" format="824">
      <pivotArea type="data" outline="0" fieldPosition="0">
        <references count="3">
          <reference field="4294967294" count="1" selected="0">
            <x v="2"/>
          </reference>
          <reference field="0" count="1" selected="0">
            <x v="7"/>
          </reference>
          <reference field="1" count="1" selected="0">
            <x v="25"/>
          </reference>
        </references>
      </pivotArea>
    </chartFormat>
    <chartFormat chart="0" format="825">
      <pivotArea type="data" outline="0" fieldPosition="0">
        <references count="3">
          <reference field="4294967294" count="1" selected="0">
            <x v="2"/>
          </reference>
          <reference field="0" count="1" selected="0">
            <x v="7"/>
          </reference>
          <reference field="1" count="1" selected="0">
            <x v="27"/>
          </reference>
        </references>
      </pivotArea>
    </chartFormat>
    <chartFormat chart="0" format="826">
      <pivotArea type="data" outline="0" fieldPosition="0">
        <references count="3">
          <reference field="4294967294" count="1" selected="0">
            <x v="2"/>
          </reference>
          <reference field="0" count="1" selected="0">
            <x v="7"/>
          </reference>
          <reference field="1" count="1" selected="0">
            <x v="29"/>
          </reference>
        </references>
      </pivotArea>
    </chartFormat>
    <chartFormat chart="0" format="827">
      <pivotArea type="data" outline="0" fieldPosition="0">
        <references count="3">
          <reference field="4294967294" count="1" selected="0">
            <x v="2"/>
          </reference>
          <reference field="0" count="1" selected="0">
            <x v="7"/>
          </reference>
          <reference field="1" count="1" selected="0">
            <x v="31"/>
          </reference>
        </references>
      </pivotArea>
    </chartFormat>
    <chartFormat chart="0" format="828">
      <pivotArea type="data" outline="0" fieldPosition="0">
        <references count="3">
          <reference field="4294967294" count="1" selected="0">
            <x v="2"/>
          </reference>
          <reference field="0" count="1" selected="0">
            <x v="7"/>
          </reference>
          <reference field="1" count="1" selected="0">
            <x v="33"/>
          </reference>
        </references>
      </pivotArea>
    </chartFormat>
    <chartFormat chart="0" format="829">
      <pivotArea type="data" outline="0" fieldPosition="0">
        <references count="3">
          <reference field="4294967294" count="1" selected="0">
            <x v="2"/>
          </reference>
          <reference field="0" count="1" selected="0">
            <x v="7"/>
          </reference>
          <reference field="1" count="1" selected="0">
            <x v="35"/>
          </reference>
        </references>
      </pivotArea>
    </chartFormat>
    <chartFormat chart="0" format="830">
      <pivotArea type="data" outline="0" fieldPosition="0">
        <references count="3">
          <reference field="4294967294" count="1" selected="0">
            <x v="2"/>
          </reference>
          <reference field="0" count="1" selected="0">
            <x v="7"/>
          </reference>
          <reference field="1" count="1" selected="0">
            <x v="37"/>
          </reference>
        </references>
      </pivotArea>
    </chartFormat>
    <chartFormat chart="0" format="831">
      <pivotArea type="data" outline="0" fieldPosition="0">
        <references count="3">
          <reference field="4294967294" count="1" selected="0">
            <x v="2"/>
          </reference>
          <reference field="0" count="1" selected="0">
            <x v="7"/>
          </reference>
          <reference field="1" count="1" selected="0">
            <x v="39"/>
          </reference>
        </references>
      </pivotArea>
    </chartFormat>
    <chartFormat chart="0" format="832">
      <pivotArea type="data" outline="0" fieldPosition="0">
        <references count="3">
          <reference field="4294967294" count="1" selected="0">
            <x v="2"/>
          </reference>
          <reference field="0" count="1" selected="0">
            <x v="7"/>
          </reference>
          <reference field="1" count="1" selected="0">
            <x v="41"/>
          </reference>
        </references>
      </pivotArea>
    </chartFormat>
    <chartFormat chart="0" format="833">
      <pivotArea type="data" outline="0" fieldPosition="0">
        <references count="3">
          <reference field="4294967294" count="1" selected="0">
            <x v="2"/>
          </reference>
          <reference field="0" count="1" selected="0">
            <x v="7"/>
          </reference>
          <reference field="1" count="1" selected="0">
            <x v="43"/>
          </reference>
        </references>
      </pivotArea>
    </chartFormat>
    <chartFormat chart="0" format="834">
      <pivotArea type="data" outline="0" fieldPosition="0">
        <references count="3">
          <reference field="4294967294" count="1" selected="0">
            <x v="2"/>
          </reference>
          <reference field="0" count="1" selected="0">
            <x v="7"/>
          </reference>
          <reference field="1" count="1" selected="0">
            <x v="45"/>
          </reference>
        </references>
      </pivotArea>
    </chartFormat>
    <chartFormat chart="0" format="835">
      <pivotArea type="data" outline="0" fieldPosition="0">
        <references count="3">
          <reference field="4294967294" count="1" selected="0">
            <x v="2"/>
          </reference>
          <reference field="0" count="1" selected="0">
            <x v="7"/>
          </reference>
          <reference field="1" count="1" selected="0">
            <x v="47"/>
          </reference>
        </references>
      </pivotArea>
    </chartFormat>
    <chartFormat chart="0" format="836">
      <pivotArea type="data" outline="0" fieldPosition="0">
        <references count="3">
          <reference field="4294967294" count="1" selected="0">
            <x v="2"/>
          </reference>
          <reference field="0" count="1" selected="0">
            <x v="7"/>
          </reference>
          <reference field="1" count="1" selected="0">
            <x v="49"/>
          </reference>
        </references>
      </pivotArea>
    </chartFormat>
    <chartFormat chart="0" format="837">
      <pivotArea type="data" outline="0" fieldPosition="0">
        <references count="3">
          <reference field="4294967294" count="1" selected="0">
            <x v="2"/>
          </reference>
          <reference field="0" count="1" selected="0">
            <x v="7"/>
          </reference>
          <reference field="1" count="1" selected="0">
            <x v="51"/>
          </reference>
        </references>
      </pivotArea>
    </chartFormat>
    <chartFormat chart="0" format="838">
      <pivotArea type="data" outline="0" fieldPosition="0">
        <references count="3">
          <reference field="4294967294" count="1" selected="0">
            <x v="2"/>
          </reference>
          <reference field="0" count="1" selected="0">
            <x v="7"/>
          </reference>
          <reference field="1" count="1" selected="0">
            <x v="53"/>
          </reference>
        </references>
      </pivotArea>
    </chartFormat>
    <chartFormat chart="0" format="839">
      <pivotArea type="data" outline="0" fieldPosition="0">
        <references count="3">
          <reference field="4294967294" count="1" selected="0">
            <x v="2"/>
          </reference>
          <reference field="0" count="1" selected="0">
            <x v="7"/>
          </reference>
          <reference field="1" count="1" selected="0">
            <x v="55"/>
          </reference>
        </references>
      </pivotArea>
    </chartFormat>
    <chartFormat chart="0" format="840">
      <pivotArea type="data" outline="0" fieldPosition="0">
        <references count="3">
          <reference field="4294967294" count="1" selected="0">
            <x v="2"/>
          </reference>
          <reference field="0" count="1" selected="0">
            <x v="7"/>
          </reference>
          <reference field="1" count="1" selected="0">
            <x v="57"/>
          </reference>
        </references>
      </pivotArea>
    </chartFormat>
    <chartFormat chart="0" format="841">
      <pivotArea type="data" outline="0" fieldPosition="0">
        <references count="3">
          <reference field="4294967294" count="1" selected="0">
            <x v="2"/>
          </reference>
          <reference field="0" count="1" selected="0">
            <x v="7"/>
          </reference>
          <reference field="1" count="1" selected="0">
            <x v="59"/>
          </reference>
        </references>
      </pivotArea>
    </chartFormat>
    <chartFormat chart="0" format="842">
      <pivotArea type="data" outline="0" fieldPosition="0">
        <references count="3">
          <reference field="4294967294" count="1" selected="0">
            <x v="2"/>
          </reference>
          <reference field="0" count="1" selected="0">
            <x v="7"/>
          </reference>
          <reference field="1" count="1" selected="0">
            <x v="61"/>
          </reference>
        </references>
      </pivotArea>
    </chartFormat>
    <chartFormat chart="0" format="843">
      <pivotArea type="data" outline="0" fieldPosition="0">
        <references count="3">
          <reference field="4294967294" count="1" selected="0">
            <x v="2"/>
          </reference>
          <reference field="0" count="1" selected="0">
            <x v="7"/>
          </reference>
          <reference field="1" count="1" selected="0">
            <x v="63"/>
          </reference>
        </references>
      </pivotArea>
    </chartFormat>
    <chartFormat chart="0" format="844">
      <pivotArea type="data" outline="0" fieldPosition="0">
        <references count="3">
          <reference field="4294967294" count="1" selected="0">
            <x v="2"/>
          </reference>
          <reference field="0" count="1" selected="0">
            <x v="7"/>
          </reference>
          <reference field="1" count="1" selected="0">
            <x v="65"/>
          </reference>
        </references>
      </pivotArea>
    </chartFormat>
    <chartFormat chart="0" format="845">
      <pivotArea type="data" outline="0" fieldPosition="0">
        <references count="3">
          <reference field="4294967294" count="1" selected="0">
            <x v="2"/>
          </reference>
          <reference field="0" count="1" selected="0">
            <x v="7"/>
          </reference>
          <reference field="1" count="1" selected="0">
            <x v="67"/>
          </reference>
        </references>
      </pivotArea>
    </chartFormat>
    <chartFormat chart="0" format="846">
      <pivotArea type="data" outline="0" fieldPosition="0">
        <references count="3">
          <reference field="4294967294" count="1" selected="0">
            <x v="2"/>
          </reference>
          <reference field="0" count="1" selected="0">
            <x v="7"/>
          </reference>
          <reference field="1" count="1" selected="0">
            <x v="69"/>
          </reference>
        </references>
      </pivotArea>
    </chartFormat>
    <chartFormat chart="0" format="847">
      <pivotArea type="data" outline="0" fieldPosition="0">
        <references count="3">
          <reference field="4294967294" count="1" selected="0">
            <x v="2"/>
          </reference>
          <reference field="0" count="1" selected="0">
            <x v="7"/>
          </reference>
          <reference field="1" count="1" selected="0">
            <x v="70"/>
          </reference>
        </references>
      </pivotArea>
    </chartFormat>
    <chartFormat chart="0" format="848">
      <pivotArea type="data" outline="0" fieldPosition="0">
        <references count="3">
          <reference field="4294967294" count="1" selected="0">
            <x v="2"/>
          </reference>
          <reference field="0" count="1" selected="0">
            <x v="7"/>
          </reference>
          <reference field="1" count="1" selected="0">
            <x v="71"/>
          </reference>
        </references>
      </pivotArea>
    </chartFormat>
    <chartFormat chart="0" format="849">
      <pivotArea type="data" outline="0" fieldPosition="0">
        <references count="3">
          <reference field="4294967294" count="1" selected="0">
            <x v="2"/>
          </reference>
          <reference field="0" count="1" selected="0">
            <x v="7"/>
          </reference>
          <reference field="1" count="1" selected="0">
            <x v="73"/>
          </reference>
        </references>
      </pivotArea>
    </chartFormat>
    <chartFormat chart="0" format="850">
      <pivotArea type="data" outline="0" fieldPosition="0">
        <references count="3">
          <reference field="4294967294" count="1" selected="0">
            <x v="2"/>
          </reference>
          <reference field="0" count="1" selected="0">
            <x v="7"/>
          </reference>
          <reference field="1" count="1" selected="0">
            <x v="1"/>
          </reference>
        </references>
      </pivotArea>
    </chartFormat>
    <chartFormat chart="0" format="851">
      <pivotArea type="data" outline="0" fieldPosition="0">
        <references count="3">
          <reference field="4294967294" count="1" selected="0">
            <x v="2"/>
          </reference>
          <reference field="0" count="1" selected="0">
            <x v="7"/>
          </reference>
          <reference field="1" count="1" selected="0">
            <x v="2"/>
          </reference>
        </references>
      </pivotArea>
    </chartFormat>
    <chartFormat chart="0" format="852">
      <pivotArea type="data" outline="0" fieldPosition="0">
        <references count="3">
          <reference field="4294967294" count="1" selected="0">
            <x v="2"/>
          </reference>
          <reference field="0" count="1" selected="0">
            <x v="7"/>
          </reference>
          <reference field="1" count="1" selected="0">
            <x v="3"/>
          </reference>
        </references>
      </pivotArea>
    </chartFormat>
    <chartFormat chart="0" format="853">
      <pivotArea type="data" outline="0" fieldPosition="0">
        <references count="3">
          <reference field="4294967294" count="1" selected="0">
            <x v="2"/>
          </reference>
          <reference field="0" count="1" selected="0">
            <x v="7"/>
          </reference>
          <reference field="1" count="1" selected="0">
            <x v="4"/>
          </reference>
        </references>
      </pivotArea>
    </chartFormat>
    <chartFormat chart="0" format="854">
      <pivotArea type="data" outline="0" fieldPosition="0">
        <references count="3">
          <reference field="4294967294" count="1" selected="0">
            <x v="2"/>
          </reference>
          <reference field="0" count="1" selected="0">
            <x v="7"/>
          </reference>
          <reference field="1" count="1" selected="0">
            <x v="5"/>
          </reference>
        </references>
      </pivotArea>
    </chartFormat>
    <chartFormat chart="0" format="855">
      <pivotArea type="data" outline="0" fieldPosition="0">
        <references count="3">
          <reference field="4294967294" count="1" selected="0">
            <x v="2"/>
          </reference>
          <reference field="0" count="1" selected="0">
            <x v="7"/>
          </reference>
          <reference field="1" count="1" selected="0">
            <x v="6"/>
          </reference>
        </references>
      </pivotArea>
    </chartFormat>
    <chartFormat chart="0" format="856">
      <pivotArea type="data" outline="0" fieldPosition="0">
        <references count="3">
          <reference field="4294967294" count="1" selected="0">
            <x v="2"/>
          </reference>
          <reference field="0" count="1" selected="0">
            <x v="7"/>
          </reference>
          <reference field="1" count="1" selected="0">
            <x v="7"/>
          </reference>
        </references>
      </pivotArea>
    </chartFormat>
    <chartFormat chart="0" format="857">
      <pivotArea type="data" outline="0" fieldPosition="0">
        <references count="3">
          <reference field="4294967294" count="1" selected="0">
            <x v="2"/>
          </reference>
          <reference field="0" count="1" selected="0">
            <x v="7"/>
          </reference>
          <reference field="1" count="1" selected="0">
            <x v="8"/>
          </reference>
        </references>
      </pivotArea>
    </chartFormat>
    <chartFormat chart="0" format="858">
      <pivotArea type="data" outline="0" fieldPosition="0">
        <references count="3">
          <reference field="4294967294" count="1" selected="0">
            <x v="2"/>
          </reference>
          <reference field="0" count="1" selected="0">
            <x v="7"/>
          </reference>
          <reference field="1" count="1" selected="0">
            <x v="9"/>
          </reference>
        </references>
      </pivotArea>
    </chartFormat>
    <chartFormat chart="0" format="859">
      <pivotArea type="data" outline="0" fieldPosition="0">
        <references count="3">
          <reference field="4294967294" count="1" selected="0">
            <x v="2"/>
          </reference>
          <reference field="0" count="1" selected="0">
            <x v="7"/>
          </reference>
          <reference field="1" count="1" selected="0">
            <x v="10"/>
          </reference>
        </references>
      </pivotArea>
    </chartFormat>
    <chartFormat chart="0" format="860">
      <pivotArea type="data" outline="0" fieldPosition="0">
        <references count="3">
          <reference field="4294967294" count="1" selected="0">
            <x v="2"/>
          </reference>
          <reference field="0" count="1" selected="0">
            <x v="7"/>
          </reference>
          <reference field="1" count="1" selected="0">
            <x v="11"/>
          </reference>
        </references>
      </pivotArea>
    </chartFormat>
    <chartFormat chart="0" format="861">
      <pivotArea type="data" outline="0" fieldPosition="0">
        <references count="3">
          <reference field="4294967294" count="1" selected="0">
            <x v="2"/>
          </reference>
          <reference field="0" count="1" selected="0">
            <x v="7"/>
          </reference>
          <reference field="1" count="1" selected="0">
            <x v="12"/>
          </reference>
        </references>
      </pivotArea>
    </chartFormat>
    <chartFormat chart="0" format="862">
      <pivotArea type="data" outline="0" fieldPosition="0">
        <references count="3">
          <reference field="4294967294" count="1" selected="0">
            <x v="2"/>
          </reference>
          <reference field="0" count="1" selected="0">
            <x v="7"/>
          </reference>
          <reference field="1" count="1" selected="0">
            <x v="13"/>
          </reference>
        </references>
      </pivotArea>
    </chartFormat>
    <chartFormat chart="0" format="863">
      <pivotArea type="data" outline="0" fieldPosition="0">
        <references count="3">
          <reference field="4294967294" count="1" selected="0">
            <x v="2"/>
          </reference>
          <reference field="0" count="1" selected="0">
            <x v="7"/>
          </reference>
          <reference field="1" count="1" selected="0">
            <x v="14"/>
          </reference>
        </references>
      </pivotArea>
    </chartFormat>
    <chartFormat chart="0" format="864">
      <pivotArea type="data" outline="0" fieldPosition="0">
        <references count="3">
          <reference field="4294967294" count="1" selected="0">
            <x v="2"/>
          </reference>
          <reference field="0" count="1" selected="0">
            <x v="7"/>
          </reference>
          <reference field="1" count="1" selected="0">
            <x v="15"/>
          </reference>
        </references>
      </pivotArea>
    </chartFormat>
    <chartFormat chart="0" format="865">
      <pivotArea type="data" outline="0" fieldPosition="0">
        <references count="3">
          <reference field="4294967294" count="1" selected="0">
            <x v="2"/>
          </reference>
          <reference field="0" count="1" selected="0">
            <x v="7"/>
          </reference>
          <reference field="1" count="1" selected="0">
            <x v="16"/>
          </reference>
        </references>
      </pivotArea>
    </chartFormat>
    <chartFormat chart="0" format="866">
      <pivotArea type="data" outline="0" fieldPosition="0">
        <references count="3">
          <reference field="4294967294" count="1" selected="0">
            <x v="2"/>
          </reference>
          <reference field="0" count="1" selected="0">
            <x v="8"/>
          </reference>
          <reference field="1" count="1" selected="0">
            <x v="17"/>
          </reference>
        </references>
      </pivotArea>
    </chartFormat>
    <chartFormat chart="0" format="867">
      <pivotArea type="data" outline="0" fieldPosition="0">
        <references count="3">
          <reference field="4294967294" count="1" selected="0">
            <x v="2"/>
          </reference>
          <reference field="0" count="1" selected="0">
            <x v="8"/>
          </reference>
          <reference field="1" count="1" selected="0">
            <x v="18"/>
          </reference>
        </references>
      </pivotArea>
    </chartFormat>
    <chartFormat chart="0" format="868">
      <pivotArea type="data" outline="0" fieldPosition="0">
        <references count="3">
          <reference field="4294967294" count="1" selected="0">
            <x v="2"/>
          </reference>
          <reference field="0" count="1" selected="0">
            <x v="8"/>
          </reference>
          <reference field="1" count="1" selected="0">
            <x v="19"/>
          </reference>
        </references>
      </pivotArea>
    </chartFormat>
    <chartFormat chart="0" format="869">
      <pivotArea type="data" outline="0" fieldPosition="0">
        <references count="3">
          <reference field="4294967294" count="1" selected="0">
            <x v="2"/>
          </reference>
          <reference field="0" count="1" selected="0">
            <x v="8"/>
          </reference>
          <reference field="1" count="1" selected="0">
            <x v="20"/>
          </reference>
        </references>
      </pivotArea>
    </chartFormat>
    <chartFormat chart="0" format="870">
      <pivotArea type="data" outline="0" fieldPosition="0">
        <references count="3">
          <reference field="4294967294" count="1" selected="0">
            <x v="2"/>
          </reference>
          <reference field="0" count="1" selected="0">
            <x v="8"/>
          </reference>
          <reference field="1" count="1" selected="0">
            <x v="21"/>
          </reference>
        </references>
      </pivotArea>
    </chartFormat>
    <chartFormat chart="0" format="871">
      <pivotArea type="data" outline="0" fieldPosition="0">
        <references count="3">
          <reference field="4294967294" count="1" selected="0">
            <x v="2"/>
          </reference>
          <reference field="0" count="1" selected="0">
            <x v="8"/>
          </reference>
          <reference field="1" count="1" selected="0">
            <x v="23"/>
          </reference>
        </references>
      </pivotArea>
    </chartFormat>
    <chartFormat chart="0" format="872">
      <pivotArea type="data" outline="0" fieldPosition="0">
        <references count="3">
          <reference field="4294967294" count="1" selected="0">
            <x v="2"/>
          </reference>
          <reference field="0" count="1" selected="0">
            <x v="8"/>
          </reference>
          <reference field="1" count="1" selected="0">
            <x v="25"/>
          </reference>
        </references>
      </pivotArea>
    </chartFormat>
    <chartFormat chart="0" format="873">
      <pivotArea type="data" outline="0" fieldPosition="0">
        <references count="3">
          <reference field="4294967294" count="1" selected="0">
            <x v="2"/>
          </reference>
          <reference field="0" count="1" selected="0">
            <x v="8"/>
          </reference>
          <reference field="1" count="1" selected="0">
            <x v="27"/>
          </reference>
        </references>
      </pivotArea>
    </chartFormat>
    <chartFormat chart="0" format="874">
      <pivotArea type="data" outline="0" fieldPosition="0">
        <references count="3">
          <reference field="4294967294" count="1" selected="0">
            <x v="2"/>
          </reference>
          <reference field="0" count="1" selected="0">
            <x v="8"/>
          </reference>
          <reference field="1" count="1" selected="0">
            <x v="29"/>
          </reference>
        </references>
      </pivotArea>
    </chartFormat>
    <chartFormat chart="0" format="875">
      <pivotArea type="data" outline="0" fieldPosition="0">
        <references count="3">
          <reference field="4294967294" count="1" selected="0">
            <x v="2"/>
          </reference>
          <reference field="0" count="1" selected="0">
            <x v="8"/>
          </reference>
          <reference field="1" count="1" selected="0">
            <x v="31"/>
          </reference>
        </references>
      </pivotArea>
    </chartFormat>
    <chartFormat chart="0" format="876">
      <pivotArea type="data" outline="0" fieldPosition="0">
        <references count="3">
          <reference field="4294967294" count="1" selected="0">
            <x v="2"/>
          </reference>
          <reference field="0" count="1" selected="0">
            <x v="8"/>
          </reference>
          <reference field="1" count="1" selected="0">
            <x v="33"/>
          </reference>
        </references>
      </pivotArea>
    </chartFormat>
    <chartFormat chart="0" format="877">
      <pivotArea type="data" outline="0" fieldPosition="0">
        <references count="3">
          <reference field="4294967294" count="1" selected="0">
            <x v="2"/>
          </reference>
          <reference field="0" count="1" selected="0">
            <x v="8"/>
          </reference>
          <reference field="1" count="1" selected="0">
            <x v="35"/>
          </reference>
        </references>
      </pivotArea>
    </chartFormat>
    <chartFormat chart="0" format="878">
      <pivotArea type="data" outline="0" fieldPosition="0">
        <references count="3">
          <reference field="4294967294" count="1" selected="0">
            <x v="2"/>
          </reference>
          <reference field="0" count="1" selected="0">
            <x v="8"/>
          </reference>
          <reference field="1" count="1" selected="0">
            <x v="37"/>
          </reference>
        </references>
      </pivotArea>
    </chartFormat>
    <chartFormat chart="0" format="879">
      <pivotArea type="data" outline="0" fieldPosition="0">
        <references count="3">
          <reference field="4294967294" count="1" selected="0">
            <x v="2"/>
          </reference>
          <reference field="0" count="1" selected="0">
            <x v="8"/>
          </reference>
          <reference field="1" count="1" selected="0">
            <x v="39"/>
          </reference>
        </references>
      </pivotArea>
    </chartFormat>
    <chartFormat chart="0" format="880">
      <pivotArea type="data" outline="0" fieldPosition="0">
        <references count="3">
          <reference field="4294967294" count="1" selected="0">
            <x v="2"/>
          </reference>
          <reference field="0" count="1" selected="0">
            <x v="8"/>
          </reference>
          <reference field="1" count="1" selected="0">
            <x v="41"/>
          </reference>
        </references>
      </pivotArea>
    </chartFormat>
    <chartFormat chart="0" format="881">
      <pivotArea type="data" outline="0" fieldPosition="0">
        <references count="3">
          <reference field="4294967294" count="1" selected="0">
            <x v="2"/>
          </reference>
          <reference field="0" count="1" selected="0">
            <x v="8"/>
          </reference>
          <reference field="1" count="1" selected="0">
            <x v="43"/>
          </reference>
        </references>
      </pivotArea>
    </chartFormat>
    <chartFormat chart="0" format="882">
      <pivotArea type="data" outline="0" fieldPosition="0">
        <references count="3">
          <reference field="4294967294" count="1" selected="0">
            <x v="2"/>
          </reference>
          <reference field="0" count="1" selected="0">
            <x v="8"/>
          </reference>
          <reference field="1" count="1" selected="0">
            <x v="45"/>
          </reference>
        </references>
      </pivotArea>
    </chartFormat>
    <chartFormat chart="0" format="883">
      <pivotArea type="data" outline="0" fieldPosition="0">
        <references count="3">
          <reference field="4294967294" count="1" selected="0">
            <x v="2"/>
          </reference>
          <reference field="0" count="1" selected="0">
            <x v="8"/>
          </reference>
          <reference field="1" count="1" selected="0">
            <x v="47"/>
          </reference>
        </references>
      </pivotArea>
    </chartFormat>
    <chartFormat chart="0" format="884">
      <pivotArea type="data" outline="0" fieldPosition="0">
        <references count="3">
          <reference field="4294967294" count="1" selected="0">
            <x v="2"/>
          </reference>
          <reference field="0" count="1" selected="0">
            <x v="8"/>
          </reference>
          <reference field="1" count="1" selected="0">
            <x v="49"/>
          </reference>
        </references>
      </pivotArea>
    </chartFormat>
    <chartFormat chart="0" format="885">
      <pivotArea type="data" outline="0" fieldPosition="0">
        <references count="3">
          <reference field="4294967294" count="1" selected="0">
            <x v="2"/>
          </reference>
          <reference field="0" count="1" selected="0">
            <x v="8"/>
          </reference>
          <reference field="1" count="1" selected="0">
            <x v="51"/>
          </reference>
        </references>
      </pivotArea>
    </chartFormat>
    <chartFormat chart="0" format="886">
      <pivotArea type="data" outline="0" fieldPosition="0">
        <references count="3">
          <reference field="4294967294" count="1" selected="0">
            <x v="2"/>
          </reference>
          <reference field="0" count="1" selected="0">
            <x v="8"/>
          </reference>
          <reference field="1" count="1" selected="0">
            <x v="53"/>
          </reference>
        </references>
      </pivotArea>
    </chartFormat>
    <chartFormat chart="0" format="887">
      <pivotArea type="data" outline="0" fieldPosition="0">
        <references count="3">
          <reference field="4294967294" count="1" selected="0">
            <x v="2"/>
          </reference>
          <reference field="0" count="1" selected="0">
            <x v="8"/>
          </reference>
          <reference field="1" count="1" selected="0">
            <x v="55"/>
          </reference>
        </references>
      </pivotArea>
    </chartFormat>
    <chartFormat chart="0" format="888">
      <pivotArea type="data" outline="0" fieldPosition="0">
        <references count="3">
          <reference field="4294967294" count="1" selected="0">
            <x v="2"/>
          </reference>
          <reference field="0" count="1" selected="0">
            <x v="8"/>
          </reference>
          <reference field="1" count="1" selected="0">
            <x v="57"/>
          </reference>
        </references>
      </pivotArea>
    </chartFormat>
    <chartFormat chart="0" format="889">
      <pivotArea type="data" outline="0" fieldPosition="0">
        <references count="3">
          <reference field="4294967294" count="1" selected="0">
            <x v="2"/>
          </reference>
          <reference field="0" count="1" selected="0">
            <x v="8"/>
          </reference>
          <reference field="1" count="1" selected="0">
            <x v="59"/>
          </reference>
        </references>
      </pivotArea>
    </chartFormat>
    <chartFormat chart="0" format="890">
      <pivotArea type="data" outline="0" fieldPosition="0">
        <references count="3">
          <reference field="4294967294" count="1" selected="0">
            <x v="2"/>
          </reference>
          <reference field="0" count="1" selected="0">
            <x v="8"/>
          </reference>
          <reference field="1" count="1" selected="0">
            <x v="61"/>
          </reference>
        </references>
      </pivotArea>
    </chartFormat>
    <chartFormat chart="0" format="891">
      <pivotArea type="data" outline="0" fieldPosition="0">
        <references count="3">
          <reference field="4294967294" count="1" selected="0">
            <x v="2"/>
          </reference>
          <reference field="0" count="1" selected="0">
            <x v="8"/>
          </reference>
          <reference field="1" count="1" selected="0">
            <x v="63"/>
          </reference>
        </references>
      </pivotArea>
    </chartFormat>
    <chartFormat chart="0" format="892">
      <pivotArea type="data" outline="0" fieldPosition="0">
        <references count="3">
          <reference field="4294967294" count="1" selected="0">
            <x v="2"/>
          </reference>
          <reference field="0" count="1" selected="0">
            <x v="8"/>
          </reference>
          <reference field="1" count="1" selected="0">
            <x v="65"/>
          </reference>
        </references>
      </pivotArea>
    </chartFormat>
    <chartFormat chart="0" format="893">
      <pivotArea type="data" outline="0" fieldPosition="0">
        <references count="3">
          <reference field="4294967294" count="1" selected="0">
            <x v="2"/>
          </reference>
          <reference field="0" count="1" selected="0">
            <x v="8"/>
          </reference>
          <reference field="1" count="1" selected="0">
            <x v="67"/>
          </reference>
        </references>
      </pivotArea>
    </chartFormat>
    <chartFormat chart="0" format="894">
      <pivotArea type="data" outline="0" fieldPosition="0">
        <references count="3">
          <reference field="4294967294" count="1" selected="0">
            <x v="2"/>
          </reference>
          <reference field="0" count="1" selected="0">
            <x v="8"/>
          </reference>
          <reference field="1" count="1" selected="0">
            <x v="69"/>
          </reference>
        </references>
      </pivotArea>
    </chartFormat>
    <chartFormat chart="0" format="895">
      <pivotArea type="data" outline="0" fieldPosition="0">
        <references count="3">
          <reference field="4294967294" count="1" selected="0">
            <x v="2"/>
          </reference>
          <reference field="0" count="1" selected="0">
            <x v="8"/>
          </reference>
          <reference field="1" count="1" selected="0">
            <x v="70"/>
          </reference>
        </references>
      </pivotArea>
    </chartFormat>
    <chartFormat chart="0" format="896">
      <pivotArea type="data" outline="0" fieldPosition="0">
        <references count="3">
          <reference field="4294967294" count="1" selected="0">
            <x v="2"/>
          </reference>
          <reference field="0" count="1" selected="0">
            <x v="8"/>
          </reference>
          <reference field="1" count="1" selected="0">
            <x v="71"/>
          </reference>
        </references>
      </pivotArea>
    </chartFormat>
    <chartFormat chart="0" format="897">
      <pivotArea type="data" outline="0" fieldPosition="0">
        <references count="3">
          <reference field="4294967294" count="1" selected="0">
            <x v="2"/>
          </reference>
          <reference field="0" count="1" selected="0">
            <x v="8"/>
          </reference>
          <reference field="1" count="1" selected="0">
            <x v="73"/>
          </reference>
        </references>
      </pivotArea>
    </chartFormat>
    <chartFormat chart="0" format="898">
      <pivotArea type="data" outline="0" fieldPosition="0">
        <references count="3">
          <reference field="4294967294" count="1" selected="0">
            <x v="2"/>
          </reference>
          <reference field="0" count="1" selected="0">
            <x v="8"/>
          </reference>
          <reference field="1" count="1" selected="0">
            <x v="1"/>
          </reference>
        </references>
      </pivotArea>
    </chartFormat>
    <chartFormat chart="0" format="899">
      <pivotArea type="data" outline="0" fieldPosition="0">
        <references count="3">
          <reference field="4294967294" count="1" selected="0">
            <x v="2"/>
          </reference>
          <reference field="0" count="1" selected="0">
            <x v="8"/>
          </reference>
          <reference field="1" count="1" selected="0">
            <x v="2"/>
          </reference>
        </references>
      </pivotArea>
    </chartFormat>
    <chartFormat chart="0" format="900">
      <pivotArea type="data" outline="0" fieldPosition="0">
        <references count="3">
          <reference field="4294967294" count="1" selected="0">
            <x v="2"/>
          </reference>
          <reference field="0" count="1" selected="0">
            <x v="8"/>
          </reference>
          <reference field="1" count="1" selected="0">
            <x v="3"/>
          </reference>
        </references>
      </pivotArea>
    </chartFormat>
    <chartFormat chart="0" format="901">
      <pivotArea type="data" outline="0" fieldPosition="0">
        <references count="3">
          <reference field="4294967294" count="1" selected="0">
            <x v="2"/>
          </reference>
          <reference field="0" count="1" selected="0">
            <x v="8"/>
          </reference>
          <reference field="1" count="1" selected="0">
            <x v="4"/>
          </reference>
        </references>
      </pivotArea>
    </chartFormat>
    <chartFormat chart="0" format="902">
      <pivotArea type="data" outline="0" fieldPosition="0">
        <references count="3">
          <reference field="4294967294" count="1" selected="0">
            <x v="2"/>
          </reference>
          <reference field="0" count="1" selected="0">
            <x v="8"/>
          </reference>
          <reference field="1" count="1" selected="0">
            <x v="5"/>
          </reference>
        </references>
      </pivotArea>
    </chartFormat>
    <chartFormat chart="0" format="903">
      <pivotArea type="data" outline="0" fieldPosition="0">
        <references count="3">
          <reference field="4294967294" count="1" selected="0">
            <x v="2"/>
          </reference>
          <reference field="0" count="1" selected="0">
            <x v="8"/>
          </reference>
          <reference field="1" count="1" selected="0">
            <x v="6"/>
          </reference>
        </references>
      </pivotArea>
    </chartFormat>
    <chartFormat chart="0" format="904">
      <pivotArea type="data" outline="0" fieldPosition="0">
        <references count="3">
          <reference field="4294967294" count="1" selected="0">
            <x v="2"/>
          </reference>
          <reference field="0" count="1" selected="0">
            <x v="8"/>
          </reference>
          <reference field="1" count="1" selected="0">
            <x v="7"/>
          </reference>
        </references>
      </pivotArea>
    </chartFormat>
    <chartFormat chart="0" format="905">
      <pivotArea type="data" outline="0" fieldPosition="0">
        <references count="3">
          <reference field="4294967294" count="1" selected="0">
            <x v="2"/>
          </reference>
          <reference field="0" count="1" selected="0">
            <x v="8"/>
          </reference>
          <reference field="1" count="1" selected="0">
            <x v="8"/>
          </reference>
        </references>
      </pivotArea>
    </chartFormat>
    <chartFormat chart="0" format="906">
      <pivotArea type="data" outline="0" fieldPosition="0">
        <references count="3">
          <reference field="4294967294" count="1" selected="0">
            <x v="2"/>
          </reference>
          <reference field="0" count="1" selected="0">
            <x v="8"/>
          </reference>
          <reference field="1" count="1" selected="0">
            <x v="9"/>
          </reference>
        </references>
      </pivotArea>
    </chartFormat>
    <chartFormat chart="0" format="907">
      <pivotArea type="data" outline="0" fieldPosition="0">
        <references count="3">
          <reference field="4294967294" count="1" selected="0">
            <x v="2"/>
          </reference>
          <reference field="0" count="1" selected="0">
            <x v="8"/>
          </reference>
          <reference field="1" count="1" selected="0">
            <x v="10"/>
          </reference>
        </references>
      </pivotArea>
    </chartFormat>
    <chartFormat chart="0" format="908">
      <pivotArea type="data" outline="0" fieldPosition="0">
        <references count="3">
          <reference field="4294967294" count="1" selected="0">
            <x v="2"/>
          </reference>
          <reference field="0" count="1" selected="0">
            <x v="8"/>
          </reference>
          <reference field="1" count="1" selected="0">
            <x v="11"/>
          </reference>
        </references>
      </pivotArea>
    </chartFormat>
    <chartFormat chart="0" format="909">
      <pivotArea type="data" outline="0" fieldPosition="0">
        <references count="3">
          <reference field="4294967294" count="1" selected="0">
            <x v="2"/>
          </reference>
          <reference field="0" count="1" selected="0">
            <x v="8"/>
          </reference>
          <reference field="1" count="1" selected="0">
            <x v="12"/>
          </reference>
        </references>
      </pivotArea>
    </chartFormat>
    <chartFormat chart="0" format="910">
      <pivotArea type="data" outline="0" fieldPosition="0">
        <references count="3">
          <reference field="4294967294" count="1" selected="0">
            <x v="2"/>
          </reference>
          <reference field="0" count="1" selected="0">
            <x v="8"/>
          </reference>
          <reference field="1" count="1" selected="0">
            <x v="13"/>
          </reference>
        </references>
      </pivotArea>
    </chartFormat>
    <chartFormat chart="0" format="911">
      <pivotArea type="data" outline="0" fieldPosition="0">
        <references count="3">
          <reference field="4294967294" count="1" selected="0">
            <x v="2"/>
          </reference>
          <reference field="0" count="1" selected="0">
            <x v="8"/>
          </reference>
          <reference field="1" count="1" selected="0">
            <x v="14"/>
          </reference>
        </references>
      </pivotArea>
    </chartFormat>
    <chartFormat chart="0" format="912">
      <pivotArea type="data" outline="0" fieldPosition="0">
        <references count="3">
          <reference field="4294967294" count="1" selected="0">
            <x v="2"/>
          </reference>
          <reference field="0" count="1" selected="0">
            <x v="8"/>
          </reference>
          <reference field="1" count="1" selected="0">
            <x v="15"/>
          </reference>
        </references>
      </pivotArea>
    </chartFormat>
    <chartFormat chart="0" format="913">
      <pivotArea type="data" outline="0" fieldPosition="0">
        <references count="3">
          <reference field="4294967294" count="1" selected="0">
            <x v="2"/>
          </reference>
          <reference field="0" count="1" selected="0">
            <x v="8"/>
          </reference>
          <reference field="1" count="1" selected="0">
            <x v="16"/>
          </reference>
        </references>
      </pivotArea>
    </chartFormat>
    <chartFormat chart="0" format="914">
      <pivotArea type="data" outline="0" fieldPosition="0">
        <references count="3">
          <reference field="4294967294" count="1" selected="0">
            <x v="2"/>
          </reference>
          <reference field="0" count="1" selected="0">
            <x v="9"/>
          </reference>
          <reference field="1" count="1" selected="0">
            <x v="17"/>
          </reference>
        </references>
      </pivotArea>
    </chartFormat>
    <chartFormat chart="0" format="915">
      <pivotArea type="data" outline="0" fieldPosition="0">
        <references count="3">
          <reference field="4294967294" count="1" selected="0">
            <x v="2"/>
          </reference>
          <reference field="0" count="1" selected="0">
            <x v="9"/>
          </reference>
          <reference field="1" count="1" selected="0">
            <x v="18"/>
          </reference>
        </references>
      </pivotArea>
    </chartFormat>
    <chartFormat chart="0" format="916">
      <pivotArea type="data" outline="0" fieldPosition="0">
        <references count="3">
          <reference field="4294967294" count="1" selected="0">
            <x v="2"/>
          </reference>
          <reference field="0" count="1" selected="0">
            <x v="9"/>
          </reference>
          <reference field="1" count="1" selected="0">
            <x v="19"/>
          </reference>
        </references>
      </pivotArea>
    </chartFormat>
    <chartFormat chart="0" format="917">
      <pivotArea type="data" outline="0" fieldPosition="0">
        <references count="3">
          <reference field="4294967294" count="1" selected="0">
            <x v="2"/>
          </reference>
          <reference field="0" count="1" selected="0">
            <x v="9"/>
          </reference>
          <reference field="1" count="1" selected="0">
            <x v="20"/>
          </reference>
        </references>
      </pivotArea>
    </chartFormat>
    <chartFormat chart="0" format="918">
      <pivotArea type="data" outline="0" fieldPosition="0">
        <references count="3">
          <reference field="4294967294" count="1" selected="0">
            <x v="2"/>
          </reference>
          <reference field="0" count="1" selected="0">
            <x v="9"/>
          </reference>
          <reference field="1" count="1" selected="0">
            <x v="21"/>
          </reference>
        </references>
      </pivotArea>
    </chartFormat>
    <chartFormat chart="0" format="919">
      <pivotArea type="data" outline="0" fieldPosition="0">
        <references count="3">
          <reference field="4294967294" count="1" selected="0">
            <x v="2"/>
          </reference>
          <reference field="0" count="1" selected="0">
            <x v="9"/>
          </reference>
          <reference field="1" count="1" selected="0">
            <x v="23"/>
          </reference>
        </references>
      </pivotArea>
    </chartFormat>
    <chartFormat chart="0" format="920">
      <pivotArea type="data" outline="0" fieldPosition="0">
        <references count="3">
          <reference field="4294967294" count="1" selected="0">
            <x v="2"/>
          </reference>
          <reference field="0" count="1" selected="0">
            <x v="9"/>
          </reference>
          <reference field="1" count="1" selected="0">
            <x v="25"/>
          </reference>
        </references>
      </pivotArea>
    </chartFormat>
    <chartFormat chart="0" format="921">
      <pivotArea type="data" outline="0" fieldPosition="0">
        <references count="3">
          <reference field="4294967294" count="1" selected="0">
            <x v="2"/>
          </reference>
          <reference field="0" count="1" selected="0">
            <x v="9"/>
          </reference>
          <reference field="1" count="1" selected="0">
            <x v="27"/>
          </reference>
        </references>
      </pivotArea>
    </chartFormat>
    <chartFormat chart="0" format="922">
      <pivotArea type="data" outline="0" fieldPosition="0">
        <references count="3">
          <reference field="4294967294" count="1" selected="0">
            <x v="2"/>
          </reference>
          <reference field="0" count="1" selected="0">
            <x v="9"/>
          </reference>
          <reference field="1" count="1" selected="0">
            <x v="29"/>
          </reference>
        </references>
      </pivotArea>
    </chartFormat>
    <chartFormat chart="0" format="923">
      <pivotArea type="data" outline="0" fieldPosition="0">
        <references count="3">
          <reference field="4294967294" count="1" selected="0">
            <x v="2"/>
          </reference>
          <reference field="0" count="1" selected="0">
            <x v="9"/>
          </reference>
          <reference field="1" count="1" selected="0">
            <x v="31"/>
          </reference>
        </references>
      </pivotArea>
    </chartFormat>
    <chartFormat chart="0" format="924">
      <pivotArea type="data" outline="0" fieldPosition="0">
        <references count="3">
          <reference field="4294967294" count="1" selected="0">
            <x v="2"/>
          </reference>
          <reference field="0" count="1" selected="0">
            <x v="9"/>
          </reference>
          <reference field="1" count="1" selected="0">
            <x v="33"/>
          </reference>
        </references>
      </pivotArea>
    </chartFormat>
    <chartFormat chart="0" format="925">
      <pivotArea type="data" outline="0" fieldPosition="0">
        <references count="3">
          <reference field="4294967294" count="1" selected="0">
            <x v="2"/>
          </reference>
          <reference field="0" count="1" selected="0">
            <x v="9"/>
          </reference>
          <reference field="1" count="1" selected="0">
            <x v="35"/>
          </reference>
        </references>
      </pivotArea>
    </chartFormat>
    <chartFormat chart="0" format="926">
      <pivotArea type="data" outline="0" fieldPosition="0">
        <references count="3">
          <reference field="4294967294" count="1" selected="0">
            <x v="2"/>
          </reference>
          <reference field="0" count="1" selected="0">
            <x v="9"/>
          </reference>
          <reference field="1" count="1" selected="0">
            <x v="37"/>
          </reference>
        </references>
      </pivotArea>
    </chartFormat>
    <chartFormat chart="0" format="927">
      <pivotArea type="data" outline="0" fieldPosition="0">
        <references count="3">
          <reference field="4294967294" count="1" selected="0">
            <x v="2"/>
          </reference>
          <reference field="0" count="1" selected="0">
            <x v="9"/>
          </reference>
          <reference field="1" count="1" selected="0">
            <x v="39"/>
          </reference>
        </references>
      </pivotArea>
    </chartFormat>
    <chartFormat chart="0" format="928">
      <pivotArea type="data" outline="0" fieldPosition="0">
        <references count="3">
          <reference field="4294967294" count="1" selected="0">
            <x v="2"/>
          </reference>
          <reference field="0" count="1" selected="0">
            <x v="9"/>
          </reference>
          <reference field="1" count="1" selected="0">
            <x v="41"/>
          </reference>
        </references>
      </pivotArea>
    </chartFormat>
    <chartFormat chart="0" format="929">
      <pivotArea type="data" outline="0" fieldPosition="0">
        <references count="3">
          <reference field="4294967294" count="1" selected="0">
            <x v="2"/>
          </reference>
          <reference field="0" count="1" selected="0">
            <x v="9"/>
          </reference>
          <reference field="1" count="1" selected="0">
            <x v="43"/>
          </reference>
        </references>
      </pivotArea>
    </chartFormat>
    <chartFormat chart="0" format="930">
      <pivotArea type="data" outline="0" fieldPosition="0">
        <references count="3">
          <reference field="4294967294" count="1" selected="0">
            <x v="2"/>
          </reference>
          <reference field="0" count="1" selected="0">
            <x v="9"/>
          </reference>
          <reference field="1" count="1" selected="0">
            <x v="45"/>
          </reference>
        </references>
      </pivotArea>
    </chartFormat>
    <chartFormat chart="0" format="931">
      <pivotArea type="data" outline="0" fieldPosition="0">
        <references count="3">
          <reference field="4294967294" count="1" selected="0">
            <x v="2"/>
          </reference>
          <reference field="0" count="1" selected="0">
            <x v="9"/>
          </reference>
          <reference field="1" count="1" selected="0">
            <x v="47"/>
          </reference>
        </references>
      </pivotArea>
    </chartFormat>
    <chartFormat chart="0" format="932">
      <pivotArea type="data" outline="0" fieldPosition="0">
        <references count="3">
          <reference field="4294967294" count="1" selected="0">
            <x v="2"/>
          </reference>
          <reference field="0" count="1" selected="0">
            <x v="9"/>
          </reference>
          <reference field="1" count="1" selected="0">
            <x v="49"/>
          </reference>
        </references>
      </pivotArea>
    </chartFormat>
    <chartFormat chart="0" format="933">
      <pivotArea type="data" outline="0" fieldPosition="0">
        <references count="3">
          <reference field="4294967294" count="1" selected="0">
            <x v="2"/>
          </reference>
          <reference field="0" count="1" selected="0">
            <x v="9"/>
          </reference>
          <reference field="1" count="1" selected="0">
            <x v="51"/>
          </reference>
        </references>
      </pivotArea>
    </chartFormat>
    <chartFormat chart="0" format="934">
      <pivotArea type="data" outline="0" fieldPosition="0">
        <references count="3">
          <reference field="4294967294" count="1" selected="0">
            <x v="2"/>
          </reference>
          <reference field="0" count="1" selected="0">
            <x v="9"/>
          </reference>
          <reference field="1" count="1" selected="0">
            <x v="53"/>
          </reference>
        </references>
      </pivotArea>
    </chartFormat>
    <chartFormat chart="0" format="935">
      <pivotArea type="data" outline="0" fieldPosition="0">
        <references count="3">
          <reference field="4294967294" count="1" selected="0">
            <x v="2"/>
          </reference>
          <reference field="0" count="1" selected="0">
            <x v="9"/>
          </reference>
          <reference field="1" count="1" selected="0">
            <x v="55"/>
          </reference>
        </references>
      </pivotArea>
    </chartFormat>
    <chartFormat chart="0" format="936">
      <pivotArea type="data" outline="0" fieldPosition="0">
        <references count="3">
          <reference field="4294967294" count="1" selected="0">
            <x v="2"/>
          </reference>
          <reference field="0" count="1" selected="0">
            <x v="9"/>
          </reference>
          <reference field="1" count="1" selected="0">
            <x v="57"/>
          </reference>
        </references>
      </pivotArea>
    </chartFormat>
    <chartFormat chart="0" format="937">
      <pivotArea type="data" outline="0" fieldPosition="0">
        <references count="3">
          <reference field="4294967294" count="1" selected="0">
            <x v="2"/>
          </reference>
          <reference field="0" count="1" selected="0">
            <x v="9"/>
          </reference>
          <reference field="1" count="1" selected="0">
            <x v="59"/>
          </reference>
        </references>
      </pivotArea>
    </chartFormat>
    <chartFormat chart="0" format="938">
      <pivotArea type="data" outline="0" fieldPosition="0">
        <references count="3">
          <reference field="4294967294" count="1" selected="0">
            <x v="2"/>
          </reference>
          <reference field="0" count="1" selected="0">
            <x v="9"/>
          </reference>
          <reference field="1" count="1" selected="0">
            <x v="61"/>
          </reference>
        </references>
      </pivotArea>
    </chartFormat>
    <chartFormat chart="0" format="939">
      <pivotArea type="data" outline="0" fieldPosition="0">
        <references count="3">
          <reference field="4294967294" count="1" selected="0">
            <x v="2"/>
          </reference>
          <reference field="0" count="1" selected="0">
            <x v="9"/>
          </reference>
          <reference field="1" count="1" selected="0">
            <x v="63"/>
          </reference>
        </references>
      </pivotArea>
    </chartFormat>
    <chartFormat chart="0" format="940">
      <pivotArea type="data" outline="0" fieldPosition="0">
        <references count="3">
          <reference field="4294967294" count="1" selected="0">
            <x v="2"/>
          </reference>
          <reference field="0" count="1" selected="0">
            <x v="9"/>
          </reference>
          <reference field="1" count="1" selected="0">
            <x v="65"/>
          </reference>
        </references>
      </pivotArea>
    </chartFormat>
    <chartFormat chart="0" format="941">
      <pivotArea type="data" outline="0" fieldPosition="0">
        <references count="3">
          <reference field="4294967294" count="1" selected="0">
            <x v="2"/>
          </reference>
          <reference field="0" count="1" selected="0">
            <x v="9"/>
          </reference>
          <reference field="1" count="1" selected="0">
            <x v="67"/>
          </reference>
        </references>
      </pivotArea>
    </chartFormat>
    <chartFormat chart="0" format="942">
      <pivotArea type="data" outline="0" fieldPosition="0">
        <references count="3">
          <reference field="4294967294" count="1" selected="0">
            <x v="2"/>
          </reference>
          <reference field="0" count="1" selected="0">
            <x v="9"/>
          </reference>
          <reference field="1" count="1" selected="0">
            <x v="69"/>
          </reference>
        </references>
      </pivotArea>
    </chartFormat>
    <chartFormat chart="0" format="943">
      <pivotArea type="data" outline="0" fieldPosition="0">
        <references count="3">
          <reference field="4294967294" count="1" selected="0">
            <x v="2"/>
          </reference>
          <reference field="0" count="1" selected="0">
            <x v="9"/>
          </reference>
          <reference field="1" count="1" selected="0">
            <x v="70"/>
          </reference>
        </references>
      </pivotArea>
    </chartFormat>
    <chartFormat chart="0" format="944">
      <pivotArea type="data" outline="0" fieldPosition="0">
        <references count="3">
          <reference field="4294967294" count="1" selected="0">
            <x v="2"/>
          </reference>
          <reference field="0" count="1" selected="0">
            <x v="9"/>
          </reference>
          <reference field="1" count="1" selected="0">
            <x v="71"/>
          </reference>
        </references>
      </pivotArea>
    </chartFormat>
    <chartFormat chart="0" format="945">
      <pivotArea type="data" outline="0" fieldPosition="0">
        <references count="3">
          <reference field="4294967294" count="1" selected="0">
            <x v="2"/>
          </reference>
          <reference field="0" count="1" selected="0">
            <x v="9"/>
          </reference>
          <reference field="1" count="1" selected="0">
            <x v="73"/>
          </reference>
        </references>
      </pivotArea>
    </chartFormat>
    <chartFormat chart="0" format="946">
      <pivotArea type="data" outline="0" fieldPosition="0">
        <references count="3">
          <reference field="4294967294" count="1" selected="0">
            <x v="2"/>
          </reference>
          <reference field="0" count="1" selected="0">
            <x v="9"/>
          </reference>
          <reference field="1" count="1" selected="0">
            <x v="1"/>
          </reference>
        </references>
      </pivotArea>
    </chartFormat>
    <chartFormat chart="0" format="947">
      <pivotArea type="data" outline="0" fieldPosition="0">
        <references count="3">
          <reference field="4294967294" count="1" selected="0">
            <x v="2"/>
          </reference>
          <reference field="0" count="1" selected="0">
            <x v="9"/>
          </reference>
          <reference field="1" count="1" selected="0">
            <x v="2"/>
          </reference>
        </references>
      </pivotArea>
    </chartFormat>
    <chartFormat chart="0" format="948">
      <pivotArea type="data" outline="0" fieldPosition="0">
        <references count="3">
          <reference field="4294967294" count="1" selected="0">
            <x v="2"/>
          </reference>
          <reference field="0" count="1" selected="0">
            <x v="9"/>
          </reference>
          <reference field="1" count="1" selected="0">
            <x v="3"/>
          </reference>
        </references>
      </pivotArea>
    </chartFormat>
    <chartFormat chart="0" format="949">
      <pivotArea type="data" outline="0" fieldPosition="0">
        <references count="3">
          <reference field="4294967294" count="1" selected="0">
            <x v="2"/>
          </reference>
          <reference field="0" count="1" selected="0">
            <x v="9"/>
          </reference>
          <reference field="1" count="1" selected="0">
            <x v="4"/>
          </reference>
        </references>
      </pivotArea>
    </chartFormat>
    <chartFormat chart="0" format="950">
      <pivotArea type="data" outline="0" fieldPosition="0">
        <references count="3">
          <reference field="4294967294" count="1" selected="0">
            <x v="2"/>
          </reference>
          <reference field="0" count="1" selected="0">
            <x v="9"/>
          </reference>
          <reference field="1" count="1" selected="0">
            <x v="5"/>
          </reference>
        </references>
      </pivotArea>
    </chartFormat>
    <chartFormat chart="0" format="951">
      <pivotArea type="data" outline="0" fieldPosition="0">
        <references count="3">
          <reference field="4294967294" count="1" selected="0">
            <x v="2"/>
          </reference>
          <reference field="0" count="1" selected="0">
            <x v="9"/>
          </reference>
          <reference field="1" count="1" selected="0">
            <x v="6"/>
          </reference>
        </references>
      </pivotArea>
    </chartFormat>
    <chartFormat chart="0" format="952">
      <pivotArea type="data" outline="0" fieldPosition="0">
        <references count="3">
          <reference field="4294967294" count="1" selected="0">
            <x v="2"/>
          </reference>
          <reference field="0" count="1" selected="0">
            <x v="9"/>
          </reference>
          <reference field="1" count="1" selected="0">
            <x v="7"/>
          </reference>
        </references>
      </pivotArea>
    </chartFormat>
    <chartFormat chart="0" format="953">
      <pivotArea type="data" outline="0" fieldPosition="0">
        <references count="3">
          <reference field="4294967294" count="1" selected="0">
            <x v="2"/>
          </reference>
          <reference field="0" count="1" selected="0">
            <x v="9"/>
          </reference>
          <reference field="1" count="1" selected="0">
            <x v="8"/>
          </reference>
        </references>
      </pivotArea>
    </chartFormat>
    <chartFormat chart="0" format="954">
      <pivotArea type="data" outline="0" fieldPosition="0">
        <references count="3">
          <reference field="4294967294" count="1" selected="0">
            <x v="2"/>
          </reference>
          <reference field="0" count="1" selected="0">
            <x v="9"/>
          </reference>
          <reference field="1" count="1" selected="0">
            <x v="9"/>
          </reference>
        </references>
      </pivotArea>
    </chartFormat>
    <chartFormat chart="0" format="955">
      <pivotArea type="data" outline="0" fieldPosition="0">
        <references count="3">
          <reference field="4294967294" count="1" selected="0">
            <x v="2"/>
          </reference>
          <reference field="0" count="1" selected="0">
            <x v="9"/>
          </reference>
          <reference field="1" count="1" selected="0">
            <x v="10"/>
          </reference>
        </references>
      </pivotArea>
    </chartFormat>
    <chartFormat chart="0" format="956">
      <pivotArea type="data" outline="0" fieldPosition="0">
        <references count="3">
          <reference field="4294967294" count="1" selected="0">
            <x v="2"/>
          </reference>
          <reference field="0" count="1" selected="0">
            <x v="9"/>
          </reference>
          <reference field="1" count="1" selected="0">
            <x v="11"/>
          </reference>
        </references>
      </pivotArea>
    </chartFormat>
    <chartFormat chart="0" format="957">
      <pivotArea type="data" outline="0" fieldPosition="0">
        <references count="3">
          <reference field="4294967294" count="1" selected="0">
            <x v="2"/>
          </reference>
          <reference field="0" count="1" selected="0">
            <x v="9"/>
          </reference>
          <reference field="1" count="1" selected="0">
            <x v="12"/>
          </reference>
        </references>
      </pivotArea>
    </chartFormat>
    <chartFormat chart="0" format="958">
      <pivotArea type="data" outline="0" fieldPosition="0">
        <references count="3">
          <reference field="4294967294" count="1" selected="0">
            <x v="2"/>
          </reference>
          <reference field="0" count="1" selected="0">
            <x v="9"/>
          </reference>
          <reference field="1" count="1" selected="0">
            <x v="13"/>
          </reference>
        </references>
      </pivotArea>
    </chartFormat>
    <chartFormat chart="0" format="959">
      <pivotArea type="data" outline="0" fieldPosition="0">
        <references count="3">
          <reference field="4294967294" count="1" selected="0">
            <x v="2"/>
          </reference>
          <reference field="0" count="1" selected="0">
            <x v="9"/>
          </reference>
          <reference field="1" count="1" selected="0">
            <x v="14"/>
          </reference>
        </references>
      </pivotArea>
    </chartFormat>
    <chartFormat chart="0" format="960">
      <pivotArea type="data" outline="0" fieldPosition="0">
        <references count="3">
          <reference field="4294967294" count="1" selected="0">
            <x v="2"/>
          </reference>
          <reference field="0" count="1" selected="0">
            <x v="9"/>
          </reference>
          <reference field="1" count="1" selected="0">
            <x v="15"/>
          </reference>
        </references>
      </pivotArea>
    </chartFormat>
    <chartFormat chart="0" format="961">
      <pivotArea type="data" outline="0" fieldPosition="0">
        <references count="3">
          <reference field="4294967294" count="1" selected="0">
            <x v="2"/>
          </reference>
          <reference field="0" count="1" selected="0">
            <x v="9"/>
          </reference>
          <reference field="1" count="1" selected="0">
            <x v="16"/>
          </reference>
        </references>
      </pivotArea>
    </chartFormat>
    <chartFormat chart="0" format="962">
      <pivotArea type="data" outline="0" fieldPosition="0">
        <references count="3">
          <reference field="4294967294" count="1" selected="0">
            <x v="2"/>
          </reference>
          <reference field="0" count="1" selected="0">
            <x v="10"/>
          </reference>
          <reference field="1" count="1" selected="0">
            <x v="17"/>
          </reference>
        </references>
      </pivotArea>
    </chartFormat>
    <chartFormat chart="0" format="963">
      <pivotArea type="data" outline="0" fieldPosition="0">
        <references count="3">
          <reference field="4294967294" count="1" selected="0">
            <x v="2"/>
          </reference>
          <reference field="0" count="1" selected="0">
            <x v="10"/>
          </reference>
          <reference field="1" count="1" selected="0">
            <x v="18"/>
          </reference>
        </references>
      </pivotArea>
    </chartFormat>
    <chartFormat chart="0" format="964">
      <pivotArea type="data" outline="0" fieldPosition="0">
        <references count="3">
          <reference field="4294967294" count="1" selected="0">
            <x v="2"/>
          </reference>
          <reference field="0" count="1" selected="0">
            <x v="10"/>
          </reference>
          <reference field="1" count="1" selected="0">
            <x v="19"/>
          </reference>
        </references>
      </pivotArea>
    </chartFormat>
    <chartFormat chart="0" format="965">
      <pivotArea type="data" outline="0" fieldPosition="0">
        <references count="3">
          <reference field="4294967294" count="1" selected="0">
            <x v="2"/>
          </reference>
          <reference field="0" count="1" selected="0">
            <x v="10"/>
          </reference>
          <reference field="1" count="1" selected="0">
            <x v="20"/>
          </reference>
        </references>
      </pivotArea>
    </chartFormat>
    <chartFormat chart="0" format="966">
      <pivotArea type="data" outline="0" fieldPosition="0">
        <references count="3">
          <reference field="4294967294" count="1" selected="0">
            <x v="2"/>
          </reference>
          <reference field="0" count="1" selected="0">
            <x v="10"/>
          </reference>
          <reference field="1" count="1" selected="0">
            <x v="21"/>
          </reference>
        </references>
      </pivotArea>
    </chartFormat>
    <chartFormat chart="0" format="967">
      <pivotArea type="data" outline="0" fieldPosition="0">
        <references count="3">
          <reference field="4294967294" count="1" selected="0">
            <x v="2"/>
          </reference>
          <reference field="0" count="1" selected="0">
            <x v="10"/>
          </reference>
          <reference field="1" count="1" selected="0">
            <x v="23"/>
          </reference>
        </references>
      </pivotArea>
    </chartFormat>
    <chartFormat chart="0" format="968">
      <pivotArea type="data" outline="0" fieldPosition="0">
        <references count="3">
          <reference field="4294967294" count="1" selected="0">
            <x v="2"/>
          </reference>
          <reference field="0" count="1" selected="0">
            <x v="10"/>
          </reference>
          <reference field="1" count="1" selected="0">
            <x v="25"/>
          </reference>
        </references>
      </pivotArea>
    </chartFormat>
    <chartFormat chart="0" format="969">
      <pivotArea type="data" outline="0" fieldPosition="0">
        <references count="3">
          <reference field="4294967294" count="1" selected="0">
            <x v="2"/>
          </reference>
          <reference field="0" count="1" selected="0">
            <x v="10"/>
          </reference>
          <reference field="1" count="1" selected="0">
            <x v="27"/>
          </reference>
        </references>
      </pivotArea>
    </chartFormat>
    <chartFormat chart="0" format="970">
      <pivotArea type="data" outline="0" fieldPosition="0">
        <references count="3">
          <reference field="4294967294" count="1" selected="0">
            <x v="2"/>
          </reference>
          <reference field="0" count="1" selected="0">
            <x v="10"/>
          </reference>
          <reference field="1" count="1" selected="0">
            <x v="29"/>
          </reference>
        </references>
      </pivotArea>
    </chartFormat>
    <chartFormat chart="0" format="971">
      <pivotArea type="data" outline="0" fieldPosition="0">
        <references count="3">
          <reference field="4294967294" count="1" selected="0">
            <x v="2"/>
          </reference>
          <reference field="0" count="1" selected="0">
            <x v="10"/>
          </reference>
          <reference field="1" count="1" selected="0">
            <x v="31"/>
          </reference>
        </references>
      </pivotArea>
    </chartFormat>
    <chartFormat chart="0" format="972">
      <pivotArea type="data" outline="0" fieldPosition="0">
        <references count="3">
          <reference field="4294967294" count="1" selected="0">
            <x v="2"/>
          </reference>
          <reference field="0" count="1" selected="0">
            <x v="10"/>
          </reference>
          <reference field="1" count="1" selected="0">
            <x v="33"/>
          </reference>
        </references>
      </pivotArea>
    </chartFormat>
    <chartFormat chart="0" format="973">
      <pivotArea type="data" outline="0" fieldPosition="0">
        <references count="3">
          <reference field="4294967294" count="1" selected="0">
            <x v="2"/>
          </reference>
          <reference field="0" count="1" selected="0">
            <x v="10"/>
          </reference>
          <reference field="1" count="1" selected="0">
            <x v="35"/>
          </reference>
        </references>
      </pivotArea>
    </chartFormat>
    <chartFormat chart="0" format="974">
      <pivotArea type="data" outline="0" fieldPosition="0">
        <references count="3">
          <reference field="4294967294" count="1" selected="0">
            <x v="2"/>
          </reference>
          <reference field="0" count="1" selected="0">
            <x v="10"/>
          </reference>
          <reference field="1" count="1" selected="0">
            <x v="37"/>
          </reference>
        </references>
      </pivotArea>
    </chartFormat>
    <chartFormat chart="0" format="975">
      <pivotArea type="data" outline="0" fieldPosition="0">
        <references count="3">
          <reference field="4294967294" count="1" selected="0">
            <x v="2"/>
          </reference>
          <reference field="0" count="1" selected="0">
            <x v="10"/>
          </reference>
          <reference field="1" count="1" selected="0">
            <x v="39"/>
          </reference>
        </references>
      </pivotArea>
    </chartFormat>
    <chartFormat chart="0" format="976">
      <pivotArea type="data" outline="0" fieldPosition="0">
        <references count="3">
          <reference field="4294967294" count="1" selected="0">
            <x v="2"/>
          </reference>
          <reference field="0" count="1" selected="0">
            <x v="10"/>
          </reference>
          <reference field="1" count="1" selected="0">
            <x v="41"/>
          </reference>
        </references>
      </pivotArea>
    </chartFormat>
    <chartFormat chart="0" format="977">
      <pivotArea type="data" outline="0" fieldPosition="0">
        <references count="3">
          <reference field="4294967294" count="1" selected="0">
            <x v="2"/>
          </reference>
          <reference field="0" count="1" selected="0">
            <x v="10"/>
          </reference>
          <reference field="1" count="1" selected="0">
            <x v="43"/>
          </reference>
        </references>
      </pivotArea>
    </chartFormat>
    <chartFormat chart="0" format="978">
      <pivotArea type="data" outline="0" fieldPosition="0">
        <references count="3">
          <reference field="4294967294" count="1" selected="0">
            <x v="2"/>
          </reference>
          <reference field="0" count="1" selected="0">
            <x v="10"/>
          </reference>
          <reference field="1" count="1" selected="0">
            <x v="45"/>
          </reference>
        </references>
      </pivotArea>
    </chartFormat>
    <chartFormat chart="0" format="979">
      <pivotArea type="data" outline="0" fieldPosition="0">
        <references count="3">
          <reference field="4294967294" count="1" selected="0">
            <x v="2"/>
          </reference>
          <reference field="0" count="1" selected="0">
            <x v="10"/>
          </reference>
          <reference field="1" count="1" selected="0">
            <x v="47"/>
          </reference>
        </references>
      </pivotArea>
    </chartFormat>
    <chartFormat chart="0" format="980">
      <pivotArea type="data" outline="0" fieldPosition="0">
        <references count="3">
          <reference field="4294967294" count="1" selected="0">
            <x v="2"/>
          </reference>
          <reference field="0" count="1" selected="0">
            <x v="10"/>
          </reference>
          <reference field="1" count="1" selected="0">
            <x v="49"/>
          </reference>
        </references>
      </pivotArea>
    </chartFormat>
    <chartFormat chart="0" format="981">
      <pivotArea type="data" outline="0" fieldPosition="0">
        <references count="3">
          <reference field="4294967294" count="1" selected="0">
            <x v="2"/>
          </reference>
          <reference field="0" count="1" selected="0">
            <x v="10"/>
          </reference>
          <reference field="1" count="1" selected="0">
            <x v="51"/>
          </reference>
        </references>
      </pivotArea>
    </chartFormat>
    <chartFormat chart="0" format="982">
      <pivotArea type="data" outline="0" fieldPosition="0">
        <references count="3">
          <reference field="4294967294" count="1" selected="0">
            <x v="2"/>
          </reference>
          <reference field="0" count="1" selected="0">
            <x v="10"/>
          </reference>
          <reference field="1" count="1" selected="0">
            <x v="53"/>
          </reference>
        </references>
      </pivotArea>
    </chartFormat>
    <chartFormat chart="0" format="983">
      <pivotArea type="data" outline="0" fieldPosition="0">
        <references count="3">
          <reference field="4294967294" count="1" selected="0">
            <x v="2"/>
          </reference>
          <reference field="0" count="1" selected="0">
            <x v="10"/>
          </reference>
          <reference field="1" count="1" selected="0">
            <x v="55"/>
          </reference>
        </references>
      </pivotArea>
    </chartFormat>
    <chartFormat chart="0" format="984">
      <pivotArea type="data" outline="0" fieldPosition="0">
        <references count="3">
          <reference field="4294967294" count="1" selected="0">
            <x v="2"/>
          </reference>
          <reference field="0" count="1" selected="0">
            <x v="10"/>
          </reference>
          <reference field="1" count="1" selected="0">
            <x v="57"/>
          </reference>
        </references>
      </pivotArea>
    </chartFormat>
    <chartFormat chart="0" format="985">
      <pivotArea type="data" outline="0" fieldPosition="0">
        <references count="3">
          <reference field="4294967294" count="1" selected="0">
            <x v="2"/>
          </reference>
          <reference field="0" count="1" selected="0">
            <x v="10"/>
          </reference>
          <reference field="1" count="1" selected="0">
            <x v="59"/>
          </reference>
        </references>
      </pivotArea>
    </chartFormat>
    <chartFormat chart="0" format="986">
      <pivotArea type="data" outline="0" fieldPosition="0">
        <references count="3">
          <reference field="4294967294" count="1" selected="0">
            <x v="2"/>
          </reference>
          <reference field="0" count="1" selected="0">
            <x v="10"/>
          </reference>
          <reference field="1" count="1" selected="0">
            <x v="61"/>
          </reference>
        </references>
      </pivotArea>
    </chartFormat>
    <chartFormat chart="0" format="987">
      <pivotArea type="data" outline="0" fieldPosition="0">
        <references count="3">
          <reference field="4294967294" count="1" selected="0">
            <x v="2"/>
          </reference>
          <reference field="0" count="1" selected="0">
            <x v="10"/>
          </reference>
          <reference field="1" count="1" selected="0">
            <x v="63"/>
          </reference>
        </references>
      </pivotArea>
    </chartFormat>
    <chartFormat chart="0" format="988">
      <pivotArea type="data" outline="0" fieldPosition="0">
        <references count="3">
          <reference field="4294967294" count="1" selected="0">
            <x v="2"/>
          </reference>
          <reference field="0" count="1" selected="0">
            <x v="10"/>
          </reference>
          <reference field="1" count="1" selected="0">
            <x v="65"/>
          </reference>
        </references>
      </pivotArea>
    </chartFormat>
    <chartFormat chart="0" format="989">
      <pivotArea type="data" outline="0" fieldPosition="0">
        <references count="3">
          <reference field="4294967294" count="1" selected="0">
            <x v="2"/>
          </reference>
          <reference field="0" count="1" selected="0">
            <x v="10"/>
          </reference>
          <reference field="1" count="1" selected="0">
            <x v="67"/>
          </reference>
        </references>
      </pivotArea>
    </chartFormat>
    <chartFormat chart="0" format="990">
      <pivotArea type="data" outline="0" fieldPosition="0">
        <references count="3">
          <reference field="4294967294" count="1" selected="0">
            <x v="2"/>
          </reference>
          <reference field="0" count="1" selected="0">
            <x v="10"/>
          </reference>
          <reference field="1" count="1" selected="0">
            <x v="69"/>
          </reference>
        </references>
      </pivotArea>
    </chartFormat>
    <chartFormat chart="0" format="991">
      <pivotArea type="data" outline="0" fieldPosition="0">
        <references count="3">
          <reference field="4294967294" count="1" selected="0">
            <x v="2"/>
          </reference>
          <reference field="0" count="1" selected="0">
            <x v="10"/>
          </reference>
          <reference field="1" count="1" selected="0">
            <x v="70"/>
          </reference>
        </references>
      </pivotArea>
    </chartFormat>
    <chartFormat chart="0" format="992">
      <pivotArea type="data" outline="0" fieldPosition="0">
        <references count="3">
          <reference field="4294967294" count="1" selected="0">
            <x v="2"/>
          </reference>
          <reference field="0" count="1" selected="0">
            <x v="10"/>
          </reference>
          <reference field="1" count="1" selected="0">
            <x v="71"/>
          </reference>
        </references>
      </pivotArea>
    </chartFormat>
    <chartFormat chart="0" format="993">
      <pivotArea type="data" outline="0" fieldPosition="0">
        <references count="3">
          <reference field="4294967294" count="1" selected="0">
            <x v="2"/>
          </reference>
          <reference field="0" count="1" selected="0">
            <x v="10"/>
          </reference>
          <reference field="1" count="1" selected="0">
            <x v="73"/>
          </reference>
        </references>
      </pivotArea>
    </chartFormat>
    <chartFormat chart="0" format="994">
      <pivotArea type="data" outline="0" fieldPosition="0">
        <references count="3">
          <reference field="4294967294" count="1" selected="0">
            <x v="2"/>
          </reference>
          <reference field="0" count="1" selected="0">
            <x v="10"/>
          </reference>
          <reference field="1" count="1" selected="0">
            <x v="1"/>
          </reference>
        </references>
      </pivotArea>
    </chartFormat>
    <chartFormat chart="0" format="995">
      <pivotArea type="data" outline="0" fieldPosition="0">
        <references count="3">
          <reference field="4294967294" count="1" selected="0">
            <x v="2"/>
          </reference>
          <reference field="0" count="1" selected="0">
            <x v="10"/>
          </reference>
          <reference field="1" count="1" selected="0">
            <x v="2"/>
          </reference>
        </references>
      </pivotArea>
    </chartFormat>
    <chartFormat chart="0" format="996">
      <pivotArea type="data" outline="0" fieldPosition="0">
        <references count="3">
          <reference field="4294967294" count="1" selected="0">
            <x v="2"/>
          </reference>
          <reference field="0" count="1" selected="0">
            <x v="10"/>
          </reference>
          <reference field="1" count="1" selected="0">
            <x v="3"/>
          </reference>
        </references>
      </pivotArea>
    </chartFormat>
    <chartFormat chart="0" format="997">
      <pivotArea type="data" outline="0" fieldPosition="0">
        <references count="3">
          <reference field="4294967294" count="1" selected="0">
            <x v="2"/>
          </reference>
          <reference field="0" count="1" selected="0">
            <x v="10"/>
          </reference>
          <reference field="1" count="1" selected="0">
            <x v="4"/>
          </reference>
        </references>
      </pivotArea>
    </chartFormat>
    <chartFormat chart="0" format="998">
      <pivotArea type="data" outline="0" fieldPosition="0">
        <references count="3">
          <reference field="4294967294" count="1" selected="0">
            <x v="2"/>
          </reference>
          <reference field="0" count="1" selected="0">
            <x v="10"/>
          </reference>
          <reference field="1" count="1" selected="0">
            <x v="5"/>
          </reference>
        </references>
      </pivotArea>
    </chartFormat>
    <chartFormat chart="0" format="999">
      <pivotArea type="data" outline="0" fieldPosition="0">
        <references count="3">
          <reference field="4294967294" count="1" selected="0">
            <x v="2"/>
          </reference>
          <reference field="0" count="1" selected="0">
            <x v="10"/>
          </reference>
          <reference field="1" count="1" selected="0">
            <x v="6"/>
          </reference>
        </references>
      </pivotArea>
    </chartFormat>
    <chartFormat chart="0" format="1000">
      <pivotArea type="data" outline="0" fieldPosition="0">
        <references count="3">
          <reference field="4294967294" count="1" selected="0">
            <x v="2"/>
          </reference>
          <reference field="0" count="1" selected="0">
            <x v="10"/>
          </reference>
          <reference field="1" count="1" selected="0">
            <x v="7"/>
          </reference>
        </references>
      </pivotArea>
    </chartFormat>
    <chartFormat chart="0" format="1001">
      <pivotArea type="data" outline="0" fieldPosition="0">
        <references count="3">
          <reference field="4294967294" count="1" selected="0">
            <x v="2"/>
          </reference>
          <reference field="0" count="1" selected="0">
            <x v="10"/>
          </reference>
          <reference field="1" count="1" selected="0">
            <x v="8"/>
          </reference>
        </references>
      </pivotArea>
    </chartFormat>
    <chartFormat chart="0" format="1002">
      <pivotArea type="data" outline="0" fieldPosition="0">
        <references count="3">
          <reference field="4294967294" count="1" selected="0">
            <x v="2"/>
          </reference>
          <reference field="0" count="1" selected="0">
            <x v="10"/>
          </reference>
          <reference field="1" count="1" selected="0">
            <x v="9"/>
          </reference>
        </references>
      </pivotArea>
    </chartFormat>
    <chartFormat chart="0" format="1003">
      <pivotArea type="data" outline="0" fieldPosition="0">
        <references count="3">
          <reference field="4294967294" count="1" selected="0">
            <x v="2"/>
          </reference>
          <reference field="0" count="1" selected="0">
            <x v="10"/>
          </reference>
          <reference field="1" count="1" selected="0">
            <x v="10"/>
          </reference>
        </references>
      </pivotArea>
    </chartFormat>
    <chartFormat chart="0" format="1004">
      <pivotArea type="data" outline="0" fieldPosition="0">
        <references count="3">
          <reference field="4294967294" count="1" selected="0">
            <x v="2"/>
          </reference>
          <reference field="0" count="1" selected="0">
            <x v="10"/>
          </reference>
          <reference field="1" count="1" selected="0">
            <x v="11"/>
          </reference>
        </references>
      </pivotArea>
    </chartFormat>
    <chartFormat chart="0" format="1005">
      <pivotArea type="data" outline="0" fieldPosition="0">
        <references count="3">
          <reference field="4294967294" count="1" selected="0">
            <x v="2"/>
          </reference>
          <reference field="0" count="1" selected="0">
            <x v="10"/>
          </reference>
          <reference field="1" count="1" selected="0">
            <x v="12"/>
          </reference>
        </references>
      </pivotArea>
    </chartFormat>
    <chartFormat chart="0" format="1006">
      <pivotArea type="data" outline="0" fieldPosition="0">
        <references count="3">
          <reference field="4294967294" count="1" selected="0">
            <x v="2"/>
          </reference>
          <reference field="0" count="1" selected="0">
            <x v="10"/>
          </reference>
          <reference field="1" count="1" selected="0">
            <x v="13"/>
          </reference>
        </references>
      </pivotArea>
    </chartFormat>
    <chartFormat chart="0" format="1007">
      <pivotArea type="data" outline="0" fieldPosition="0">
        <references count="3">
          <reference field="4294967294" count="1" selected="0">
            <x v="2"/>
          </reference>
          <reference field="0" count="1" selected="0">
            <x v="10"/>
          </reference>
          <reference field="1" count="1" selected="0">
            <x v="14"/>
          </reference>
        </references>
      </pivotArea>
    </chartFormat>
    <chartFormat chart="0" format="1008">
      <pivotArea type="data" outline="0" fieldPosition="0">
        <references count="3">
          <reference field="4294967294" count="1" selected="0">
            <x v="2"/>
          </reference>
          <reference field="0" count="1" selected="0">
            <x v="10"/>
          </reference>
          <reference field="1" count="1" selected="0">
            <x v="15"/>
          </reference>
        </references>
      </pivotArea>
    </chartFormat>
    <chartFormat chart="0" format="1009">
      <pivotArea type="data" outline="0" fieldPosition="0">
        <references count="3">
          <reference field="4294967294" count="1" selected="0">
            <x v="2"/>
          </reference>
          <reference field="0" count="1" selected="0">
            <x v="10"/>
          </reference>
          <reference field="1" count="1" selected="0">
            <x v="16"/>
          </reference>
        </references>
      </pivotArea>
    </chartFormat>
    <chartFormat chart="0" format="1010">
      <pivotArea type="data" outline="0" fieldPosition="0">
        <references count="3">
          <reference field="4294967294" count="1" selected="0">
            <x v="2"/>
          </reference>
          <reference field="0" count="1" selected="0">
            <x v="11"/>
          </reference>
          <reference field="1" count="1" selected="0">
            <x v="17"/>
          </reference>
        </references>
      </pivotArea>
    </chartFormat>
    <chartFormat chart="0" format="1011">
      <pivotArea type="data" outline="0" fieldPosition="0">
        <references count="3">
          <reference field="4294967294" count="1" selected="0">
            <x v="2"/>
          </reference>
          <reference field="0" count="1" selected="0">
            <x v="11"/>
          </reference>
          <reference field="1" count="1" selected="0">
            <x v="18"/>
          </reference>
        </references>
      </pivotArea>
    </chartFormat>
    <chartFormat chart="0" format="1012">
      <pivotArea type="data" outline="0" fieldPosition="0">
        <references count="3">
          <reference field="4294967294" count="1" selected="0">
            <x v="2"/>
          </reference>
          <reference field="0" count="1" selected="0">
            <x v="11"/>
          </reference>
          <reference field="1" count="1" selected="0">
            <x v="19"/>
          </reference>
        </references>
      </pivotArea>
    </chartFormat>
    <chartFormat chart="0" format="1013">
      <pivotArea type="data" outline="0" fieldPosition="0">
        <references count="3">
          <reference field="4294967294" count="1" selected="0">
            <x v="2"/>
          </reference>
          <reference field="0" count="1" selected="0">
            <x v="11"/>
          </reference>
          <reference field="1" count="1" selected="0">
            <x v="20"/>
          </reference>
        </references>
      </pivotArea>
    </chartFormat>
    <chartFormat chart="0" format="1014">
      <pivotArea type="data" outline="0" fieldPosition="0">
        <references count="3">
          <reference field="4294967294" count="1" selected="0">
            <x v="2"/>
          </reference>
          <reference field="0" count="1" selected="0">
            <x v="11"/>
          </reference>
          <reference field="1" count="1" selected="0">
            <x v="1"/>
          </reference>
        </references>
      </pivotArea>
    </chartFormat>
    <chartFormat chart="0" format="1015">
      <pivotArea type="data" outline="0" fieldPosition="0">
        <references count="3">
          <reference field="4294967294" count="1" selected="0">
            <x v="2"/>
          </reference>
          <reference field="0" count="1" selected="0">
            <x v="11"/>
          </reference>
          <reference field="1" count="1" selected="0">
            <x v="2"/>
          </reference>
        </references>
      </pivotArea>
    </chartFormat>
    <chartFormat chart="0" format="1016">
      <pivotArea type="data" outline="0" fieldPosition="0">
        <references count="3">
          <reference field="4294967294" count="1" selected="0">
            <x v="2"/>
          </reference>
          <reference field="0" count="1" selected="0">
            <x v="11"/>
          </reference>
          <reference field="1" count="1" selected="0">
            <x v="3"/>
          </reference>
        </references>
      </pivotArea>
    </chartFormat>
    <chartFormat chart="0" format="1017">
      <pivotArea type="data" outline="0" fieldPosition="0">
        <references count="3">
          <reference field="4294967294" count="1" selected="0">
            <x v="2"/>
          </reference>
          <reference field="0" count="1" selected="0">
            <x v="11"/>
          </reference>
          <reference field="1" count="1" selected="0">
            <x v="4"/>
          </reference>
        </references>
      </pivotArea>
    </chartFormat>
    <chartFormat chart="0" format="1018">
      <pivotArea type="data" outline="0" fieldPosition="0">
        <references count="3">
          <reference field="4294967294" count="1" selected="0">
            <x v="2"/>
          </reference>
          <reference field="0" count="1" selected="0">
            <x v="11"/>
          </reference>
          <reference field="1" count="1" selected="0">
            <x v="5"/>
          </reference>
        </references>
      </pivotArea>
    </chartFormat>
    <chartFormat chart="0" format="1019">
      <pivotArea type="data" outline="0" fieldPosition="0">
        <references count="3">
          <reference field="4294967294" count="1" selected="0">
            <x v="2"/>
          </reference>
          <reference field="0" count="1" selected="0">
            <x v="11"/>
          </reference>
          <reference field="1" count="1" selected="0">
            <x v="6"/>
          </reference>
        </references>
      </pivotArea>
    </chartFormat>
    <chartFormat chart="0" format="1020">
      <pivotArea type="data" outline="0" fieldPosition="0">
        <references count="3">
          <reference field="4294967294" count="1" selected="0">
            <x v="2"/>
          </reference>
          <reference field="0" count="1" selected="0">
            <x v="11"/>
          </reference>
          <reference field="1" count="1" selected="0">
            <x v="7"/>
          </reference>
        </references>
      </pivotArea>
    </chartFormat>
    <chartFormat chart="0" format="1021">
      <pivotArea type="data" outline="0" fieldPosition="0">
        <references count="3">
          <reference field="4294967294" count="1" selected="0">
            <x v="2"/>
          </reference>
          <reference field="0" count="1" selected="0">
            <x v="11"/>
          </reference>
          <reference field="1" count="1" selected="0">
            <x v="8"/>
          </reference>
        </references>
      </pivotArea>
    </chartFormat>
    <chartFormat chart="0" format="1022">
      <pivotArea type="data" outline="0" fieldPosition="0">
        <references count="3">
          <reference field="4294967294" count="1" selected="0">
            <x v="2"/>
          </reference>
          <reference field="0" count="1" selected="0">
            <x v="11"/>
          </reference>
          <reference field="1" count="1" selected="0">
            <x v="9"/>
          </reference>
        </references>
      </pivotArea>
    </chartFormat>
    <chartFormat chart="0" format="1023">
      <pivotArea type="data" outline="0" fieldPosition="0">
        <references count="3">
          <reference field="4294967294" count="1" selected="0">
            <x v="2"/>
          </reference>
          <reference field="0" count="1" selected="0">
            <x v="11"/>
          </reference>
          <reference field="1" count="1" selected="0">
            <x v="10"/>
          </reference>
        </references>
      </pivotArea>
    </chartFormat>
    <chartFormat chart="0" format="1024">
      <pivotArea type="data" outline="0" fieldPosition="0">
        <references count="3">
          <reference field="4294967294" count="1" selected="0">
            <x v="2"/>
          </reference>
          <reference field="0" count="1" selected="0">
            <x v="11"/>
          </reference>
          <reference field="1" count="1" selected="0">
            <x v="11"/>
          </reference>
        </references>
      </pivotArea>
    </chartFormat>
    <chartFormat chart="0" format="1025">
      <pivotArea type="data" outline="0" fieldPosition="0">
        <references count="3">
          <reference field="4294967294" count="1" selected="0">
            <x v="2"/>
          </reference>
          <reference field="0" count="1" selected="0">
            <x v="11"/>
          </reference>
          <reference field="1" count="1" selected="0">
            <x v="12"/>
          </reference>
        </references>
      </pivotArea>
    </chartFormat>
    <chartFormat chart="0" format="1026">
      <pivotArea type="data" outline="0" fieldPosition="0">
        <references count="3">
          <reference field="4294967294" count="1" selected="0">
            <x v="2"/>
          </reference>
          <reference field="0" count="1" selected="0">
            <x v="11"/>
          </reference>
          <reference field="1" count="1" selected="0">
            <x v="13"/>
          </reference>
        </references>
      </pivotArea>
    </chartFormat>
    <chartFormat chart="0" format="1027">
      <pivotArea type="data" outline="0" fieldPosition="0">
        <references count="3">
          <reference field="4294967294" count="1" selected="0">
            <x v="2"/>
          </reference>
          <reference field="0" count="1" selected="0">
            <x v="11"/>
          </reference>
          <reference field="1" count="1" selected="0">
            <x v="14"/>
          </reference>
        </references>
      </pivotArea>
    </chartFormat>
    <chartFormat chart="0" format="1028">
      <pivotArea type="data" outline="0" fieldPosition="0">
        <references count="3">
          <reference field="4294967294" count="1" selected="0">
            <x v="2"/>
          </reference>
          <reference field="0" count="1" selected="0">
            <x v="11"/>
          </reference>
          <reference field="1" count="1" selected="0">
            <x v="15"/>
          </reference>
        </references>
      </pivotArea>
    </chartFormat>
    <chartFormat chart="0" format="1029">
      <pivotArea type="data" outline="0" fieldPosition="0">
        <references count="3">
          <reference field="4294967294" count="1" selected="0">
            <x v="2"/>
          </reference>
          <reference field="0" count="1" selected="0">
            <x v="11"/>
          </reference>
          <reference field="1" count="1" selected="0">
            <x v="16"/>
          </reference>
        </references>
      </pivotArea>
    </chartFormat>
    <chartFormat chart="0" format="1030">
      <pivotArea type="data" outline="0" fieldPosition="0">
        <references count="3">
          <reference field="4294967294" count="1" selected="0">
            <x v="2"/>
          </reference>
          <reference field="0" count="1" selected="0">
            <x v="5"/>
          </reference>
          <reference field="1" count="1" selected="0">
            <x v="29"/>
          </reference>
        </references>
      </pivotArea>
    </chartFormat>
    <chartFormat chart="0" format="1031">
      <pivotArea type="data" outline="0" fieldPosition="0">
        <references count="3">
          <reference field="4294967294" count="1" selected="0">
            <x v="0"/>
          </reference>
          <reference field="0" count="1" selected="0">
            <x v="5"/>
          </reference>
          <reference field="1" count="1" selected="0">
            <x v="29"/>
          </reference>
        </references>
      </pivotArea>
    </chartFormat>
    <chartFormat chart="0" format="1032">
      <pivotArea type="data" outline="0" fieldPosition="0">
        <references count="3">
          <reference field="4294967294" count="1" selected="0">
            <x v="0"/>
          </reference>
          <reference field="0" count="1" selected="0">
            <x v="11"/>
          </reference>
          <reference field="1" count="1" selected="0">
            <x v="21"/>
          </reference>
        </references>
      </pivotArea>
    </chartFormat>
    <chartFormat chart="0" format="1033">
      <pivotArea type="data" outline="0" fieldPosition="0">
        <references count="3">
          <reference field="4294967294" count="1" selected="0">
            <x v="0"/>
          </reference>
          <reference field="0" count="1" selected="0">
            <x v="11"/>
          </reference>
          <reference field="1" count="1" selected="0">
            <x v="23"/>
          </reference>
        </references>
      </pivotArea>
    </chartFormat>
    <chartFormat chart="0" format="1034">
      <pivotArea type="data" outline="0" fieldPosition="0">
        <references count="3">
          <reference field="4294967294" count="1" selected="0">
            <x v="0"/>
          </reference>
          <reference field="0" count="1" selected="0">
            <x v="11"/>
          </reference>
          <reference field="1" count="1" selected="0">
            <x v="25"/>
          </reference>
        </references>
      </pivotArea>
    </chartFormat>
    <chartFormat chart="0" format="1035">
      <pivotArea type="data" outline="0" fieldPosition="0">
        <references count="3">
          <reference field="4294967294" count="1" selected="0">
            <x v="0"/>
          </reference>
          <reference field="0" count="1" selected="0">
            <x v="11"/>
          </reference>
          <reference field="1" count="1" selected="0">
            <x v="27"/>
          </reference>
        </references>
      </pivotArea>
    </chartFormat>
    <chartFormat chart="0" format="1036">
      <pivotArea type="data" outline="0" fieldPosition="0">
        <references count="3">
          <reference field="4294967294" count="1" selected="0">
            <x v="0"/>
          </reference>
          <reference field="0" count="1" selected="0">
            <x v="11"/>
          </reference>
          <reference field="1" count="1" selected="0">
            <x v="29"/>
          </reference>
        </references>
      </pivotArea>
    </chartFormat>
    <chartFormat chart="0" format="1037">
      <pivotArea type="data" outline="0" fieldPosition="0">
        <references count="3">
          <reference field="4294967294" count="1" selected="0">
            <x v="0"/>
          </reference>
          <reference field="0" count="1" selected="0">
            <x v="11"/>
          </reference>
          <reference field="1" count="1" selected="0">
            <x v="31"/>
          </reference>
        </references>
      </pivotArea>
    </chartFormat>
    <chartFormat chart="0" format="1038">
      <pivotArea type="data" outline="0" fieldPosition="0">
        <references count="3">
          <reference field="4294967294" count="1" selected="0">
            <x v="0"/>
          </reference>
          <reference field="0" count="1" selected="0">
            <x v="11"/>
          </reference>
          <reference field="1" count="1" selected="0">
            <x v="33"/>
          </reference>
        </references>
      </pivotArea>
    </chartFormat>
    <chartFormat chart="0" format="1039">
      <pivotArea type="data" outline="0" fieldPosition="0">
        <references count="3">
          <reference field="4294967294" count="1" selected="0">
            <x v="0"/>
          </reference>
          <reference field="0" count="1" selected="0">
            <x v="11"/>
          </reference>
          <reference field="1" count="1" selected="0">
            <x v="35"/>
          </reference>
        </references>
      </pivotArea>
    </chartFormat>
    <chartFormat chart="0" format="1040">
      <pivotArea type="data" outline="0" fieldPosition="0">
        <references count="3">
          <reference field="4294967294" count="1" selected="0">
            <x v="0"/>
          </reference>
          <reference field="0" count="1" selected="0">
            <x v="11"/>
          </reference>
          <reference field="1" count="1" selected="0">
            <x v="37"/>
          </reference>
        </references>
      </pivotArea>
    </chartFormat>
    <chartFormat chart="0" format="1041">
      <pivotArea type="data" outline="0" fieldPosition="0">
        <references count="3">
          <reference field="4294967294" count="1" selected="0">
            <x v="0"/>
          </reference>
          <reference field="0" count="1" selected="0">
            <x v="11"/>
          </reference>
          <reference field="1" count="1" selected="0">
            <x v="39"/>
          </reference>
        </references>
      </pivotArea>
    </chartFormat>
    <chartFormat chart="0" format="1042">
      <pivotArea type="data" outline="0" fieldPosition="0">
        <references count="3">
          <reference field="4294967294" count="1" selected="0">
            <x v="0"/>
          </reference>
          <reference field="0" count="1" selected="0">
            <x v="11"/>
          </reference>
          <reference field="1" count="1" selected="0">
            <x v="41"/>
          </reference>
        </references>
      </pivotArea>
    </chartFormat>
    <chartFormat chart="0" format="1043">
      <pivotArea type="data" outline="0" fieldPosition="0">
        <references count="3">
          <reference field="4294967294" count="1" selected="0">
            <x v="0"/>
          </reference>
          <reference field="0" count="1" selected="0">
            <x v="11"/>
          </reference>
          <reference field="1" count="1" selected="0">
            <x v="43"/>
          </reference>
        </references>
      </pivotArea>
    </chartFormat>
    <chartFormat chart="0" format="1044">
      <pivotArea type="data" outline="0" fieldPosition="0">
        <references count="3">
          <reference field="4294967294" count="1" selected="0">
            <x v="0"/>
          </reference>
          <reference field="0" count="1" selected="0">
            <x v="11"/>
          </reference>
          <reference field="1" count="1" selected="0">
            <x v="45"/>
          </reference>
        </references>
      </pivotArea>
    </chartFormat>
    <chartFormat chart="0" format="1045">
      <pivotArea type="data" outline="0" fieldPosition="0">
        <references count="3">
          <reference field="4294967294" count="1" selected="0">
            <x v="0"/>
          </reference>
          <reference field="0" count="1" selected="0">
            <x v="11"/>
          </reference>
          <reference field="1" count="1" selected="0">
            <x v="47"/>
          </reference>
        </references>
      </pivotArea>
    </chartFormat>
    <chartFormat chart="0" format="1046">
      <pivotArea type="data" outline="0" fieldPosition="0">
        <references count="3">
          <reference field="4294967294" count="1" selected="0">
            <x v="0"/>
          </reference>
          <reference field="0" count="1" selected="0">
            <x v="11"/>
          </reference>
          <reference field="1" count="1" selected="0">
            <x v="49"/>
          </reference>
        </references>
      </pivotArea>
    </chartFormat>
    <chartFormat chart="0" format="1047">
      <pivotArea type="data" outline="0" fieldPosition="0">
        <references count="3">
          <reference field="4294967294" count="1" selected="0">
            <x v="0"/>
          </reference>
          <reference field="0" count="1" selected="0">
            <x v="11"/>
          </reference>
          <reference field="1" count="1" selected="0">
            <x v="51"/>
          </reference>
        </references>
      </pivotArea>
    </chartFormat>
    <chartFormat chart="0" format="1048">
      <pivotArea type="data" outline="0" fieldPosition="0">
        <references count="3">
          <reference field="4294967294" count="1" selected="0">
            <x v="0"/>
          </reference>
          <reference field="0" count="1" selected="0">
            <x v="11"/>
          </reference>
          <reference field="1" count="1" selected="0">
            <x v="53"/>
          </reference>
        </references>
      </pivotArea>
    </chartFormat>
    <chartFormat chart="0" format="1049">
      <pivotArea type="data" outline="0" fieldPosition="0">
        <references count="3">
          <reference field="4294967294" count="1" selected="0">
            <x v="0"/>
          </reference>
          <reference field="0" count="1" selected="0">
            <x v="11"/>
          </reference>
          <reference field="1" count="1" selected="0">
            <x v="55"/>
          </reference>
        </references>
      </pivotArea>
    </chartFormat>
    <chartFormat chart="0" format="1050">
      <pivotArea type="data" outline="0" fieldPosition="0">
        <references count="3">
          <reference field="4294967294" count="1" selected="0">
            <x v="0"/>
          </reference>
          <reference field="0" count="1" selected="0">
            <x v="11"/>
          </reference>
          <reference field="1" count="1" selected="0">
            <x v="57"/>
          </reference>
        </references>
      </pivotArea>
    </chartFormat>
    <chartFormat chart="0" format="1051">
      <pivotArea type="data" outline="0" fieldPosition="0">
        <references count="3">
          <reference field="4294967294" count="1" selected="0">
            <x v="0"/>
          </reference>
          <reference field="0" count="1" selected="0">
            <x v="11"/>
          </reference>
          <reference field="1" count="1" selected="0">
            <x v="59"/>
          </reference>
        </references>
      </pivotArea>
    </chartFormat>
    <chartFormat chart="0" format="1052">
      <pivotArea type="data" outline="0" fieldPosition="0">
        <references count="3">
          <reference field="4294967294" count="1" selected="0">
            <x v="0"/>
          </reference>
          <reference field="0" count="1" selected="0">
            <x v="11"/>
          </reference>
          <reference field="1" count="1" selected="0">
            <x v="61"/>
          </reference>
        </references>
      </pivotArea>
    </chartFormat>
    <chartFormat chart="0" format="1053">
      <pivotArea type="data" outline="0" fieldPosition="0">
        <references count="3">
          <reference field="4294967294" count="1" selected="0">
            <x v="0"/>
          </reference>
          <reference field="0" count="1" selected="0">
            <x v="11"/>
          </reference>
          <reference field="1" count="1" selected="0">
            <x v="63"/>
          </reference>
        </references>
      </pivotArea>
    </chartFormat>
    <chartFormat chart="0" format="1054">
      <pivotArea type="data" outline="0" fieldPosition="0">
        <references count="3">
          <reference field="4294967294" count="1" selected="0">
            <x v="0"/>
          </reference>
          <reference field="0" count="1" selected="0">
            <x v="11"/>
          </reference>
          <reference field="1" count="1" selected="0">
            <x v="65"/>
          </reference>
        </references>
      </pivotArea>
    </chartFormat>
    <chartFormat chart="0" format="1055">
      <pivotArea type="data" outline="0" fieldPosition="0">
        <references count="3">
          <reference field="4294967294" count="1" selected="0">
            <x v="0"/>
          </reference>
          <reference field="0" count="1" selected="0">
            <x v="11"/>
          </reference>
          <reference field="1" count="1" selected="0">
            <x v="67"/>
          </reference>
        </references>
      </pivotArea>
    </chartFormat>
    <chartFormat chart="0" format="1056">
      <pivotArea type="data" outline="0" fieldPosition="0">
        <references count="3">
          <reference field="4294967294" count="1" selected="0">
            <x v="0"/>
          </reference>
          <reference field="0" count="1" selected="0">
            <x v="11"/>
          </reference>
          <reference field="1" count="1" selected="0">
            <x v="69"/>
          </reference>
        </references>
      </pivotArea>
    </chartFormat>
    <chartFormat chart="0" format="1057">
      <pivotArea type="data" outline="0" fieldPosition="0">
        <references count="3">
          <reference field="4294967294" count="1" selected="0">
            <x v="0"/>
          </reference>
          <reference field="0" count="1" selected="0">
            <x v="11"/>
          </reference>
          <reference field="1" count="1" selected="0">
            <x v="70"/>
          </reference>
        </references>
      </pivotArea>
    </chartFormat>
    <chartFormat chart="0" format="1058">
      <pivotArea type="data" outline="0" fieldPosition="0">
        <references count="3">
          <reference field="4294967294" count="1" selected="0">
            <x v="0"/>
          </reference>
          <reference field="0" count="1" selected="0">
            <x v="11"/>
          </reference>
          <reference field="1" count="1" selected="0">
            <x v="71"/>
          </reference>
        </references>
      </pivotArea>
    </chartFormat>
    <chartFormat chart="0" format="1059">
      <pivotArea type="data" outline="0" fieldPosition="0">
        <references count="3">
          <reference field="4294967294" count="1" selected="0">
            <x v="0"/>
          </reference>
          <reference field="0" count="1" selected="0">
            <x v="11"/>
          </reference>
          <reference field="1" count="1" selected="0">
            <x v="73"/>
          </reference>
        </references>
      </pivotArea>
    </chartFormat>
    <chartFormat chart="0" format="1060">
      <pivotArea type="data" outline="0" fieldPosition="0">
        <references count="3">
          <reference field="4294967294" count="1" selected="0">
            <x v="0"/>
          </reference>
          <reference field="0" count="1" selected="0">
            <x v="12"/>
          </reference>
          <reference field="1" count="1" selected="0">
            <x v="1"/>
          </reference>
        </references>
      </pivotArea>
    </chartFormat>
    <chartFormat chart="0" format="1061">
      <pivotArea type="data" outline="0" fieldPosition="0">
        <references count="3">
          <reference field="4294967294" count="1" selected="0">
            <x v="0"/>
          </reference>
          <reference field="0" count="1" selected="0">
            <x v="12"/>
          </reference>
          <reference field="1" count="1" selected="0">
            <x v="2"/>
          </reference>
        </references>
      </pivotArea>
    </chartFormat>
    <chartFormat chart="0" format="1062">
      <pivotArea type="data" outline="0" fieldPosition="0">
        <references count="3">
          <reference field="4294967294" count="1" selected="0">
            <x v="0"/>
          </reference>
          <reference field="0" count="1" selected="0">
            <x v="12"/>
          </reference>
          <reference field="1" count="1" selected="0">
            <x v="3"/>
          </reference>
        </references>
      </pivotArea>
    </chartFormat>
    <chartFormat chart="0" format="1063">
      <pivotArea type="data" outline="0" fieldPosition="0">
        <references count="3">
          <reference field="4294967294" count="1" selected="0">
            <x v="0"/>
          </reference>
          <reference field="0" count="1" selected="0">
            <x v="12"/>
          </reference>
          <reference field="1" count="1" selected="0">
            <x v="4"/>
          </reference>
        </references>
      </pivotArea>
    </chartFormat>
    <chartFormat chart="0" format="1064">
      <pivotArea type="data" outline="0" fieldPosition="0">
        <references count="3">
          <reference field="4294967294" count="1" selected="0">
            <x v="0"/>
          </reference>
          <reference field="0" count="1" selected="0">
            <x v="12"/>
          </reference>
          <reference field="1" count="1" selected="0">
            <x v="5"/>
          </reference>
        </references>
      </pivotArea>
    </chartFormat>
    <chartFormat chart="0" format="1065">
      <pivotArea type="data" outline="0" fieldPosition="0">
        <references count="3">
          <reference field="4294967294" count="1" selected="0">
            <x v="0"/>
          </reference>
          <reference field="0" count="1" selected="0">
            <x v="12"/>
          </reference>
          <reference field="1" count="1" selected="0">
            <x v="6"/>
          </reference>
        </references>
      </pivotArea>
    </chartFormat>
    <chartFormat chart="0" format="1066">
      <pivotArea type="data" outline="0" fieldPosition="0">
        <references count="3">
          <reference field="4294967294" count="1" selected="0">
            <x v="0"/>
          </reference>
          <reference field="0" count="1" selected="0">
            <x v="12"/>
          </reference>
          <reference field="1" count="1" selected="0">
            <x v="7"/>
          </reference>
        </references>
      </pivotArea>
    </chartFormat>
    <chartFormat chart="0" format="1067">
      <pivotArea type="data" outline="0" fieldPosition="0">
        <references count="3">
          <reference field="4294967294" count="1" selected="0">
            <x v="0"/>
          </reference>
          <reference field="0" count="1" selected="0">
            <x v="12"/>
          </reference>
          <reference field="1" count="1" selected="0">
            <x v="8"/>
          </reference>
        </references>
      </pivotArea>
    </chartFormat>
    <chartFormat chart="0" format="1068">
      <pivotArea type="data" outline="0" fieldPosition="0">
        <references count="3">
          <reference field="4294967294" count="1" selected="0">
            <x v="0"/>
          </reference>
          <reference field="0" count="1" selected="0">
            <x v="12"/>
          </reference>
          <reference field="1" count="1" selected="0">
            <x v="9"/>
          </reference>
        </references>
      </pivotArea>
    </chartFormat>
    <chartFormat chart="0" format="1069">
      <pivotArea type="data" outline="0" fieldPosition="0">
        <references count="3">
          <reference field="4294967294" count="1" selected="0">
            <x v="0"/>
          </reference>
          <reference field="0" count="1" selected="0">
            <x v="12"/>
          </reference>
          <reference field="1" count="1" selected="0">
            <x v="10"/>
          </reference>
        </references>
      </pivotArea>
    </chartFormat>
    <chartFormat chart="0" format="1070">
      <pivotArea type="data" outline="0" fieldPosition="0">
        <references count="3">
          <reference field="4294967294" count="1" selected="0">
            <x v="0"/>
          </reference>
          <reference field="0" count="1" selected="0">
            <x v="12"/>
          </reference>
          <reference field="1" count="1" selected="0">
            <x v="11"/>
          </reference>
        </references>
      </pivotArea>
    </chartFormat>
    <chartFormat chart="0" format="1071">
      <pivotArea type="data" outline="0" fieldPosition="0">
        <references count="3">
          <reference field="4294967294" count="1" selected="0">
            <x v="0"/>
          </reference>
          <reference field="0" count="1" selected="0">
            <x v="12"/>
          </reference>
          <reference field="1" count="1" selected="0">
            <x v="12"/>
          </reference>
        </references>
      </pivotArea>
    </chartFormat>
    <chartFormat chart="0" format="1072">
      <pivotArea type="data" outline="0" fieldPosition="0">
        <references count="3">
          <reference field="4294967294" count="1" selected="0">
            <x v="0"/>
          </reference>
          <reference field="0" count="1" selected="0">
            <x v="12"/>
          </reference>
          <reference field="1" count="1" selected="0">
            <x v="13"/>
          </reference>
        </references>
      </pivotArea>
    </chartFormat>
    <chartFormat chart="0" format="1073">
      <pivotArea type="data" outline="0" fieldPosition="0">
        <references count="3">
          <reference field="4294967294" count="1" selected="0">
            <x v="0"/>
          </reference>
          <reference field="0" count="1" selected="0">
            <x v="12"/>
          </reference>
          <reference field="1" count="1" selected="0">
            <x v="14"/>
          </reference>
        </references>
      </pivotArea>
    </chartFormat>
    <chartFormat chart="0" format="1074">
      <pivotArea type="data" outline="0" fieldPosition="0">
        <references count="3">
          <reference field="4294967294" count="1" selected="0">
            <x v="0"/>
          </reference>
          <reference field="0" count="1" selected="0">
            <x v="12"/>
          </reference>
          <reference field="1" count="1" selected="0">
            <x v="15"/>
          </reference>
        </references>
      </pivotArea>
    </chartFormat>
    <chartFormat chart="0" format="1075">
      <pivotArea type="data" outline="0" fieldPosition="0">
        <references count="3">
          <reference field="4294967294" count="1" selected="0">
            <x v="0"/>
          </reference>
          <reference field="0" count="1" selected="0">
            <x v="12"/>
          </reference>
          <reference field="1" count="1" selected="0">
            <x v="16"/>
          </reference>
        </references>
      </pivotArea>
    </chartFormat>
    <chartFormat chart="0" format="1076">
      <pivotArea type="data" outline="0" fieldPosition="0">
        <references count="3">
          <reference field="4294967294" count="1" selected="0">
            <x v="0"/>
          </reference>
          <reference field="0" count="1" selected="0">
            <x v="12"/>
          </reference>
          <reference field="1" count="1" selected="0">
            <x v="17"/>
          </reference>
        </references>
      </pivotArea>
    </chartFormat>
    <chartFormat chart="0" format="1077">
      <pivotArea type="data" outline="0" fieldPosition="0">
        <references count="3">
          <reference field="4294967294" count="1" selected="0">
            <x v="0"/>
          </reference>
          <reference field="0" count="1" selected="0">
            <x v="12"/>
          </reference>
          <reference field="1" count="1" selected="0">
            <x v="18"/>
          </reference>
        </references>
      </pivotArea>
    </chartFormat>
    <chartFormat chart="0" format="1078">
      <pivotArea type="data" outline="0" fieldPosition="0">
        <references count="3">
          <reference field="4294967294" count="1" selected="0">
            <x v="0"/>
          </reference>
          <reference field="0" count="1" selected="0">
            <x v="12"/>
          </reference>
          <reference field="1" count="1" selected="0">
            <x v="19"/>
          </reference>
        </references>
      </pivotArea>
    </chartFormat>
    <chartFormat chart="0" format="1079">
      <pivotArea type="data" outline="0" fieldPosition="0">
        <references count="3">
          <reference field="4294967294" count="1" selected="0">
            <x v="0"/>
          </reference>
          <reference field="0" count="1" selected="0">
            <x v="12"/>
          </reference>
          <reference field="1" count="1" selected="0">
            <x v="20"/>
          </reference>
        </references>
      </pivotArea>
    </chartFormat>
    <chartFormat chart="0" format="1080">
      <pivotArea type="data" outline="0" fieldPosition="0">
        <references count="3">
          <reference field="4294967294" count="1" selected="0">
            <x v="0"/>
          </reference>
          <reference field="0" count="1" selected="0">
            <x v="12"/>
          </reference>
          <reference field="1" count="1" selected="0">
            <x v="21"/>
          </reference>
        </references>
      </pivotArea>
    </chartFormat>
    <chartFormat chart="0" format="1081">
      <pivotArea type="data" outline="0" fieldPosition="0">
        <references count="3">
          <reference field="4294967294" count="1" selected="0">
            <x v="0"/>
          </reference>
          <reference field="0" count="1" selected="0">
            <x v="12"/>
          </reference>
          <reference field="1" count="1" selected="0">
            <x v="23"/>
          </reference>
        </references>
      </pivotArea>
    </chartFormat>
    <chartFormat chart="0" format="1082">
      <pivotArea type="data" outline="0" fieldPosition="0">
        <references count="3">
          <reference field="4294967294" count="1" selected="0">
            <x v="0"/>
          </reference>
          <reference field="0" count="1" selected="0">
            <x v="12"/>
          </reference>
          <reference field="1" count="1" selected="0">
            <x v="25"/>
          </reference>
        </references>
      </pivotArea>
    </chartFormat>
    <chartFormat chart="0" format="1083">
      <pivotArea type="data" outline="0" fieldPosition="0">
        <references count="3">
          <reference field="4294967294" count="1" selected="0">
            <x v="0"/>
          </reference>
          <reference field="0" count="1" selected="0">
            <x v="12"/>
          </reference>
          <reference field="1" count="1" selected="0">
            <x v="27"/>
          </reference>
        </references>
      </pivotArea>
    </chartFormat>
    <chartFormat chart="0" format="1084">
      <pivotArea type="data" outline="0" fieldPosition="0">
        <references count="3">
          <reference field="4294967294" count="1" selected="0">
            <x v="0"/>
          </reference>
          <reference field="0" count="1" selected="0">
            <x v="12"/>
          </reference>
          <reference field="1" count="1" selected="0">
            <x v="29"/>
          </reference>
        </references>
      </pivotArea>
    </chartFormat>
    <chartFormat chart="0" format="1085">
      <pivotArea type="data" outline="0" fieldPosition="0">
        <references count="3">
          <reference field="4294967294" count="1" selected="0">
            <x v="0"/>
          </reference>
          <reference field="0" count="1" selected="0">
            <x v="12"/>
          </reference>
          <reference field="1" count="1" selected="0">
            <x v="31"/>
          </reference>
        </references>
      </pivotArea>
    </chartFormat>
    <chartFormat chart="0" format="1086">
      <pivotArea type="data" outline="0" fieldPosition="0">
        <references count="3">
          <reference field="4294967294" count="1" selected="0">
            <x v="0"/>
          </reference>
          <reference field="0" count="1" selected="0">
            <x v="12"/>
          </reference>
          <reference field="1" count="1" selected="0">
            <x v="33"/>
          </reference>
        </references>
      </pivotArea>
    </chartFormat>
    <chartFormat chart="0" format="1087">
      <pivotArea type="data" outline="0" fieldPosition="0">
        <references count="3">
          <reference field="4294967294" count="1" selected="0">
            <x v="0"/>
          </reference>
          <reference field="0" count="1" selected="0">
            <x v="12"/>
          </reference>
          <reference field="1" count="1" selected="0">
            <x v="35"/>
          </reference>
        </references>
      </pivotArea>
    </chartFormat>
    <chartFormat chart="0" format="1088">
      <pivotArea type="data" outline="0" fieldPosition="0">
        <references count="3">
          <reference field="4294967294" count="1" selected="0">
            <x v="0"/>
          </reference>
          <reference field="0" count="1" selected="0">
            <x v="12"/>
          </reference>
          <reference field="1" count="1" selected="0">
            <x v="37"/>
          </reference>
        </references>
      </pivotArea>
    </chartFormat>
    <chartFormat chart="0" format="1089">
      <pivotArea type="data" outline="0" fieldPosition="0">
        <references count="3">
          <reference field="4294967294" count="1" selected="0">
            <x v="0"/>
          </reference>
          <reference field="0" count="1" selected="0">
            <x v="12"/>
          </reference>
          <reference field="1" count="1" selected="0">
            <x v="39"/>
          </reference>
        </references>
      </pivotArea>
    </chartFormat>
    <chartFormat chart="0" format="1090">
      <pivotArea type="data" outline="0" fieldPosition="0">
        <references count="3">
          <reference field="4294967294" count="1" selected="0">
            <x v="0"/>
          </reference>
          <reference field="0" count="1" selected="0">
            <x v="12"/>
          </reference>
          <reference field="1" count="1" selected="0">
            <x v="41"/>
          </reference>
        </references>
      </pivotArea>
    </chartFormat>
    <chartFormat chart="0" format="1091">
      <pivotArea type="data" outline="0" fieldPosition="0">
        <references count="3">
          <reference field="4294967294" count="1" selected="0">
            <x v="0"/>
          </reference>
          <reference field="0" count="1" selected="0">
            <x v="12"/>
          </reference>
          <reference field="1" count="1" selected="0">
            <x v="43"/>
          </reference>
        </references>
      </pivotArea>
    </chartFormat>
    <chartFormat chart="0" format="1092">
      <pivotArea type="data" outline="0" fieldPosition="0">
        <references count="3">
          <reference field="4294967294" count="1" selected="0">
            <x v="0"/>
          </reference>
          <reference field="0" count="1" selected="0">
            <x v="12"/>
          </reference>
          <reference field="1" count="1" selected="0">
            <x v="45"/>
          </reference>
        </references>
      </pivotArea>
    </chartFormat>
    <chartFormat chart="0" format="1093">
      <pivotArea type="data" outline="0" fieldPosition="0">
        <references count="3">
          <reference field="4294967294" count="1" selected="0">
            <x v="0"/>
          </reference>
          <reference field="0" count="1" selected="0">
            <x v="12"/>
          </reference>
          <reference field="1" count="1" selected="0">
            <x v="47"/>
          </reference>
        </references>
      </pivotArea>
    </chartFormat>
    <chartFormat chart="0" format="1094">
      <pivotArea type="data" outline="0" fieldPosition="0">
        <references count="3">
          <reference field="4294967294" count="1" selected="0">
            <x v="0"/>
          </reference>
          <reference field="0" count="1" selected="0">
            <x v="12"/>
          </reference>
          <reference field="1" count="1" selected="0">
            <x v="49"/>
          </reference>
        </references>
      </pivotArea>
    </chartFormat>
    <chartFormat chart="0" format="1095">
      <pivotArea type="data" outline="0" fieldPosition="0">
        <references count="3">
          <reference field="4294967294" count="1" selected="0">
            <x v="0"/>
          </reference>
          <reference field="0" count="1" selected="0">
            <x v="12"/>
          </reference>
          <reference field="1" count="1" selected="0">
            <x v="51"/>
          </reference>
        </references>
      </pivotArea>
    </chartFormat>
    <chartFormat chart="0" format="1096">
      <pivotArea type="data" outline="0" fieldPosition="0">
        <references count="3">
          <reference field="4294967294" count="1" selected="0">
            <x v="0"/>
          </reference>
          <reference field="0" count="1" selected="0">
            <x v="12"/>
          </reference>
          <reference field="1" count="1" selected="0">
            <x v="53"/>
          </reference>
        </references>
      </pivotArea>
    </chartFormat>
    <chartFormat chart="0" format="1097">
      <pivotArea type="data" outline="0" fieldPosition="0">
        <references count="3">
          <reference field="4294967294" count="1" selected="0">
            <x v="0"/>
          </reference>
          <reference field="0" count="1" selected="0">
            <x v="12"/>
          </reference>
          <reference field="1" count="1" selected="0">
            <x v="55"/>
          </reference>
        </references>
      </pivotArea>
    </chartFormat>
    <chartFormat chart="0" format="1098">
      <pivotArea type="data" outline="0" fieldPosition="0">
        <references count="3">
          <reference field="4294967294" count="1" selected="0">
            <x v="0"/>
          </reference>
          <reference field="0" count="1" selected="0">
            <x v="12"/>
          </reference>
          <reference field="1" count="1" selected="0">
            <x v="57"/>
          </reference>
        </references>
      </pivotArea>
    </chartFormat>
    <chartFormat chart="0" format="1099">
      <pivotArea type="data" outline="0" fieldPosition="0">
        <references count="3">
          <reference field="4294967294" count="1" selected="0">
            <x v="0"/>
          </reference>
          <reference field="0" count="1" selected="0">
            <x v="12"/>
          </reference>
          <reference field="1" count="1" selected="0">
            <x v="59"/>
          </reference>
        </references>
      </pivotArea>
    </chartFormat>
    <chartFormat chart="0" format="1100">
      <pivotArea type="data" outline="0" fieldPosition="0">
        <references count="3">
          <reference field="4294967294" count="1" selected="0">
            <x v="0"/>
          </reference>
          <reference field="0" count="1" selected="0">
            <x v="12"/>
          </reference>
          <reference field="1" count="1" selected="0">
            <x v="61"/>
          </reference>
        </references>
      </pivotArea>
    </chartFormat>
    <chartFormat chart="0" format="1101">
      <pivotArea type="data" outline="0" fieldPosition="0">
        <references count="3">
          <reference field="4294967294" count="1" selected="0">
            <x v="0"/>
          </reference>
          <reference field="0" count="1" selected="0">
            <x v="12"/>
          </reference>
          <reference field="1" count="1" selected="0">
            <x v="63"/>
          </reference>
        </references>
      </pivotArea>
    </chartFormat>
    <chartFormat chart="0" format="1102">
      <pivotArea type="data" outline="0" fieldPosition="0">
        <references count="3">
          <reference field="4294967294" count="1" selected="0">
            <x v="0"/>
          </reference>
          <reference field="0" count="1" selected="0">
            <x v="12"/>
          </reference>
          <reference field="1" count="1" selected="0">
            <x v="65"/>
          </reference>
        </references>
      </pivotArea>
    </chartFormat>
    <chartFormat chart="0" format="1103">
      <pivotArea type="data" outline="0" fieldPosition="0">
        <references count="3">
          <reference field="4294967294" count="1" selected="0">
            <x v="0"/>
          </reference>
          <reference field="0" count="1" selected="0">
            <x v="12"/>
          </reference>
          <reference field="1" count="1" selected="0">
            <x v="67"/>
          </reference>
        </references>
      </pivotArea>
    </chartFormat>
    <chartFormat chart="0" format="1104">
      <pivotArea type="data" outline="0" fieldPosition="0">
        <references count="3">
          <reference field="4294967294" count="1" selected="0">
            <x v="0"/>
          </reference>
          <reference field="0" count="1" selected="0">
            <x v="12"/>
          </reference>
          <reference field="1" count="1" selected="0">
            <x v="69"/>
          </reference>
        </references>
      </pivotArea>
    </chartFormat>
    <chartFormat chart="0" format="1105">
      <pivotArea type="data" outline="0" fieldPosition="0">
        <references count="3">
          <reference field="4294967294" count="1" selected="0">
            <x v="0"/>
          </reference>
          <reference field="0" count="1" selected="0">
            <x v="12"/>
          </reference>
          <reference field="1" count="1" selected="0">
            <x v="70"/>
          </reference>
        </references>
      </pivotArea>
    </chartFormat>
    <chartFormat chart="0" format="1106">
      <pivotArea type="data" outline="0" fieldPosition="0">
        <references count="3">
          <reference field="4294967294" count="1" selected="0">
            <x v="0"/>
          </reference>
          <reference field="0" count="1" selected="0">
            <x v="12"/>
          </reference>
          <reference field="1" count="1" selected="0">
            <x v="71"/>
          </reference>
        </references>
      </pivotArea>
    </chartFormat>
    <chartFormat chart="0" format="1107">
      <pivotArea type="data" outline="0" fieldPosition="0">
        <references count="3">
          <reference field="4294967294" count="1" selected="0">
            <x v="0"/>
          </reference>
          <reference field="0" count="1" selected="0">
            <x v="12"/>
          </reference>
          <reference field="1" count="1" selected="0">
            <x v="73"/>
          </reference>
        </references>
      </pivotArea>
    </chartFormat>
    <chartFormat chart="0" format="1108">
      <pivotArea type="data" outline="0" fieldPosition="0">
        <references count="3">
          <reference field="4294967294" count="1" selected="0">
            <x v="0"/>
          </reference>
          <reference field="0" count="1" selected="0">
            <x v="13"/>
          </reference>
          <reference field="1" count="1" selected="0">
            <x v="1"/>
          </reference>
        </references>
      </pivotArea>
    </chartFormat>
    <chartFormat chart="0" format="1109">
      <pivotArea type="data" outline="0" fieldPosition="0">
        <references count="3">
          <reference field="4294967294" count="1" selected="0">
            <x v="0"/>
          </reference>
          <reference field="0" count="1" selected="0">
            <x v="13"/>
          </reference>
          <reference field="1" count="1" selected="0">
            <x v="2"/>
          </reference>
        </references>
      </pivotArea>
    </chartFormat>
    <chartFormat chart="0" format="1110">
      <pivotArea type="data" outline="0" fieldPosition="0">
        <references count="3">
          <reference field="4294967294" count="1" selected="0">
            <x v="0"/>
          </reference>
          <reference field="0" count="1" selected="0">
            <x v="13"/>
          </reference>
          <reference field="1" count="1" selected="0">
            <x v="3"/>
          </reference>
        </references>
      </pivotArea>
    </chartFormat>
    <chartFormat chart="0" format="1111">
      <pivotArea type="data" outline="0" fieldPosition="0">
        <references count="3">
          <reference field="4294967294" count="1" selected="0">
            <x v="0"/>
          </reference>
          <reference field="0" count="1" selected="0">
            <x v="13"/>
          </reference>
          <reference field="1" count="1" selected="0">
            <x v="4"/>
          </reference>
        </references>
      </pivotArea>
    </chartFormat>
    <chartFormat chart="0" format="1112">
      <pivotArea type="data" outline="0" fieldPosition="0">
        <references count="3">
          <reference field="4294967294" count="1" selected="0">
            <x v="0"/>
          </reference>
          <reference field="0" count="1" selected="0">
            <x v="13"/>
          </reference>
          <reference field="1" count="1" selected="0">
            <x v="5"/>
          </reference>
        </references>
      </pivotArea>
    </chartFormat>
    <chartFormat chart="0" format="1113">
      <pivotArea type="data" outline="0" fieldPosition="0">
        <references count="3">
          <reference field="4294967294" count="1" selected="0">
            <x v="0"/>
          </reference>
          <reference field="0" count="1" selected="0">
            <x v="13"/>
          </reference>
          <reference field="1" count="1" selected="0">
            <x v="6"/>
          </reference>
        </references>
      </pivotArea>
    </chartFormat>
    <chartFormat chart="0" format="1114">
      <pivotArea type="data" outline="0" fieldPosition="0">
        <references count="3">
          <reference field="4294967294" count="1" selected="0">
            <x v="0"/>
          </reference>
          <reference field="0" count="1" selected="0">
            <x v="13"/>
          </reference>
          <reference field="1" count="1" selected="0">
            <x v="7"/>
          </reference>
        </references>
      </pivotArea>
    </chartFormat>
    <chartFormat chart="0" format="1115">
      <pivotArea type="data" outline="0" fieldPosition="0">
        <references count="3">
          <reference field="4294967294" count="1" selected="0">
            <x v="0"/>
          </reference>
          <reference field="0" count="1" selected="0">
            <x v="13"/>
          </reference>
          <reference field="1" count="1" selected="0">
            <x v="8"/>
          </reference>
        </references>
      </pivotArea>
    </chartFormat>
    <chartFormat chart="0" format="1116">
      <pivotArea type="data" outline="0" fieldPosition="0">
        <references count="3">
          <reference field="4294967294" count="1" selected="0">
            <x v="0"/>
          </reference>
          <reference field="0" count="1" selected="0">
            <x v="13"/>
          </reference>
          <reference field="1" count="1" selected="0">
            <x v="9"/>
          </reference>
        </references>
      </pivotArea>
    </chartFormat>
    <chartFormat chart="0" format="1117">
      <pivotArea type="data" outline="0" fieldPosition="0">
        <references count="3">
          <reference field="4294967294" count="1" selected="0">
            <x v="0"/>
          </reference>
          <reference field="0" count="1" selected="0">
            <x v="13"/>
          </reference>
          <reference field="1" count="1" selected="0">
            <x v="10"/>
          </reference>
        </references>
      </pivotArea>
    </chartFormat>
    <chartFormat chart="0" format="1118">
      <pivotArea type="data" outline="0" fieldPosition="0">
        <references count="3">
          <reference field="4294967294" count="1" selected="0">
            <x v="0"/>
          </reference>
          <reference field="0" count="1" selected="0">
            <x v="13"/>
          </reference>
          <reference field="1" count="1" selected="0">
            <x v="11"/>
          </reference>
        </references>
      </pivotArea>
    </chartFormat>
    <chartFormat chart="0" format="1119">
      <pivotArea type="data" outline="0" fieldPosition="0">
        <references count="3">
          <reference field="4294967294" count="1" selected="0">
            <x v="0"/>
          </reference>
          <reference field="0" count="1" selected="0">
            <x v="13"/>
          </reference>
          <reference field="1" count="1" selected="0">
            <x v="12"/>
          </reference>
        </references>
      </pivotArea>
    </chartFormat>
    <chartFormat chart="0" format="1120">
      <pivotArea type="data" outline="0" fieldPosition="0">
        <references count="3">
          <reference field="4294967294" count="1" selected="0">
            <x v="0"/>
          </reference>
          <reference field="0" count="1" selected="0">
            <x v="13"/>
          </reference>
          <reference field="1" count="1" selected="0">
            <x v="13"/>
          </reference>
        </references>
      </pivotArea>
    </chartFormat>
    <chartFormat chart="0" format="1121">
      <pivotArea type="data" outline="0" fieldPosition="0">
        <references count="3">
          <reference field="4294967294" count="1" selected="0">
            <x v="0"/>
          </reference>
          <reference field="0" count="1" selected="0">
            <x v="13"/>
          </reference>
          <reference field="1" count="1" selected="0">
            <x v="14"/>
          </reference>
        </references>
      </pivotArea>
    </chartFormat>
    <chartFormat chart="0" format="1122">
      <pivotArea type="data" outline="0" fieldPosition="0">
        <references count="3">
          <reference field="4294967294" count="1" selected="0">
            <x v="0"/>
          </reference>
          <reference field="0" count="1" selected="0">
            <x v="13"/>
          </reference>
          <reference field="1" count="1" selected="0">
            <x v="15"/>
          </reference>
        </references>
      </pivotArea>
    </chartFormat>
    <chartFormat chart="0" format="1123">
      <pivotArea type="data" outline="0" fieldPosition="0">
        <references count="3">
          <reference field="4294967294" count="1" selected="0">
            <x v="0"/>
          </reference>
          <reference field="0" count="1" selected="0">
            <x v="13"/>
          </reference>
          <reference field="1" count="1" selected="0">
            <x v="16"/>
          </reference>
        </references>
      </pivotArea>
    </chartFormat>
    <chartFormat chart="0" format="1124">
      <pivotArea type="data" outline="0" fieldPosition="0">
        <references count="3">
          <reference field="4294967294" count="1" selected="0">
            <x v="0"/>
          </reference>
          <reference field="0" count="1" selected="0">
            <x v="13"/>
          </reference>
          <reference field="1" count="1" selected="0">
            <x v="17"/>
          </reference>
        </references>
      </pivotArea>
    </chartFormat>
    <chartFormat chart="0" format="1125">
      <pivotArea type="data" outline="0" fieldPosition="0">
        <references count="3">
          <reference field="4294967294" count="1" selected="0">
            <x v="0"/>
          </reference>
          <reference field="0" count="1" selected="0">
            <x v="13"/>
          </reference>
          <reference field="1" count="1" selected="0">
            <x v="18"/>
          </reference>
        </references>
      </pivotArea>
    </chartFormat>
    <chartFormat chart="0" format="1126">
      <pivotArea type="data" outline="0" fieldPosition="0">
        <references count="3">
          <reference field="4294967294" count="1" selected="0">
            <x v="0"/>
          </reference>
          <reference field="0" count="1" selected="0">
            <x v="13"/>
          </reference>
          <reference field="1" count="1" selected="0">
            <x v="19"/>
          </reference>
        </references>
      </pivotArea>
    </chartFormat>
    <chartFormat chart="0" format="1127">
      <pivotArea type="data" outline="0" fieldPosition="0">
        <references count="3">
          <reference field="4294967294" count="1" selected="0">
            <x v="0"/>
          </reference>
          <reference field="0" count="1" selected="0">
            <x v="13"/>
          </reference>
          <reference field="1" count="1" selected="0">
            <x v="20"/>
          </reference>
        </references>
      </pivotArea>
    </chartFormat>
    <chartFormat chart="0" format="1128">
      <pivotArea type="data" outline="0" fieldPosition="0">
        <references count="3">
          <reference field="4294967294" count="1" selected="0">
            <x v="0"/>
          </reference>
          <reference field="0" count="1" selected="0">
            <x v="13"/>
          </reference>
          <reference field="1" count="1" selected="0">
            <x v="21"/>
          </reference>
        </references>
      </pivotArea>
    </chartFormat>
    <chartFormat chart="0" format="1129">
      <pivotArea type="data" outline="0" fieldPosition="0">
        <references count="3">
          <reference field="4294967294" count="1" selected="0">
            <x v="0"/>
          </reference>
          <reference field="0" count="1" selected="0">
            <x v="13"/>
          </reference>
          <reference field="1" count="1" selected="0">
            <x v="23"/>
          </reference>
        </references>
      </pivotArea>
    </chartFormat>
    <chartFormat chart="0" format="1130">
      <pivotArea type="data" outline="0" fieldPosition="0">
        <references count="3">
          <reference field="4294967294" count="1" selected="0">
            <x v="0"/>
          </reference>
          <reference field="0" count="1" selected="0">
            <x v="13"/>
          </reference>
          <reference field="1" count="1" selected="0">
            <x v="25"/>
          </reference>
        </references>
      </pivotArea>
    </chartFormat>
    <chartFormat chart="0" format="1131">
      <pivotArea type="data" outline="0" fieldPosition="0">
        <references count="3">
          <reference field="4294967294" count="1" selected="0">
            <x v="0"/>
          </reference>
          <reference field="0" count="1" selected="0">
            <x v="13"/>
          </reference>
          <reference field="1" count="1" selected="0">
            <x v="27"/>
          </reference>
        </references>
      </pivotArea>
    </chartFormat>
    <chartFormat chart="0" format="1132">
      <pivotArea type="data" outline="0" fieldPosition="0">
        <references count="3">
          <reference field="4294967294" count="1" selected="0">
            <x v="0"/>
          </reference>
          <reference field="0" count="1" selected="0">
            <x v="13"/>
          </reference>
          <reference field="1" count="1" selected="0">
            <x v="29"/>
          </reference>
        </references>
      </pivotArea>
    </chartFormat>
    <chartFormat chart="0" format="1133">
      <pivotArea type="data" outline="0" fieldPosition="0">
        <references count="3">
          <reference field="4294967294" count="1" selected="0">
            <x v="0"/>
          </reference>
          <reference field="0" count="1" selected="0">
            <x v="13"/>
          </reference>
          <reference field="1" count="1" selected="0">
            <x v="31"/>
          </reference>
        </references>
      </pivotArea>
    </chartFormat>
    <chartFormat chart="0" format="1134">
      <pivotArea type="data" outline="0" fieldPosition="0">
        <references count="3">
          <reference field="4294967294" count="1" selected="0">
            <x v="0"/>
          </reference>
          <reference field="0" count="1" selected="0">
            <x v="13"/>
          </reference>
          <reference field="1" count="1" selected="0">
            <x v="33"/>
          </reference>
        </references>
      </pivotArea>
    </chartFormat>
    <chartFormat chart="0" format="1135">
      <pivotArea type="data" outline="0" fieldPosition="0">
        <references count="3">
          <reference field="4294967294" count="1" selected="0">
            <x v="0"/>
          </reference>
          <reference field="0" count="1" selected="0">
            <x v="13"/>
          </reference>
          <reference field="1" count="1" selected="0">
            <x v="35"/>
          </reference>
        </references>
      </pivotArea>
    </chartFormat>
    <chartFormat chart="0" format="1136">
      <pivotArea type="data" outline="0" fieldPosition="0">
        <references count="3">
          <reference field="4294967294" count="1" selected="0">
            <x v="2"/>
          </reference>
          <reference field="0" count="1" selected="0">
            <x v="11"/>
          </reference>
          <reference field="1" count="1" selected="0">
            <x v="21"/>
          </reference>
        </references>
      </pivotArea>
    </chartFormat>
    <chartFormat chart="0" format="1137">
      <pivotArea type="data" outline="0" fieldPosition="0">
        <references count="3">
          <reference field="4294967294" count="1" selected="0">
            <x v="2"/>
          </reference>
          <reference field="0" count="1" selected="0">
            <x v="11"/>
          </reference>
          <reference field="1" count="1" selected="0">
            <x v="23"/>
          </reference>
        </references>
      </pivotArea>
    </chartFormat>
    <chartFormat chart="0" format="1138">
      <pivotArea type="data" outline="0" fieldPosition="0">
        <references count="3">
          <reference field="4294967294" count="1" selected="0">
            <x v="2"/>
          </reference>
          <reference field="0" count="1" selected="0">
            <x v="11"/>
          </reference>
          <reference field="1" count="1" selected="0">
            <x v="25"/>
          </reference>
        </references>
      </pivotArea>
    </chartFormat>
    <chartFormat chart="0" format="1139">
      <pivotArea type="data" outline="0" fieldPosition="0">
        <references count="3">
          <reference field="4294967294" count="1" selected="0">
            <x v="2"/>
          </reference>
          <reference field="0" count="1" selected="0">
            <x v="11"/>
          </reference>
          <reference field="1" count="1" selected="0">
            <x v="27"/>
          </reference>
        </references>
      </pivotArea>
    </chartFormat>
    <chartFormat chart="0" format="1140">
      <pivotArea type="data" outline="0" fieldPosition="0">
        <references count="3">
          <reference field="4294967294" count="1" selected="0">
            <x v="2"/>
          </reference>
          <reference field="0" count="1" selected="0">
            <x v="11"/>
          </reference>
          <reference field="1" count="1" selected="0">
            <x v="29"/>
          </reference>
        </references>
      </pivotArea>
    </chartFormat>
    <chartFormat chart="0" format="1141">
      <pivotArea type="data" outline="0" fieldPosition="0">
        <references count="3">
          <reference field="4294967294" count="1" selected="0">
            <x v="2"/>
          </reference>
          <reference field="0" count="1" selected="0">
            <x v="11"/>
          </reference>
          <reference field="1" count="1" selected="0">
            <x v="31"/>
          </reference>
        </references>
      </pivotArea>
    </chartFormat>
    <chartFormat chart="0" format="1142">
      <pivotArea type="data" outline="0" fieldPosition="0">
        <references count="3">
          <reference field="4294967294" count="1" selected="0">
            <x v="2"/>
          </reference>
          <reference field="0" count="1" selected="0">
            <x v="11"/>
          </reference>
          <reference field="1" count="1" selected="0">
            <x v="33"/>
          </reference>
        </references>
      </pivotArea>
    </chartFormat>
    <chartFormat chart="0" format="1143">
      <pivotArea type="data" outline="0" fieldPosition="0">
        <references count="3">
          <reference field="4294967294" count="1" selected="0">
            <x v="2"/>
          </reference>
          <reference field="0" count="1" selected="0">
            <x v="11"/>
          </reference>
          <reference field="1" count="1" selected="0">
            <x v="35"/>
          </reference>
        </references>
      </pivotArea>
    </chartFormat>
    <chartFormat chart="0" format="1144">
      <pivotArea type="data" outline="0" fieldPosition="0">
        <references count="3">
          <reference field="4294967294" count="1" selected="0">
            <x v="2"/>
          </reference>
          <reference field="0" count="1" selected="0">
            <x v="11"/>
          </reference>
          <reference field="1" count="1" selected="0">
            <x v="37"/>
          </reference>
        </references>
      </pivotArea>
    </chartFormat>
    <chartFormat chart="0" format="1145">
      <pivotArea type="data" outline="0" fieldPosition="0">
        <references count="3">
          <reference field="4294967294" count="1" selected="0">
            <x v="2"/>
          </reference>
          <reference field="0" count="1" selected="0">
            <x v="11"/>
          </reference>
          <reference field="1" count="1" selected="0">
            <x v="39"/>
          </reference>
        </references>
      </pivotArea>
    </chartFormat>
    <chartFormat chart="0" format="1146">
      <pivotArea type="data" outline="0" fieldPosition="0">
        <references count="3">
          <reference field="4294967294" count="1" selected="0">
            <x v="2"/>
          </reference>
          <reference field="0" count="1" selected="0">
            <x v="11"/>
          </reference>
          <reference field="1" count="1" selected="0">
            <x v="41"/>
          </reference>
        </references>
      </pivotArea>
    </chartFormat>
    <chartFormat chart="0" format="1147">
      <pivotArea type="data" outline="0" fieldPosition="0">
        <references count="3">
          <reference field="4294967294" count="1" selected="0">
            <x v="2"/>
          </reference>
          <reference field="0" count="1" selected="0">
            <x v="11"/>
          </reference>
          <reference field="1" count="1" selected="0">
            <x v="43"/>
          </reference>
        </references>
      </pivotArea>
    </chartFormat>
    <chartFormat chart="0" format="1148">
      <pivotArea type="data" outline="0" fieldPosition="0">
        <references count="3">
          <reference field="4294967294" count="1" selected="0">
            <x v="2"/>
          </reference>
          <reference field="0" count="1" selected="0">
            <x v="11"/>
          </reference>
          <reference field="1" count="1" selected="0">
            <x v="45"/>
          </reference>
        </references>
      </pivotArea>
    </chartFormat>
    <chartFormat chart="0" format="1149">
      <pivotArea type="data" outline="0" fieldPosition="0">
        <references count="3">
          <reference field="4294967294" count="1" selected="0">
            <x v="2"/>
          </reference>
          <reference field="0" count="1" selected="0">
            <x v="11"/>
          </reference>
          <reference field="1" count="1" selected="0">
            <x v="47"/>
          </reference>
        </references>
      </pivotArea>
    </chartFormat>
    <chartFormat chart="0" format="1150">
      <pivotArea type="data" outline="0" fieldPosition="0">
        <references count="3">
          <reference field="4294967294" count="1" selected="0">
            <x v="2"/>
          </reference>
          <reference field="0" count="1" selected="0">
            <x v="11"/>
          </reference>
          <reference field="1" count="1" selected="0">
            <x v="49"/>
          </reference>
        </references>
      </pivotArea>
    </chartFormat>
    <chartFormat chart="0" format="1151">
      <pivotArea type="data" outline="0" fieldPosition="0">
        <references count="3">
          <reference field="4294967294" count="1" selected="0">
            <x v="2"/>
          </reference>
          <reference field="0" count="1" selected="0">
            <x v="11"/>
          </reference>
          <reference field="1" count="1" selected="0">
            <x v="51"/>
          </reference>
        </references>
      </pivotArea>
    </chartFormat>
    <chartFormat chart="0" format="1152">
      <pivotArea type="data" outline="0" fieldPosition="0">
        <references count="3">
          <reference field="4294967294" count="1" selected="0">
            <x v="2"/>
          </reference>
          <reference field="0" count="1" selected="0">
            <x v="11"/>
          </reference>
          <reference field="1" count="1" selected="0">
            <x v="53"/>
          </reference>
        </references>
      </pivotArea>
    </chartFormat>
    <chartFormat chart="0" format="1153">
      <pivotArea type="data" outline="0" fieldPosition="0">
        <references count="3">
          <reference field="4294967294" count="1" selected="0">
            <x v="2"/>
          </reference>
          <reference field="0" count="1" selected="0">
            <x v="11"/>
          </reference>
          <reference field="1" count="1" selected="0">
            <x v="55"/>
          </reference>
        </references>
      </pivotArea>
    </chartFormat>
    <chartFormat chart="0" format="1154">
      <pivotArea type="data" outline="0" fieldPosition="0">
        <references count="3">
          <reference field="4294967294" count="1" selected="0">
            <x v="2"/>
          </reference>
          <reference field="0" count="1" selected="0">
            <x v="11"/>
          </reference>
          <reference field="1" count="1" selected="0">
            <x v="57"/>
          </reference>
        </references>
      </pivotArea>
    </chartFormat>
    <chartFormat chart="0" format="1155">
      <pivotArea type="data" outline="0" fieldPosition="0">
        <references count="3">
          <reference field="4294967294" count="1" selected="0">
            <x v="2"/>
          </reference>
          <reference field="0" count="1" selected="0">
            <x v="11"/>
          </reference>
          <reference field="1" count="1" selected="0">
            <x v="59"/>
          </reference>
        </references>
      </pivotArea>
    </chartFormat>
    <chartFormat chart="0" format="1156">
      <pivotArea type="data" outline="0" fieldPosition="0">
        <references count="3">
          <reference field="4294967294" count="1" selected="0">
            <x v="2"/>
          </reference>
          <reference field="0" count="1" selected="0">
            <x v="11"/>
          </reference>
          <reference field="1" count="1" selected="0">
            <x v="61"/>
          </reference>
        </references>
      </pivotArea>
    </chartFormat>
    <chartFormat chart="0" format="1157">
      <pivotArea type="data" outline="0" fieldPosition="0">
        <references count="3">
          <reference field="4294967294" count="1" selected="0">
            <x v="2"/>
          </reference>
          <reference field="0" count="1" selected="0">
            <x v="11"/>
          </reference>
          <reference field="1" count="1" selected="0">
            <x v="63"/>
          </reference>
        </references>
      </pivotArea>
    </chartFormat>
    <chartFormat chart="0" format="1158">
      <pivotArea type="data" outline="0" fieldPosition="0">
        <references count="3">
          <reference field="4294967294" count="1" selected="0">
            <x v="2"/>
          </reference>
          <reference field="0" count="1" selected="0">
            <x v="11"/>
          </reference>
          <reference field="1" count="1" selected="0">
            <x v="65"/>
          </reference>
        </references>
      </pivotArea>
    </chartFormat>
    <chartFormat chart="0" format="1159">
      <pivotArea type="data" outline="0" fieldPosition="0">
        <references count="3">
          <reference field="4294967294" count="1" selected="0">
            <x v="2"/>
          </reference>
          <reference field="0" count="1" selected="0">
            <x v="11"/>
          </reference>
          <reference field="1" count="1" selected="0">
            <x v="67"/>
          </reference>
        </references>
      </pivotArea>
    </chartFormat>
    <chartFormat chart="0" format="1160">
      <pivotArea type="data" outline="0" fieldPosition="0">
        <references count="3">
          <reference field="4294967294" count="1" selected="0">
            <x v="2"/>
          </reference>
          <reference field="0" count="1" selected="0">
            <x v="11"/>
          </reference>
          <reference field="1" count="1" selected="0">
            <x v="69"/>
          </reference>
        </references>
      </pivotArea>
    </chartFormat>
    <chartFormat chart="0" format="1161">
      <pivotArea type="data" outline="0" fieldPosition="0">
        <references count="3">
          <reference field="4294967294" count="1" selected="0">
            <x v="2"/>
          </reference>
          <reference field="0" count="1" selected="0">
            <x v="11"/>
          </reference>
          <reference field="1" count="1" selected="0">
            <x v="70"/>
          </reference>
        </references>
      </pivotArea>
    </chartFormat>
    <chartFormat chart="0" format="1162">
      <pivotArea type="data" outline="0" fieldPosition="0">
        <references count="3">
          <reference field="4294967294" count="1" selected="0">
            <x v="2"/>
          </reference>
          <reference field="0" count="1" selected="0">
            <x v="11"/>
          </reference>
          <reference field="1" count="1" selected="0">
            <x v="71"/>
          </reference>
        </references>
      </pivotArea>
    </chartFormat>
    <chartFormat chart="0" format="1163">
      <pivotArea type="data" outline="0" fieldPosition="0">
        <references count="3">
          <reference field="4294967294" count="1" selected="0">
            <x v="2"/>
          </reference>
          <reference field="0" count="1" selected="0">
            <x v="11"/>
          </reference>
          <reference field="1" count="1" selected="0">
            <x v="73"/>
          </reference>
        </references>
      </pivotArea>
    </chartFormat>
    <chartFormat chart="0" format="1164">
      <pivotArea type="data" outline="0" fieldPosition="0">
        <references count="3">
          <reference field="4294967294" count="1" selected="0">
            <x v="2"/>
          </reference>
          <reference field="0" count="1" selected="0">
            <x v="12"/>
          </reference>
          <reference field="1" count="1" selected="0">
            <x v="1"/>
          </reference>
        </references>
      </pivotArea>
    </chartFormat>
    <chartFormat chart="0" format="1165">
      <pivotArea type="data" outline="0" fieldPosition="0">
        <references count="3">
          <reference field="4294967294" count="1" selected="0">
            <x v="2"/>
          </reference>
          <reference field="0" count="1" selected="0">
            <x v="12"/>
          </reference>
          <reference field="1" count="1" selected="0">
            <x v="2"/>
          </reference>
        </references>
      </pivotArea>
    </chartFormat>
    <chartFormat chart="0" format="1166">
      <pivotArea type="data" outline="0" fieldPosition="0">
        <references count="3">
          <reference field="4294967294" count="1" selected="0">
            <x v="2"/>
          </reference>
          <reference field="0" count="1" selected="0">
            <x v="12"/>
          </reference>
          <reference field="1" count="1" selected="0">
            <x v="3"/>
          </reference>
        </references>
      </pivotArea>
    </chartFormat>
    <chartFormat chart="0" format="1167">
      <pivotArea type="data" outline="0" fieldPosition="0">
        <references count="3">
          <reference field="4294967294" count="1" selected="0">
            <x v="2"/>
          </reference>
          <reference field="0" count="1" selected="0">
            <x v="12"/>
          </reference>
          <reference field="1" count="1" selected="0">
            <x v="4"/>
          </reference>
        </references>
      </pivotArea>
    </chartFormat>
    <chartFormat chart="0" format="1168">
      <pivotArea type="data" outline="0" fieldPosition="0">
        <references count="3">
          <reference field="4294967294" count="1" selected="0">
            <x v="2"/>
          </reference>
          <reference field="0" count="1" selected="0">
            <x v="12"/>
          </reference>
          <reference field="1" count="1" selected="0">
            <x v="5"/>
          </reference>
        </references>
      </pivotArea>
    </chartFormat>
    <chartFormat chart="0" format="1169">
      <pivotArea type="data" outline="0" fieldPosition="0">
        <references count="3">
          <reference field="4294967294" count="1" selected="0">
            <x v="2"/>
          </reference>
          <reference field="0" count="1" selected="0">
            <x v="12"/>
          </reference>
          <reference field="1" count="1" selected="0">
            <x v="6"/>
          </reference>
        </references>
      </pivotArea>
    </chartFormat>
    <chartFormat chart="0" format="1170">
      <pivotArea type="data" outline="0" fieldPosition="0">
        <references count="3">
          <reference field="4294967294" count="1" selected="0">
            <x v="2"/>
          </reference>
          <reference field="0" count="1" selected="0">
            <x v="12"/>
          </reference>
          <reference field="1" count="1" selected="0">
            <x v="7"/>
          </reference>
        </references>
      </pivotArea>
    </chartFormat>
    <chartFormat chart="0" format="1171">
      <pivotArea type="data" outline="0" fieldPosition="0">
        <references count="3">
          <reference field="4294967294" count="1" selected="0">
            <x v="2"/>
          </reference>
          <reference field="0" count="1" selected="0">
            <x v="12"/>
          </reference>
          <reference field="1" count="1" selected="0">
            <x v="8"/>
          </reference>
        </references>
      </pivotArea>
    </chartFormat>
    <chartFormat chart="0" format="1172">
      <pivotArea type="data" outline="0" fieldPosition="0">
        <references count="3">
          <reference field="4294967294" count="1" selected="0">
            <x v="2"/>
          </reference>
          <reference field="0" count="1" selected="0">
            <x v="12"/>
          </reference>
          <reference field="1" count="1" selected="0">
            <x v="9"/>
          </reference>
        </references>
      </pivotArea>
    </chartFormat>
    <chartFormat chart="0" format="1173">
      <pivotArea type="data" outline="0" fieldPosition="0">
        <references count="3">
          <reference field="4294967294" count="1" selected="0">
            <x v="2"/>
          </reference>
          <reference field="0" count="1" selected="0">
            <x v="12"/>
          </reference>
          <reference field="1" count="1" selected="0">
            <x v="10"/>
          </reference>
        </references>
      </pivotArea>
    </chartFormat>
    <chartFormat chart="0" format="1174">
      <pivotArea type="data" outline="0" fieldPosition="0">
        <references count="3">
          <reference field="4294967294" count="1" selected="0">
            <x v="2"/>
          </reference>
          <reference field="0" count="1" selected="0">
            <x v="12"/>
          </reference>
          <reference field="1" count="1" selected="0">
            <x v="11"/>
          </reference>
        </references>
      </pivotArea>
    </chartFormat>
    <chartFormat chart="0" format="1175">
      <pivotArea type="data" outline="0" fieldPosition="0">
        <references count="3">
          <reference field="4294967294" count="1" selected="0">
            <x v="2"/>
          </reference>
          <reference field="0" count="1" selected="0">
            <x v="12"/>
          </reference>
          <reference field="1" count="1" selected="0">
            <x v="12"/>
          </reference>
        </references>
      </pivotArea>
    </chartFormat>
    <chartFormat chart="0" format="1176">
      <pivotArea type="data" outline="0" fieldPosition="0">
        <references count="3">
          <reference field="4294967294" count="1" selected="0">
            <x v="2"/>
          </reference>
          <reference field="0" count="1" selected="0">
            <x v="12"/>
          </reference>
          <reference field="1" count="1" selected="0">
            <x v="13"/>
          </reference>
        </references>
      </pivotArea>
    </chartFormat>
    <chartFormat chart="0" format="1177">
      <pivotArea type="data" outline="0" fieldPosition="0">
        <references count="3">
          <reference field="4294967294" count="1" selected="0">
            <x v="2"/>
          </reference>
          <reference field="0" count="1" selected="0">
            <x v="12"/>
          </reference>
          <reference field="1" count="1" selected="0">
            <x v="14"/>
          </reference>
        </references>
      </pivotArea>
    </chartFormat>
    <chartFormat chart="0" format="1178">
      <pivotArea type="data" outline="0" fieldPosition="0">
        <references count="3">
          <reference field="4294967294" count="1" selected="0">
            <x v="2"/>
          </reference>
          <reference field="0" count="1" selected="0">
            <x v="12"/>
          </reference>
          <reference field="1" count="1" selected="0">
            <x v="15"/>
          </reference>
        </references>
      </pivotArea>
    </chartFormat>
    <chartFormat chart="0" format="1179">
      <pivotArea type="data" outline="0" fieldPosition="0">
        <references count="3">
          <reference field="4294967294" count="1" selected="0">
            <x v="2"/>
          </reference>
          <reference field="0" count="1" selected="0">
            <x v="12"/>
          </reference>
          <reference field="1" count="1" selected="0">
            <x v="16"/>
          </reference>
        </references>
      </pivotArea>
    </chartFormat>
    <chartFormat chart="0" format="1180">
      <pivotArea type="data" outline="0" fieldPosition="0">
        <references count="3">
          <reference field="4294967294" count="1" selected="0">
            <x v="2"/>
          </reference>
          <reference field="0" count="1" selected="0">
            <x v="12"/>
          </reference>
          <reference field="1" count="1" selected="0">
            <x v="17"/>
          </reference>
        </references>
      </pivotArea>
    </chartFormat>
    <chartFormat chart="0" format="1181">
      <pivotArea type="data" outline="0" fieldPosition="0">
        <references count="3">
          <reference field="4294967294" count="1" selected="0">
            <x v="2"/>
          </reference>
          <reference field="0" count="1" selected="0">
            <x v="12"/>
          </reference>
          <reference field="1" count="1" selected="0">
            <x v="18"/>
          </reference>
        </references>
      </pivotArea>
    </chartFormat>
    <chartFormat chart="0" format="1182">
      <pivotArea type="data" outline="0" fieldPosition="0">
        <references count="3">
          <reference field="4294967294" count="1" selected="0">
            <x v="2"/>
          </reference>
          <reference field="0" count="1" selected="0">
            <x v="12"/>
          </reference>
          <reference field="1" count="1" selected="0">
            <x v="19"/>
          </reference>
        </references>
      </pivotArea>
    </chartFormat>
    <chartFormat chart="0" format="1183">
      <pivotArea type="data" outline="0" fieldPosition="0">
        <references count="3">
          <reference field="4294967294" count="1" selected="0">
            <x v="2"/>
          </reference>
          <reference field="0" count="1" selected="0">
            <x v="12"/>
          </reference>
          <reference field="1" count="1" selected="0">
            <x v="20"/>
          </reference>
        </references>
      </pivotArea>
    </chartFormat>
    <chartFormat chart="0" format="1184">
      <pivotArea type="data" outline="0" fieldPosition="0">
        <references count="3">
          <reference field="4294967294" count="1" selected="0">
            <x v="2"/>
          </reference>
          <reference field="0" count="1" selected="0">
            <x v="12"/>
          </reference>
          <reference field="1" count="1" selected="0">
            <x v="21"/>
          </reference>
        </references>
      </pivotArea>
    </chartFormat>
    <chartFormat chart="0" format="1185">
      <pivotArea type="data" outline="0" fieldPosition="0">
        <references count="3">
          <reference field="4294967294" count="1" selected="0">
            <x v="2"/>
          </reference>
          <reference field="0" count="1" selected="0">
            <x v="12"/>
          </reference>
          <reference field="1" count="1" selected="0">
            <x v="23"/>
          </reference>
        </references>
      </pivotArea>
    </chartFormat>
    <chartFormat chart="0" format="1186">
      <pivotArea type="data" outline="0" fieldPosition="0">
        <references count="3">
          <reference field="4294967294" count="1" selected="0">
            <x v="2"/>
          </reference>
          <reference field="0" count="1" selected="0">
            <x v="12"/>
          </reference>
          <reference field="1" count="1" selected="0">
            <x v="25"/>
          </reference>
        </references>
      </pivotArea>
    </chartFormat>
    <chartFormat chart="0" format="1187">
      <pivotArea type="data" outline="0" fieldPosition="0">
        <references count="3">
          <reference field="4294967294" count="1" selected="0">
            <x v="2"/>
          </reference>
          <reference field="0" count="1" selected="0">
            <x v="12"/>
          </reference>
          <reference field="1" count="1" selected="0">
            <x v="27"/>
          </reference>
        </references>
      </pivotArea>
    </chartFormat>
    <chartFormat chart="0" format="1188">
      <pivotArea type="data" outline="0" fieldPosition="0">
        <references count="3">
          <reference field="4294967294" count="1" selected="0">
            <x v="2"/>
          </reference>
          <reference field="0" count="1" selected="0">
            <x v="12"/>
          </reference>
          <reference field="1" count="1" selected="0">
            <x v="29"/>
          </reference>
        </references>
      </pivotArea>
    </chartFormat>
    <chartFormat chart="0" format="1189">
      <pivotArea type="data" outline="0" fieldPosition="0">
        <references count="3">
          <reference field="4294967294" count="1" selected="0">
            <x v="2"/>
          </reference>
          <reference field="0" count="1" selected="0">
            <x v="12"/>
          </reference>
          <reference field="1" count="1" selected="0">
            <x v="31"/>
          </reference>
        </references>
      </pivotArea>
    </chartFormat>
    <chartFormat chart="0" format="1190">
      <pivotArea type="data" outline="0" fieldPosition="0">
        <references count="3">
          <reference field="4294967294" count="1" selected="0">
            <x v="2"/>
          </reference>
          <reference field="0" count="1" selected="0">
            <x v="12"/>
          </reference>
          <reference field="1" count="1" selected="0">
            <x v="33"/>
          </reference>
        </references>
      </pivotArea>
    </chartFormat>
    <chartFormat chart="0" format="1191">
      <pivotArea type="data" outline="0" fieldPosition="0">
        <references count="3">
          <reference field="4294967294" count="1" selected="0">
            <x v="2"/>
          </reference>
          <reference field="0" count="1" selected="0">
            <x v="12"/>
          </reference>
          <reference field="1" count="1" selected="0">
            <x v="35"/>
          </reference>
        </references>
      </pivotArea>
    </chartFormat>
    <chartFormat chart="0" format="1192">
      <pivotArea type="data" outline="0" fieldPosition="0">
        <references count="3">
          <reference field="4294967294" count="1" selected="0">
            <x v="2"/>
          </reference>
          <reference field="0" count="1" selected="0">
            <x v="12"/>
          </reference>
          <reference field="1" count="1" selected="0">
            <x v="37"/>
          </reference>
        </references>
      </pivotArea>
    </chartFormat>
    <chartFormat chart="0" format="1193">
      <pivotArea type="data" outline="0" fieldPosition="0">
        <references count="3">
          <reference field="4294967294" count="1" selected="0">
            <x v="2"/>
          </reference>
          <reference field="0" count="1" selected="0">
            <x v="12"/>
          </reference>
          <reference field="1" count="1" selected="0">
            <x v="39"/>
          </reference>
        </references>
      </pivotArea>
    </chartFormat>
    <chartFormat chart="0" format="1194">
      <pivotArea type="data" outline="0" fieldPosition="0">
        <references count="3">
          <reference field="4294967294" count="1" selected="0">
            <x v="2"/>
          </reference>
          <reference field="0" count="1" selected="0">
            <x v="12"/>
          </reference>
          <reference field="1" count="1" selected="0">
            <x v="41"/>
          </reference>
        </references>
      </pivotArea>
    </chartFormat>
    <chartFormat chart="0" format="1195">
      <pivotArea type="data" outline="0" fieldPosition="0">
        <references count="3">
          <reference field="4294967294" count="1" selected="0">
            <x v="2"/>
          </reference>
          <reference field="0" count="1" selected="0">
            <x v="12"/>
          </reference>
          <reference field="1" count="1" selected="0">
            <x v="43"/>
          </reference>
        </references>
      </pivotArea>
    </chartFormat>
    <chartFormat chart="0" format="1196">
      <pivotArea type="data" outline="0" fieldPosition="0">
        <references count="3">
          <reference field="4294967294" count="1" selected="0">
            <x v="2"/>
          </reference>
          <reference field="0" count="1" selected="0">
            <x v="12"/>
          </reference>
          <reference field="1" count="1" selected="0">
            <x v="45"/>
          </reference>
        </references>
      </pivotArea>
    </chartFormat>
    <chartFormat chart="0" format="1197">
      <pivotArea type="data" outline="0" fieldPosition="0">
        <references count="3">
          <reference field="4294967294" count="1" selected="0">
            <x v="2"/>
          </reference>
          <reference field="0" count="1" selected="0">
            <x v="12"/>
          </reference>
          <reference field="1" count="1" selected="0">
            <x v="47"/>
          </reference>
        </references>
      </pivotArea>
    </chartFormat>
    <chartFormat chart="0" format="1198">
      <pivotArea type="data" outline="0" fieldPosition="0">
        <references count="3">
          <reference field="4294967294" count="1" selected="0">
            <x v="2"/>
          </reference>
          <reference field="0" count="1" selected="0">
            <x v="12"/>
          </reference>
          <reference field="1" count="1" selected="0">
            <x v="49"/>
          </reference>
        </references>
      </pivotArea>
    </chartFormat>
    <chartFormat chart="0" format="1199">
      <pivotArea type="data" outline="0" fieldPosition="0">
        <references count="3">
          <reference field="4294967294" count="1" selected="0">
            <x v="2"/>
          </reference>
          <reference field="0" count="1" selected="0">
            <x v="12"/>
          </reference>
          <reference field="1" count="1" selected="0">
            <x v="51"/>
          </reference>
        </references>
      </pivotArea>
    </chartFormat>
    <chartFormat chart="0" format="1200">
      <pivotArea type="data" outline="0" fieldPosition="0">
        <references count="3">
          <reference field="4294967294" count="1" selected="0">
            <x v="2"/>
          </reference>
          <reference field="0" count="1" selected="0">
            <x v="12"/>
          </reference>
          <reference field="1" count="1" selected="0">
            <x v="53"/>
          </reference>
        </references>
      </pivotArea>
    </chartFormat>
    <chartFormat chart="0" format="1201">
      <pivotArea type="data" outline="0" fieldPosition="0">
        <references count="3">
          <reference field="4294967294" count="1" selected="0">
            <x v="2"/>
          </reference>
          <reference field="0" count="1" selected="0">
            <x v="12"/>
          </reference>
          <reference field="1" count="1" selected="0">
            <x v="55"/>
          </reference>
        </references>
      </pivotArea>
    </chartFormat>
    <chartFormat chart="0" format="1202">
      <pivotArea type="data" outline="0" fieldPosition="0">
        <references count="3">
          <reference field="4294967294" count="1" selected="0">
            <x v="2"/>
          </reference>
          <reference field="0" count="1" selected="0">
            <x v="12"/>
          </reference>
          <reference field="1" count="1" selected="0">
            <x v="57"/>
          </reference>
        </references>
      </pivotArea>
    </chartFormat>
    <chartFormat chart="0" format="1203">
      <pivotArea type="data" outline="0" fieldPosition="0">
        <references count="3">
          <reference field="4294967294" count="1" selected="0">
            <x v="2"/>
          </reference>
          <reference field="0" count="1" selected="0">
            <x v="12"/>
          </reference>
          <reference field="1" count="1" selected="0">
            <x v="59"/>
          </reference>
        </references>
      </pivotArea>
    </chartFormat>
    <chartFormat chart="0" format="1204">
      <pivotArea type="data" outline="0" fieldPosition="0">
        <references count="3">
          <reference field="4294967294" count="1" selected="0">
            <x v="2"/>
          </reference>
          <reference field="0" count="1" selected="0">
            <x v="12"/>
          </reference>
          <reference field="1" count="1" selected="0">
            <x v="61"/>
          </reference>
        </references>
      </pivotArea>
    </chartFormat>
    <chartFormat chart="0" format="1205">
      <pivotArea type="data" outline="0" fieldPosition="0">
        <references count="3">
          <reference field="4294967294" count="1" selected="0">
            <x v="2"/>
          </reference>
          <reference field="0" count="1" selected="0">
            <x v="12"/>
          </reference>
          <reference field="1" count="1" selected="0">
            <x v="63"/>
          </reference>
        </references>
      </pivotArea>
    </chartFormat>
    <chartFormat chart="0" format="1206">
      <pivotArea type="data" outline="0" fieldPosition="0">
        <references count="3">
          <reference field="4294967294" count="1" selected="0">
            <x v="2"/>
          </reference>
          <reference field="0" count="1" selected="0">
            <x v="12"/>
          </reference>
          <reference field="1" count="1" selected="0">
            <x v="65"/>
          </reference>
        </references>
      </pivotArea>
    </chartFormat>
    <chartFormat chart="0" format="1207">
      <pivotArea type="data" outline="0" fieldPosition="0">
        <references count="3">
          <reference field="4294967294" count="1" selected="0">
            <x v="2"/>
          </reference>
          <reference field="0" count="1" selected="0">
            <x v="12"/>
          </reference>
          <reference field="1" count="1" selected="0">
            <x v="67"/>
          </reference>
        </references>
      </pivotArea>
    </chartFormat>
    <chartFormat chart="0" format="1208">
      <pivotArea type="data" outline="0" fieldPosition="0">
        <references count="3">
          <reference field="4294967294" count="1" selected="0">
            <x v="2"/>
          </reference>
          <reference field="0" count="1" selected="0">
            <x v="12"/>
          </reference>
          <reference field="1" count="1" selected="0">
            <x v="69"/>
          </reference>
        </references>
      </pivotArea>
    </chartFormat>
    <chartFormat chart="0" format="1209">
      <pivotArea type="data" outline="0" fieldPosition="0">
        <references count="3">
          <reference field="4294967294" count="1" selected="0">
            <x v="2"/>
          </reference>
          <reference field="0" count="1" selected="0">
            <x v="12"/>
          </reference>
          <reference field="1" count="1" selected="0">
            <x v="70"/>
          </reference>
        </references>
      </pivotArea>
    </chartFormat>
    <chartFormat chart="0" format="1210">
      <pivotArea type="data" outline="0" fieldPosition="0">
        <references count="3">
          <reference field="4294967294" count="1" selected="0">
            <x v="2"/>
          </reference>
          <reference field="0" count="1" selected="0">
            <x v="12"/>
          </reference>
          <reference field="1" count="1" selected="0">
            <x v="71"/>
          </reference>
        </references>
      </pivotArea>
    </chartFormat>
    <chartFormat chart="0" format="1211">
      <pivotArea type="data" outline="0" fieldPosition="0">
        <references count="3">
          <reference field="4294967294" count="1" selected="0">
            <x v="2"/>
          </reference>
          <reference field="0" count="1" selected="0">
            <x v="12"/>
          </reference>
          <reference field="1" count="1" selected="0">
            <x v="73"/>
          </reference>
        </references>
      </pivotArea>
    </chartFormat>
    <chartFormat chart="0" format="1212">
      <pivotArea type="data" outline="0" fieldPosition="0">
        <references count="3">
          <reference field="4294967294" count="1" selected="0">
            <x v="2"/>
          </reference>
          <reference field="0" count="1" selected="0">
            <x v="13"/>
          </reference>
          <reference field="1" count="1" selected="0">
            <x v="1"/>
          </reference>
        </references>
      </pivotArea>
    </chartFormat>
    <chartFormat chart="0" format="1213">
      <pivotArea type="data" outline="0" fieldPosition="0">
        <references count="3">
          <reference field="4294967294" count="1" selected="0">
            <x v="2"/>
          </reference>
          <reference field="0" count="1" selected="0">
            <x v="13"/>
          </reference>
          <reference field="1" count="1" selected="0">
            <x v="2"/>
          </reference>
        </references>
      </pivotArea>
    </chartFormat>
    <chartFormat chart="0" format="1214">
      <pivotArea type="data" outline="0" fieldPosition="0">
        <references count="3">
          <reference field="4294967294" count="1" selected="0">
            <x v="2"/>
          </reference>
          <reference field="0" count="1" selected="0">
            <x v="13"/>
          </reference>
          <reference field="1" count="1" selected="0">
            <x v="3"/>
          </reference>
        </references>
      </pivotArea>
    </chartFormat>
    <chartFormat chart="0" format="1215">
      <pivotArea type="data" outline="0" fieldPosition="0">
        <references count="3">
          <reference field="4294967294" count="1" selected="0">
            <x v="2"/>
          </reference>
          <reference field="0" count="1" selected="0">
            <x v="13"/>
          </reference>
          <reference field="1" count="1" selected="0">
            <x v="4"/>
          </reference>
        </references>
      </pivotArea>
    </chartFormat>
    <chartFormat chart="0" format="1216">
      <pivotArea type="data" outline="0" fieldPosition="0">
        <references count="3">
          <reference field="4294967294" count="1" selected="0">
            <x v="2"/>
          </reference>
          <reference field="0" count="1" selected="0">
            <x v="13"/>
          </reference>
          <reference field="1" count="1" selected="0">
            <x v="5"/>
          </reference>
        </references>
      </pivotArea>
    </chartFormat>
    <chartFormat chart="0" format="1217">
      <pivotArea type="data" outline="0" fieldPosition="0">
        <references count="3">
          <reference field="4294967294" count="1" selected="0">
            <x v="2"/>
          </reference>
          <reference field="0" count="1" selected="0">
            <x v="13"/>
          </reference>
          <reference field="1" count="1" selected="0">
            <x v="6"/>
          </reference>
        </references>
      </pivotArea>
    </chartFormat>
    <chartFormat chart="0" format="1218">
      <pivotArea type="data" outline="0" fieldPosition="0">
        <references count="3">
          <reference field="4294967294" count="1" selected="0">
            <x v="2"/>
          </reference>
          <reference field="0" count="1" selected="0">
            <x v="13"/>
          </reference>
          <reference field="1" count="1" selected="0">
            <x v="7"/>
          </reference>
        </references>
      </pivotArea>
    </chartFormat>
    <chartFormat chart="0" format="1219">
      <pivotArea type="data" outline="0" fieldPosition="0">
        <references count="3">
          <reference field="4294967294" count="1" selected="0">
            <x v="2"/>
          </reference>
          <reference field="0" count="1" selected="0">
            <x v="13"/>
          </reference>
          <reference field="1" count="1" selected="0">
            <x v="8"/>
          </reference>
        </references>
      </pivotArea>
    </chartFormat>
    <chartFormat chart="0" format="1220">
      <pivotArea type="data" outline="0" fieldPosition="0">
        <references count="3">
          <reference field="4294967294" count="1" selected="0">
            <x v="2"/>
          </reference>
          <reference field="0" count="1" selected="0">
            <x v="13"/>
          </reference>
          <reference field="1" count="1" selected="0">
            <x v="9"/>
          </reference>
        </references>
      </pivotArea>
    </chartFormat>
    <chartFormat chart="0" format="1221">
      <pivotArea type="data" outline="0" fieldPosition="0">
        <references count="3">
          <reference field="4294967294" count="1" selected="0">
            <x v="2"/>
          </reference>
          <reference field="0" count="1" selected="0">
            <x v="13"/>
          </reference>
          <reference field="1" count="1" selected="0">
            <x v="10"/>
          </reference>
        </references>
      </pivotArea>
    </chartFormat>
    <chartFormat chart="0" format="1222">
      <pivotArea type="data" outline="0" fieldPosition="0">
        <references count="3">
          <reference field="4294967294" count="1" selected="0">
            <x v="2"/>
          </reference>
          <reference field="0" count="1" selected="0">
            <x v="13"/>
          </reference>
          <reference field="1" count="1" selected="0">
            <x v="11"/>
          </reference>
        </references>
      </pivotArea>
    </chartFormat>
    <chartFormat chart="0" format="1223">
      <pivotArea type="data" outline="0" fieldPosition="0">
        <references count="3">
          <reference field="4294967294" count="1" selected="0">
            <x v="2"/>
          </reference>
          <reference field="0" count="1" selected="0">
            <x v="13"/>
          </reference>
          <reference field="1" count="1" selected="0">
            <x v="12"/>
          </reference>
        </references>
      </pivotArea>
    </chartFormat>
    <chartFormat chart="0" format="1224">
      <pivotArea type="data" outline="0" fieldPosition="0">
        <references count="3">
          <reference field="4294967294" count="1" selected="0">
            <x v="2"/>
          </reference>
          <reference field="0" count="1" selected="0">
            <x v="13"/>
          </reference>
          <reference field="1" count="1" selected="0">
            <x v="13"/>
          </reference>
        </references>
      </pivotArea>
    </chartFormat>
    <chartFormat chart="0" format="1225">
      <pivotArea type="data" outline="0" fieldPosition="0">
        <references count="3">
          <reference field="4294967294" count="1" selected="0">
            <x v="2"/>
          </reference>
          <reference field="0" count="1" selected="0">
            <x v="13"/>
          </reference>
          <reference field="1" count="1" selected="0">
            <x v="14"/>
          </reference>
        </references>
      </pivotArea>
    </chartFormat>
    <chartFormat chart="0" format="1226">
      <pivotArea type="data" outline="0" fieldPosition="0">
        <references count="3">
          <reference field="4294967294" count="1" selected="0">
            <x v="2"/>
          </reference>
          <reference field="0" count="1" selected="0">
            <x v="13"/>
          </reference>
          <reference field="1" count="1" selected="0">
            <x v="15"/>
          </reference>
        </references>
      </pivotArea>
    </chartFormat>
    <chartFormat chart="0" format="1227">
      <pivotArea type="data" outline="0" fieldPosition="0">
        <references count="3">
          <reference field="4294967294" count="1" selected="0">
            <x v="2"/>
          </reference>
          <reference field="0" count="1" selected="0">
            <x v="13"/>
          </reference>
          <reference field="1" count="1" selected="0">
            <x v="16"/>
          </reference>
        </references>
      </pivotArea>
    </chartFormat>
    <chartFormat chart="0" format="1228">
      <pivotArea type="data" outline="0" fieldPosition="0">
        <references count="3">
          <reference field="4294967294" count="1" selected="0">
            <x v="2"/>
          </reference>
          <reference field="0" count="1" selected="0">
            <x v="13"/>
          </reference>
          <reference field="1" count="1" selected="0">
            <x v="17"/>
          </reference>
        </references>
      </pivotArea>
    </chartFormat>
    <chartFormat chart="0" format="1229">
      <pivotArea type="data" outline="0" fieldPosition="0">
        <references count="3">
          <reference field="4294967294" count="1" selected="0">
            <x v="2"/>
          </reference>
          <reference field="0" count="1" selected="0">
            <x v="13"/>
          </reference>
          <reference field="1" count="1" selected="0">
            <x v="18"/>
          </reference>
        </references>
      </pivotArea>
    </chartFormat>
    <chartFormat chart="0" format="1230">
      <pivotArea type="data" outline="0" fieldPosition="0">
        <references count="3">
          <reference field="4294967294" count="1" selected="0">
            <x v="2"/>
          </reference>
          <reference field="0" count="1" selected="0">
            <x v="13"/>
          </reference>
          <reference field="1" count="1" selected="0">
            <x v="19"/>
          </reference>
        </references>
      </pivotArea>
    </chartFormat>
    <chartFormat chart="0" format="1231">
      <pivotArea type="data" outline="0" fieldPosition="0">
        <references count="3">
          <reference field="4294967294" count="1" selected="0">
            <x v="2"/>
          </reference>
          <reference field="0" count="1" selected="0">
            <x v="13"/>
          </reference>
          <reference field="1" count="1" selected="0">
            <x v="20"/>
          </reference>
        </references>
      </pivotArea>
    </chartFormat>
    <chartFormat chart="0" format="1232">
      <pivotArea type="data" outline="0" fieldPosition="0">
        <references count="3">
          <reference field="4294967294" count="1" selected="0">
            <x v="2"/>
          </reference>
          <reference field="0" count="1" selected="0">
            <x v="13"/>
          </reference>
          <reference field="1" count="1" selected="0">
            <x v="21"/>
          </reference>
        </references>
      </pivotArea>
    </chartFormat>
    <chartFormat chart="0" format="1233">
      <pivotArea type="data" outline="0" fieldPosition="0">
        <references count="3">
          <reference field="4294967294" count="1" selected="0">
            <x v="2"/>
          </reference>
          <reference field="0" count="1" selected="0">
            <x v="13"/>
          </reference>
          <reference field="1" count="1" selected="0">
            <x v="23"/>
          </reference>
        </references>
      </pivotArea>
    </chartFormat>
    <chartFormat chart="0" format="1234">
      <pivotArea type="data" outline="0" fieldPosition="0">
        <references count="3">
          <reference field="4294967294" count="1" selected="0">
            <x v="2"/>
          </reference>
          <reference field="0" count="1" selected="0">
            <x v="13"/>
          </reference>
          <reference field="1" count="1" selected="0">
            <x v="25"/>
          </reference>
        </references>
      </pivotArea>
    </chartFormat>
    <chartFormat chart="0" format="1235">
      <pivotArea type="data" outline="0" fieldPosition="0">
        <references count="3">
          <reference field="4294967294" count="1" selected="0">
            <x v="2"/>
          </reference>
          <reference field="0" count="1" selected="0">
            <x v="13"/>
          </reference>
          <reference field="1" count="1" selected="0">
            <x v="27"/>
          </reference>
        </references>
      </pivotArea>
    </chartFormat>
    <chartFormat chart="0" format="1236">
      <pivotArea type="data" outline="0" fieldPosition="0">
        <references count="3">
          <reference field="4294967294" count="1" selected="0">
            <x v="2"/>
          </reference>
          <reference field="0" count="1" selected="0">
            <x v="13"/>
          </reference>
          <reference field="1" count="1" selected="0">
            <x v="29"/>
          </reference>
        </references>
      </pivotArea>
    </chartFormat>
    <chartFormat chart="0" format="1237">
      <pivotArea type="data" outline="0" fieldPosition="0">
        <references count="3">
          <reference field="4294967294" count="1" selected="0">
            <x v="2"/>
          </reference>
          <reference field="0" count="1" selected="0">
            <x v="13"/>
          </reference>
          <reference field="1" count="1" selected="0">
            <x v="31"/>
          </reference>
        </references>
      </pivotArea>
    </chartFormat>
    <chartFormat chart="0" format="1238">
      <pivotArea type="data" outline="0" fieldPosition="0">
        <references count="3">
          <reference field="4294967294" count="1" selected="0">
            <x v="2"/>
          </reference>
          <reference field="0" count="1" selected="0">
            <x v="13"/>
          </reference>
          <reference field="1" count="1" selected="0">
            <x v="33"/>
          </reference>
        </references>
      </pivotArea>
    </chartFormat>
    <chartFormat chart="0" format="1239">
      <pivotArea type="data" outline="0" fieldPosition="0">
        <references count="3">
          <reference field="4294967294" count="1" selected="0">
            <x v="2"/>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t.lvl3_generic_10" cacheId="35"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501" firstHeaderRow="0" firstDataRow="1" firstDataCol="2" rowPageCount="5" colPageCount="1"/>
  <pivotFields count="13">
    <pivotField axis="axisRow" compact="0" outline="0" subtotalTop="0" showAll="0" defaultSubtotal="0">
      <items count="14">
        <item x="0"/>
        <item m="1" x="12"/>
        <item m="1" x="13"/>
        <item x="1"/>
        <item x="2"/>
        <item x="3"/>
        <item x="4"/>
        <item x="5"/>
        <item x="6"/>
        <item x="7"/>
        <item x="8"/>
        <item x="9"/>
        <item x="10"/>
        <item x="11"/>
      </items>
    </pivotField>
    <pivotField axis="axisRow" compact="0" outline="0" subtotalTop="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ubtotalTop="0" showAll="0">
      <items count="6">
        <item x="0"/>
        <item x="1"/>
        <item x="4"/>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9">
        <item x="0"/>
        <item x="1"/>
        <item x="2"/>
        <item x="3"/>
        <item x="4"/>
        <item x="5"/>
        <item x="6"/>
        <item x="7"/>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6">
        <item x="0"/>
        <item x="2"/>
        <item x="3"/>
        <item x="1"/>
        <item x="4"/>
        <item t="default"/>
      </items>
    </pivotField>
    <pivotField axis="axisPage" compact="0" outline="0" subtotalTop="0" showAll="0">
      <items count="24">
        <item x="0"/>
        <item m="1" x="22"/>
        <item x="1"/>
        <item x="2"/>
        <item x="4"/>
        <item x="3"/>
        <item x="6"/>
        <item x="5"/>
        <item x="8"/>
        <item x="7"/>
        <item x="10"/>
        <item x="9"/>
        <item x="12"/>
        <item x="11"/>
        <item x="14"/>
        <item x="13"/>
        <item x="16"/>
        <item x="15"/>
        <item x="18"/>
        <item x="17"/>
        <item x="19"/>
        <item x="20"/>
        <item x="21"/>
        <item t="default"/>
      </items>
    </pivotField>
  </pivotFields>
  <rowFields count="2">
    <field x="0"/>
    <field x="1"/>
  </rowFields>
  <rowItems count="494">
    <i>
      <x/>
      <x/>
    </i>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7"/>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8"/>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9"/>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0"/>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1"/>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2"/>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13"/>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524">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50">
      <pivotArea type="data" outline="0" fieldPosition="0">
        <references count="3">
          <reference field="4294967294" count="1" selected="0">
            <x v="0"/>
          </reference>
          <reference field="0" count="1" selected="0">
            <x v="0"/>
          </reference>
          <reference field="1" count="1" selected="0">
            <x v="0"/>
          </reference>
        </references>
      </pivotArea>
    </chartFormat>
    <chartFormat chart="0" format="151">
      <pivotArea type="data" outline="0" fieldPosition="0">
        <references count="3">
          <reference field="4294967294" count="1" selected="0">
            <x v="0"/>
          </reference>
          <reference field="0" count="1" selected="0">
            <x v="1"/>
          </reference>
          <reference field="1" count="1" selected="0">
            <x v="72"/>
          </reference>
        </references>
      </pivotArea>
    </chartFormat>
    <chartFormat chart="0" format="152">
      <pivotArea type="data" outline="0" fieldPosition="0">
        <references count="3">
          <reference field="4294967294" count="1" selected="0">
            <x v="0"/>
          </reference>
          <reference field="0" count="1" selected="0">
            <x v="1"/>
          </reference>
          <reference field="1" count="1" selected="0">
            <x v="74"/>
          </reference>
        </references>
      </pivotArea>
    </chartFormat>
    <chartFormat chart="0" format="153">
      <pivotArea type="data" outline="0" fieldPosition="0">
        <references count="3">
          <reference field="4294967294" count="1" selected="0">
            <x v="0"/>
          </reference>
          <reference field="0" count="1" selected="0">
            <x v="2"/>
          </reference>
          <reference field="1" count="1" selected="0">
            <x v="75"/>
          </reference>
        </references>
      </pivotArea>
    </chartFormat>
    <chartFormat chart="0" format="154">
      <pivotArea type="data" outline="0" fieldPosition="0">
        <references count="3">
          <reference field="4294967294" count="1" selected="0">
            <x v="0"/>
          </reference>
          <reference field="0" count="1" selected="0">
            <x v="2"/>
          </reference>
          <reference field="1" count="1" selected="0">
            <x v="76"/>
          </reference>
        </references>
      </pivotArea>
    </chartFormat>
    <chartFormat chart="0" format="155">
      <pivotArea type="data" outline="0" fieldPosition="0">
        <references count="3">
          <reference field="4294967294" count="1" selected="0">
            <x v="0"/>
          </reference>
          <reference field="0" count="1" selected="0">
            <x v="2"/>
          </reference>
          <reference field="1" count="1" selected="0">
            <x v="77"/>
          </reference>
        </references>
      </pivotArea>
    </chartFormat>
    <chartFormat chart="0" format="156">
      <pivotArea type="data" outline="0" fieldPosition="0">
        <references count="3">
          <reference field="4294967294" count="1" selected="0">
            <x v="0"/>
          </reference>
          <reference field="0" count="1" selected="0">
            <x v="2"/>
          </reference>
          <reference field="1" count="1" selected="0">
            <x v="78"/>
          </reference>
        </references>
      </pivotArea>
    </chartFormat>
    <chartFormat chart="0" format="157">
      <pivotArea type="data" outline="0" fieldPosition="0">
        <references count="3">
          <reference field="4294967294" count="1" selected="0">
            <x v="0"/>
          </reference>
          <reference field="0" count="1" selected="0">
            <x v="2"/>
          </reference>
          <reference field="1" count="1" selected="0">
            <x v="22"/>
          </reference>
        </references>
      </pivotArea>
    </chartFormat>
    <chartFormat chart="0" format="158">
      <pivotArea type="data" outline="0" fieldPosition="0">
        <references count="3">
          <reference field="4294967294" count="1" selected="0">
            <x v="0"/>
          </reference>
          <reference field="0" count="1" selected="0">
            <x v="2"/>
          </reference>
          <reference field="1" count="1" selected="0">
            <x v="24"/>
          </reference>
        </references>
      </pivotArea>
    </chartFormat>
    <chartFormat chart="0" format="159">
      <pivotArea type="data" outline="0" fieldPosition="0">
        <references count="3">
          <reference field="4294967294" count="1" selected="0">
            <x v="0"/>
          </reference>
          <reference field="0" count="1" selected="0">
            <x v="2"/>
          </reference>
          <reference field="1" count="1" selected="0">
            <x v="26"/>
          </reference>
        </references>
      </pivotArea>
    </chartFormat>
    <chartFormat chart="0" format="160">
      <pivotArea type="data" outline="0" fieldPosition="0">
        <references count="3">
          <reference field="4294967294" count="1" selected="0">
            <x v="0"/>
          </reference>
          <reference field="0" count="1" selected="0">
            <x v="2"/>
          </reference>
          <reference field="1" count="1" selected="0">
            <x v="28"/>
          </reference>
        </references>
      </pivotArea>
    </chartFormat>
    <chartFormat chart="0" format="161">
      <pivotArea type="data" outline="0" fieldPosition="0">
        <references count="3">
          <reference field="4294967294" count="1" selected="0">
            <x v="0"/>
          </reference>
          <reference field="0" count="1" selected="0">
            <x v="2"/>
          </reference>
          <reference field="1" count="1" selected="0">
            <x v="30"/>
          </reference>
        </references>
      </pivotArea>
    </chartFormat>
    <chartFormat chart="0" format="162">
      <pivotArea type="data" outline="0" fieldPosition="0">
        <references count="3">
          <reference field="4294967294" count="1" selected="0">
            <x v="0"/>
          </reference>
          <reference field="0" count="1" selected="0">
            <x v="2"/>
          </reference>
          <reference field="1" count="1" selected="0">
            <x v="32"/>
          </reference>
        </references>
      </pivotArea>
    </chartFormat>
    <chartFormat chart="0" format="163">
      <pivotArea type="data" outline="0" fieldPosition="0">
        <references count="3">
          <reference field="4294967294" count="1" selected="0">
            <x v="0"/>
          </reference>
          <reference field="0" count="1" selected="0">
            <x v="2"/>
          </reference>
          <reference field="1" count="1" selected="0">
            <x v="34"/>
          </reference>
        </references>
      </pivotArea>
    </chartFormat>
    <chartFormat chart="0" format="164">
      <pivotArea type="data" outline="0" fieldPosition="0">
        <references count="3">
          <reference field="4294967294" count="1" selected="0">
            <x v="0"/>
          </reference>
          <reference field="0" count="1" selected="0">
            <x v="2"/>
          </reference>
          <reference field="1" count="1" selected="0">
            <x v="36"/>
          </reference>
        </references>
      </pivotArea>
    </chartFormat>
    <chartFormat chart="0" format="165">
      <pivotArea type="data" outline="0" fieldPosition="0">
        <references count="3">
          <reference field="4294967294" count="1" selected="0">
            <x v="0"/>
          </reference>
          <reference field="0" count="1" selected="0">
            <x v="2"/>
          </reference>
          <reference field="1" count="1" selected="0">
            <x v="38"/>
          </reference>
        </references>
      </pivotArea>
    </chartFormat>
    <chartFormat chart="0" format="166">
      <pivotArea type="data" outline="0" fieldPosition="0">
        <references count="3">
          <reference field="4294967294" count="1" selected="0">
            <x v="0"/>
          </reference>
          <reference field="0" count="1" selected="0">
            <x v="2"/>
          </reference>
          <reference field="1" count="1" selected="0">
            <x v="40"/>
          </reference>
        </references>
      </pivotArea>
    </chartFormat>
    <chartFormat chart="0" format="167">
      <pivotArea type="data" outline="0" fieldPosition="0">
        <references count="3">
          <reference field="4294967294" count="1" selected="0">
            <x v="0"/>
          </reference>
          <reference field="0" count="1" selected="0">
            <x v="2"/>
          </reference>
          <reference field="1" count="1" selected="0">
            <x v="42"/>
          </reference>
        </references>
      </pivotArea>
    </chartFormat>
    <chartFormat chart="0" format="168">
      <pivotArea type="data" outline="0" fieldPosition="0">
        <references count="3">
          <reference field="4294967294" count="1" selected="0">
            <x v="0"/>
          </reference>
          <reference field="0" count="1" selected="0">
            <x v="2"/>
          </reference>
          <reference field="1" count="1" selected="0">
            <x v="44"/>
          </reference>
        </references>
      </pivotArea>
    </chartFormat>
    <chartFormat chart="0" format="169">
      <pivotArea type="data" outline="0" fieldPosition="0">
        <references count="3">
          <reference field="4294967294" count="1" selected="0">
            <x v="0"/>
          </reference>
          <reference field="0" count="1" selected="0">
            <x v="2"/>
          </reference>
          <reference field="1" count="1" selected="0">
            <x v="46"/>
          </reference>
        </references>
      </pivotArea>
    </chartFormat>
    <chartFormat chart="0" format="170">
      <pivotArea type="data" outline="0" fieldPosition="0">
        <references count="3">
          <reference field="4294967294" count="1" selected="0">
            <x v="0"/>
          </reference>
          <reference field="0" count="1" selected="0">
            <x v="2"/>
          </reference>
          <reference field="1" count="1" selected="0">
            <x v="48"/>
          </reference>
        </references>
      </pivotArea>
    </chartFormat>
    <chartFormat chart="0" format="171">
      <pivotArea type="data" outline="0" fieldPosition="0">
        <references count="3">
          <reference field="4294967294" count="1" selected="0">
            <x v="0"/>
          </reference>
          <reference field="0" count="1" selected="0">
            <x v="2"/>
          </reference>
          <reference field="1" count="1" selected="0">
            <x v="50"/>
          </reference>
        </references>
      </pivotArea>
    </chartFormat>
    <chartFormat chart="0" format="172">
      <pivotArea type="data" outline="0" fieldPosition="0">
        <references count="3">
          <reference field="4294967294" count="1" selected="0">
            <x v="0"/>
          </reference>
          <reference field="0" count="1" selected="0">
            <x v="2"/>
          </reference>
          <reference field="1" count="1" selected="0">
            <x v="52"/>
          </reference>
        </references>
      </pivotArea>
    </chartFormat>
    <chartFormat chart="0" format="173">
      <pivotArea type="data" outline="0" fieldPosition="0">
        <references count="3">
          <reference field="4294967294" count="1" selected="0">
            <x v="0"/>
          </reference>
          <reference field="0" count="1" selected="0">
            <x v="2"/>
          </reference>
          <reference field="1" count="1" selected="0">
            <x v="54"/>
          </reference>
        </references>
      </pivotArea>
    </chartFormat>
    <chartFormat chart="0" format="174">
      <pivotArea type="data" outline="0" fieldPosition="0">
        <references count="3">
          <reference field="4294967294" count="1" selected="0">
            <x v="0"/>
          </reference>
          <reference field="0" count="1" selected="0">
            <x v="2"/>
          </reference>
          <reference field="1" count="1" selected="0">
            <x v="56"/>
          </reference>
        </references>
      </pivotArea>
    </chartFormat>
    <chartFormat chart="0" format="175">
      <pivotArea type="data" outline="0" fieldPosition="0">
        <references count="3">
          <reference field="4294967294" count="1" selected="0">
            <x v="0"/>
          </reference>
          <reference field="0" count="1" selected="0">
            <x v="2"/>
          </reference>
          <reference field="1" count="1" selected="0">
            <x v="58"/>
          </reference>
        </references>
      </pivotArea>
    </chartFormat>
    <chartFormat chart="0" format="176">
      <pivotArea type="data" outline="0" fieldPosition="0">
        <references count="3">
          <reference field="4294967294" count="1" selected="0">
            <x v="0"/>
          </reference>
          <reference field="0" count="1" selected="0">
            <x v="2"/>
          </reference>
          <reference field="1" count="1" selected="0">
            <x v="60"/>
          </reference>
        </references>
      </pivotArea>
    </chartFormat>
    <chartFormat chart="0" format="177">
      <pivotArea type="data" outline="0" fieldPosition="0">
        <references count="3">
          <reference field="4294967294" count="1" selected="0">
            <x v="0"/>
          </reference>
          <reference field="0" count="1" selected="0">
            <x v="2"/>
          </reference>
          <reference field="1" count="1" selected="0">
            <x v="62"/>
          </reference>
        </references>
      </pivotArea>
    </chartFormat>
    <chartFormat chart="0" format="178">
      <pivotArea type="data" outline="0" fieldPosition="0">
        <references count="3">
          <reference field="4294967294" count="1" selected="0">
            <x v="0"/>
          </reference>
          <reference field="0" count="1" selected="0">
            <x v="2"/>
          </reference>
          <reference field="1" count="1" selected="0">
            <x v="64"/>
          </reference>
        </references>
      </pivotArea>
    </chartFormat>
    <chartFormat chart="0" format="179">
      <pivotArea type="data" outline="0" fieldPosition="0">
        <references count="3">
          <reference field="4294967294" count="1" selected="0">
            <x v="0"/>
          </reference>
          <reference field="0" count="1" selected="0">
            <x v="3"/>
          </reference>
          <reference field="1" count="1" selected="0">
            <x v="17"/>
          </reference>
        </references>
      </pivotArea>
    </chartFormat>
    <chartFormat chart="0" format="180">
      <pivotArea type="data" outline="0" fieldPosition="0">
        <references count="3">
          <reference field="4294967294" count="1" selected="0">
            <x v="0"/>
          </reference>
          <reference field="0" count="1" selected="0">
            <x v="3"/>
          </reference>
          <reference field="1" count="1" selected="0">
            <x v="18"/>
          </reference>
        </references>
      </pivotArea>
    </chartFormat>
    <chartFormat chart="0" format="181">
      <pivotArea type="data" outline="0" fieldPosition="0">
        <references count="3">
          <reference field="4294967294" count="1" selected="0">
            <x v="0"/>
          </reference>
          <reference field="0" count="1" selected="0">
            <x v="3"/>
          </reference>
          <reference field="1" count="1" selected="0">
            <x v="19"/>
          </reference>
        </references>
      </pivotArea>
    </chartFormat>
    <chartFormat chart="0" format="182">
      <pivotArea type="data" outline="0" fieldPosition="0">
        <references count="3">
          <reference field="4294967294" count="1" selected="0">
            <x v="0"/>
          </reference>
          <reference field="0" count="1" selected="0">
            <x v="3"/>
          </reference>
          <reference field="1" count="1" selected="0">
            <x v="20"/>
          </reference>
        </references>
      </pivotArea>
    </chartFormat>
    <chartFormat chart="0" format="183">
      <pivotArea type="data" outline="0" fieldPosition="0">
        <references count="3">
          <reference field="4294967294" count="1" selected="0">
            <x v="0"/>
          </reference>
          <reference field="0" count="1" selected="0">
            <x v="3"/>
          </reference>
          <reference field="1" count="1" selected="0">
            <x v="21"/>
          </reference>
        </references>
      </pivotArea>
    </chartFormat>
    <chartFormat chart="0" format="184">
      <pivotArea type="data" outline="0" fieldPosition="0">
        <references count="3">
          <reference field="4294967294" count="1" selected="0">
            <x v="0"/>
          </reference>
          <reference field="0" count="1" selected="0">
            <x v="3"/>
          </reference>
          <reference field="1" count="1" selected="0">
            <x v="23"/>
          </reference>
        </references>
      </pivotArea>
    </chartFormat>
    <chartFormat chart="0" format="185">
      <pivotArea type="data" outline="0" fieldPosition="0">
        <references count="3">
          <reference field="4294967294" count="1" selected="0">
            <x v="0"/>
          </reference>
          <reference field="0" count="1" selected="0">
            <x v="3"/>
          </reference>
          <reference field="1" count="1" selected="0">
            <x v="25"/>
          </reference>
        </references>
      </pivotArea>
    </chartFormat>
    <chartFormat chart="0" format="186">
      <pivotArea type="data" outline="0" fieldPosition="0">
        <references count="3">
          <reference field="4294967294" count="1" selected="0">
            <x v="0"/>
          </reference>
          <reference field="0" count="1" selected="0">
            <x v="3"/>
          </reference>
          <reference field="1" count="1" selected="0">
            <x v="27"/>
          </reference>
        </references>
      </pivotArea>
    </chartFormat>
    <chartFormat chart="0" format="187">
      <pivotArea type="data" outline="0" fieldPosition="0">
        <references count="3">
          <reference field="4294967294" count="1" selected="0">
            <x v="0"/>
          </reference>
          <reference field="0" count="1" selected="0">
            <x v="3"/>
          </reference>
          <reference field="1" count="1" selected="0">
            <x v="29"/>
          </reference>
        </references>
      </pivotArea>
    </chartFormat>
    <chartFormat chart="0" format="188">
      <pivotArea type="data" outline="0" fieldPosition="0">
        <references count="3">
          <reference field="4294967294" count="1" selected="0">
            <x v="0"/>
          </reference>
          <reference field="0" count="1" selected="0">
            <x v="3"/>
          </reference>
          <reference field="1" count="1" selected="0">
            <x v="31"/>
          </reference>
        </references>
      </pivotArea>
    </chartFormat>
    <chartFormat chart="0" format="189">
      <pivotArea type="data" outline="0" fieldPosition="0">
        <references count="3">
          <reference field="4294967294" count="1" selected="0">
            <x v="0"/>
          </reference>
          <reference field="0" count="1" selected="0">
            <x v="3"/>
          </reference>
          <reference field="1" count="1" selected="0">
            <x v="33"/>
          </reference>
        </references>
      </pivotArea>
    </chartFormat>
    <chartFormat chart="0" format="190">
      <pivotArea type="data" outline="0" fieldPosition="0">
        <references count="3">
          <reference field="4294967294" count="1" selected="0">
            <x v="0"/>
          </reference>
          <reference field="0" count="1" selected="0">
            <x v="3"/>
          </reference>
          <reference field="1" count="1" selected="0">
            <x v="35"/>
          </reference>
        </references>
      </pivotArea>
    </chartFormat>
    <chartFormat chart="0" format="191">
      <pivotArea type="data" outline="0" fieldPosition="0">
        <references count="3">
          <reference field="4294967294" count="1" selected="0">
            <x v="0"/>
          </reference>
          <reference field="0" count="1" selected="0">
            <x v="3"/>
          </reference>
          <reference field="1" count="1" selected="0">
            <x v="37"/>
          </reference>
        </references>
      </pivotArea>
    </chartFormat>
    <chartFormat chart="0" format="192">
      <pivotArea type="data" outline="0" fieldPosition="0">
        <references count="3">
          <reference field="4294967294" count="1" selected="0">
            <x v="0"/>
          </reference>
          <reference field="0" count="1" selected="0">
            <x v="3"/>
          </reference>
          <reference field="1" count="1" selected="0">
            <x v="39"/>
          </reference>
        </references>
      </pivotArea>
    </chartFormat>
    <chartFormat chart="0" format="193">
      <pivotArea type="data" outline="0" fieldPosition="0">
        <references count="3">
          <reference field="4294967294" count="1" selected="0">
            <x v="0"/>
          </reference>
          <reference field="0" count="1" selected="0">
            <x v="3"/>
          </reference>
          <reference field="1" count="1" selected="0">
            <x v="41"/>
          </reference>
        </references>
      </pivotArea>
    </chartFormat>
    <chartFormat chart="0" format="194">
      <pivotArea type="data" outline="0" fieldPosition="0">
        <references count="3">
          <reference field="4294967294" count="1" selected="0">
            <x v="0"/>
          </reference>
          <reference field="0" count="1" selected="0">
            <x v="3"/>
          </reference>
          <reference field="1" count="1" selected="0">
            <x v="43"/>
          </reference>
        </references>
      </pivotArea>
    </chartFormat>
    <chartFormat chart="0" format="195">
      <pivotArea type="data" outline="0" fieldPosition="0">
        <references count="3">
          <reference field="4294967294" count="1" selected="0">
            <x v="0"/>
          </reference>
          <reference field="0" count="1" selected="0">
            <x v="3"/>
          </reference>
          <reference field="1" count="1" selected="0">
            <x v="45"/>
          </reference>
        </references>
      </pivotArea>
    </chartFormat>
    <chartFormat chart="0" format="196">
      <pivotArea type="data" outline="0" fieldPosition="0">
        <references count="3">
          <reference field="4294967294" count="1" selected="0">
            <x v="0"/>
          </reference>
          <reference field="0" count="1" selected="0">
            <x v="3"/>
          </reference>
          <reference field="1" count="1" selected="0">
            <x v="47"/>
          </reference>
        </references>
      </pivotArea>
    </chartFormat>
    <chartFormat chart="0" format="197">
      <pivotArea type="data" outline="0" fieldPosition="0">
        <references count="3">
          <reference field="4294967294" count="1" selected="0">
            <x v="0"/>
          </reference>
          <reference field="0" count="1" selected="0">
            <x v="3"/>
          </reference>
          <reference field="1" count="1" selected="0">
            <x v="49"/>
          </reference>
        </references>
      </pivotArea>
    </chartFormat>
    <chartFormat chart="0" format="198">
      <pivotArea type="data" outline="0" fieldPosition="0">
        <references count="3">
          <reference field="4294967294" count="1" selected="0">
            <x v="0"/>
          </reference>
          <reference field="0" count="1" selected="0">
            <x v="3"/>
          </reference>
          <reference field="1" count="1" selected="0">
            <x v="51"/>
          </reference>
        </references>
      </pivotArea>
    </chartFormat>
    <chartFormat chart="0" format="199">
      <pivotArea type="data" outline="0" fieldPosition="0">
        <references count="3">
          <reference field="4294967294" count="1" selected="0">
            <x v="0"/>
          </reference>
          <reference field="0" count="1" selected="0">
            <x v="3"/>
          </reference>
          <reference field="1" count="1" selected="0">
            <x v="53"/>
          </reference>
        </references>
      </pivotArea>
    </chartFormat>
    <chartFormat chart="0" format="200">
      <pivotArea type="data" outline="0" fieldPosition="0">
        <references count="3">
          <reference field="4294967294" count="1" selected="0">
            <x v="0"/>
          </reference>
          <reference field="0" count="1" selected="0">
            <x v="3"/>
          </reference>
          <reference field="1" count="1" selected="0">
            <x v="55"/>
          </reference>
        </references>
      </pivotArea>
    </chartFormat>
    <chartFormat chart="0" format="201">
      <pivotArea type="data" outline="0" fieldPosition="0">
        <references count="3">
          <reference field="4294967294" count="1" selected="0">
            <x v="0"/>
          </reference>
          <reference field="0" count="1" selected="0">
            <x v="3"/>
          </reference>
          <reference field="1" count="1" selected="0">
            <x v="57"/>
          </reference>
        </references>
      </pivotArea>
    </chartFormat>
    <chartFormat chart="0" format="202">
      <pivotArea type="data" outline="0" fieldPosition="0">
        <references count="3">
          <reference field="4294967294" count="1" selected="0">
            <x v="0"/>
          </reference>
          <reference field="0" count="1" selected="0">
            <x v="3"/>
          </reference>
          <reference field="1" count="1" selected="0">
            <x v="59"/>
          </reference>
        </references>
      </pivotArea>
    </chartFormat>
    <chartFormat chart="0" format="203">
      <pivotArea type="data" outline="0" fieldPosition="0">
        <references count="3">
          <reference field="4294967294" count="1" selected="0">
            <x v="0"/>
          </reference>
          <reference field="0" count="1" selected="0">
            <x v="3"/>
          </reference>
          <reference field="1" count="1" selected="0">
            <x v="61"/>
          </reference>
        </references>
      </pivotArea>
    </chartFormat>
    <chartFormat chart="0" format="204">
      <pivotArea type="data" outline="0" fieldPosition="0">
        <references count="3">
          <reference field="4294967294" count="1" selected="0">
            <x v="0"/>
          </reference>
          <reference field="0" count="1" selected="0">
            <x v="3"/>
          </reference>
          <reference field="1" count="1" selected="0">
            <x v="63"/>
          </reference>
        </references>
      </pivotArea>
    </chartFormat>
    <chartFormat chart="0" format="205">
      <pivotArea type="data" outline="0" fieldPosition="0">
        <references count="3">
          <reference field="4294967294" count="1" selected="0">
            <x v="0"/>
          </reference>
          <reference field="0" count="1" selected="0">
            <x v="3"/>
          </reference>
          <reference field="1" count="1" selected="0">
            <x v="65"/>
          </reference>
        </references>
      </pivotArea>
    </chartFormat>
    <chartFormat chart="0" format="206">
      <pivotArea type="data" outline="0" fieldPosition="0">
        <references count="3">
          <reference field="4294967294" count="1" selected="0">
            <x v="0"/>
          </reference>
          <reference field="0" count="1" selected="0">
            <x v="3"/>
          </reference>
          <reference field="1" count="1" selected="0">
            <x v="67"/>
          </reference>
        </references>
      </pivotArea>
    </chartFormat>
    <chartFormat chart="0" format="207">
      <pivotArea type="data" outline="0" fieldPosition="0">
        <references count="3">
          <reference field="4294967294" count="1" selected="0">
            <x v="0"/>
          </reference>
          <reference field="0" count="1" selected="0">
            <x v="3"/>
          </reference>
          <reference field="1" count="1" selected="0">
            <x v="69"/>
          </reference>
        </references>
      </pivotArea>
    </chartFormat>
    <chartFormat chart="0" format="208">
      <pivotArea type="data" outline="0" fieldPosition="0">
        <references count="3">
          <reference field="4294967294" count="1" selected="0">
            <x v="0"/>
          </reference>
          <reference field="0" count="1" selected="0">
            <x v="3"/>
          </reference>
          <reference field="1" count="1" selected="0">
            <x v="70"/>
          </reference>
        </references>
      </pivotArea>
    </chartFormat>
    <chartFormat chart="0" format="209">
      <pivotArea type="data" outline="0" fieldPosition="0">
        <references count="3">
          <reference field="4294967294" count="1" selected="0">
            <x v="0"/>
          </reference>
          <reference field="0" count="1" selected="0">
            <x v="3"/>
          </reference>
          <reference field="1" count="1" selected="0">
            <x v="71"/>
          </reference>
        </references>
      </pivotArea>
    </chartFormat>
    <chartFormat chart="0" format="210">
      <pivotArea type="data" outline="0" fieldPosition="0">
        <references count="3">
          <reference field="4294967294" count="1" selected="0">
            <x v="0"/>
          </reference>
          <reference field="0" count="1" selected="0">
            <x v="3"/>
          </reference>
          <reference field="1" count="1" selected="0">
            <x v="73"/>
          </reference>
        </references>
      </pivotArea>
    </chartFormat>
    <chartFormat chart="0" format="211">
      <pivotArea type="data" outline="0" fieldPosition="0">
        <references count="3">
          <reference field="4294967294" count="1" selected="0">
            <x v="0"/>
          </reference>
          <reference field="0" count="1" selected="0">
            <x v="4"/>
          </reference>
          <reference field="1" count="1" selected="0">
            <x v="17"/>
          </reference>
        </references>
      </pivotArea>
    </chartFormat>
    <chartFormat chart="0" format="212">
      <pivotArea type="data" outline="0" fieldPosition="0">
        <references count="3">
          <reference field="4294967294" count="1" selected="0">
            <x v="0"/>
          </reference>
          <reference field="0" count="1" selected="0">
            <x v="4"/>
          </reference>
          <reference field="1" count="1" selected="0">
            <x v="18"/>
          </reference>
        </references>
      </pivotArea>
    </chartFormat>
    <chartFormat chart="0" format="213">
      <pivotArea type="data" outline="0" fieldPosition="0">
        <references count="3">
          <reference field="4294967294" count="1" selected="0">
            <x v="0"/>
          </reference>
          <reference field="0" count="1" selected="0">
            <x v="4"/>
          </reference>
          <reference field="1" count="1" selected="0">
            <x v="19"/>
          </reference>
        </references>
      </pivotArea>
    </chartFormat>
    <chartFormat chart="0" format="214">
      <pivotArea type="data" outline="0" fieldPosition="0">
        <references count="3">
          <reference field="4294967294" count="1" selected="0">
            <x v="0"/>
          </reference>
          <reference field="0" count="1" selected="0">
            <x v="4"/>
          </reference>
          <reference field="1" count="1" selected="0">
            <x v="20"/>
          </reference>
        </references>
      </pivotArea>
    </chartFormat>
    <chartFormat chart="0" format="215">
      <pivotArea type="data" outline="0" fieldPosition="0">
        <references count="3">
          <reference field="4294967294" count="1" selected="0">
            <x v="0"/>
          </reference>
          <reference field="0" count="1" selected="0">
            <x v="4"/>
          </reference>
          <reference field="1" count="1" selected="0">
            <x v="21"/>
          </reference>
        </references>
      </pivotArea>
    </chartFormat>
    <chartFormat chart="0" format="216">
      <pivotArea type="data" outline="0" fieldPosition="0">
        <references count="3">
          <reference field="4294967294" count="1" selected="0">
            <x v="0"/>
          </reference>
          <reference field="0" count="1" selected="0">
            <x v="4"/>
          </reference>
          <reference field="1" count="1" selected="0">
            <x v="23"/>
          </reference>
        </references>
      </pivotArea>
    </chartFormat>
    <chartFormat chart="0" format="217">
      <pivotArea type="data" outline="0" fieldPosition="0">
        <references count="3">
          <reference field="4294967294" count="1" selected="0">
            <x v="0"/>
          </reference>
          <reference field="0" count="1" selected="0">
            <x v="4"/>
          </reference>
          <reference field="1" count="1" selected="0">
            <x v="25"/>
          </reference>
        </references>
      </pivotArea>
    </chartFormat>
    <chartFormat chart="0" format="218">
      <pivotArea type="data" outline="0" fieldPosition="0">
        <references count="3">
          <reference field="4294967294" count="1" selected="0">
            <x v="0"/>
          </reference>
          <reference field="0" count="1" selected="0">
            <x v="4"/>
          </reference>
          <reference field="1" count="1" selected="0">
            <x v="27"/>
          </reference>
        </references>
      </pivotArea>
    </chartFormat>
    <chartFormat chart="0" format="219">
      <pivotArea type="data" outline="0" fieldPosition="0">
        <references count="3">
          <reference field="4294967294" count="1" selected="0">
            <x v="0"/>
          </reference>
          <reference field="0" count="1" selected="0">
            <x v="4"/>
          </reference>
          <reference field="1" count="1" selected="0">
            <x v="29"/>
          </reference>
        </references>
      </pivotArea>
    </chartFormat>
    <chartFormat chart="0" format="220">
      <pivotArea type="data" outline="0" fieldPosition="0">
        <references count="3">
          <reference field="4294967294" count="1" selected="0">
            <x v="0"/>
          </reference>
          <reference field="0" count="1" selected="0">
            <x v="4"/>
          </reference>
          <reference field="1" count="1" selected="0">
            <x v="31"/>
          </reference>
        </references>
      </pivotArea>
    </chartFormat>
    <chartFormat chart="0" format="221">
      <pivotArea type="data" outline="0" fieldPosition="0">
        <references count="3">
          <reference field="4294967294" count="1" selected="0">
            <x v="0"/>
          </reference>
          <reference field="0" count="1" selected="0">
            <x v="4"/>
          </reference>
          <reference field="1" count="1" selected="0">
            <x v="33"/>
          </reference>
        </references>
      </pivotArea>
    </chartFormat>
    <chartFormat chart="0" format="222">
      <pivotArea type="data" outline="0" fieldPosition="0">
        <references count="3">
          <reference field="4294967294" count="1" selected="0">
            <x v="0"/>
          </reference>
          <reference field="0" count="1" selected="0">
            <x v="4"/>
          </reference>
          <reference field="1" count="1" selected="0">
            <x v="35"/>
          </reference>
        </references>
      </pivotArea>
    </chartFormat>
    <chartFormat chart="0" format="223">
      <pivotArea type="data" outline="0" fieldPosition="0">
        <references count="3">
          <reference field="4294967294" count="1" selected="0">
            <x v="0"/>
          </reference>
          <reference field="0" count="1" selected="0">
            <x v="4"/>
          </reference>
          <reference field="1" count="1" selected="0">
            <x v="37"/>
          </reference>
        </references>
      </pivotArea>
    </chartFormat>
    <chartFormat chart="0" format="224">
      <pivotArea type="data" outline="0" fieldPosition="0">
        <references count="3">
          <reference field="4294967294" count="1" selected="0">
            <x v="0"/>
          </reference>
          <reference field="0" count="1" selected="0">
            <x v="4"/>
          </reference>
          <reference field="1" count="1" selected="0">
            <x v="39"/>
          </reference>
        </references>
      </pivotArea>
    </chartFormat>
    <chartFormat chart="0" format="225">
      <pivotArea type="data" outline="0" fieldPosition="0">
        <references count="3">
          <reference field="4294967294" count="1" selected="0">
            <x v="0"/>
          </reference>
          <reference field="0" count="1" selected="0">
            <x v="4"/>
          </reference>
          <reference field="1" count="1" selected="0">
            <x v="41"/>
          </reference>
        </references>
      </pivotArea>
    </chartFormat>
    <chartFormat chart="0" format="226">
      <pivotArea type="data" outline="0" fieldPosition="0">
        <references count="3">
          <reference field="4294967294" count="1" selected="0">
            <x v="0"/>
          </reference>
          <reference field="0" count="1" selected="0">
            <x v="4"/>
          </reference>
          <reference field="1" count="1" selected="0">
            <x v="43"/>
          </reference>
        </references>
      </pivotArea>
    </chartFormat>
    <chartFormat chart="0" format="227">
      <pivotArea type="data" outline="0" fieldPosition="0">
        <references count="3">
          <reference field="4294967294" count="1" selected="0">
            <x v="0"/>
          </reference>
          <reference field="0" count="1" selected="0">
            <x v="4"/>
          </reference>
          <reference field="1" count="1" selected="0">
            <x v="45"/>
          </reference>
        </references>
      </pivotArea>
    </chartFormat>
    <chartFormat chart="0" format="228">
      <pivotArea type="data" outline="0" fieldPosition="0">
        <references count="3">
          <reference field="4294967294" count="1" selected="0">
            <x v="0"/>
          </reference>
          <reference field="0" count="1" selected="0">
            <x v="4"/>
          </reference>
          <reference field="1" count="1" selected="0">
            <x v="47"/>
          </reference>
        </references>
      </pivotArea>
    </chartFormat>
    <chartFormat chart="0" format="229">
      <pivotArea type="data" outline="0" fieldPosition="0">
        <references count="3">
          <reference field="4294967294" count="1" selected="0">
            <x v="0"/>
          </reference>
          <reference field="0" count="1" selected="0">
            <x v="4"/>
          </reference>
          <reference field="1" count="1" selected="0">
            <x v="49"/>
          </reference>
        </references>
      </pivotArea>
    </chartFormat>
    <chartFormat chart="0" format="230">
      <pivotArea type="data" outline="0" fieldPosition="0">
        <references count="3">
          <reference field="4294967294" count="1" selected="0">
            <x v="0"/>
          </reference>
          <reference field="0" count="1" selected="0">
            <x v="4"/>
          </reference>
          <reference field="1" count="1" selected="0">
            <x v="51"/>
          </reference>
        </references>
      </pivotArea>
    </chartFormat>
    <chartFormat chart="0" format="231">
      <pivotArea type="data" outline="0" fieldPosition="0">
        <references count="3">
          <reference field="4294967294" count="1" selected="0">
            <x v="0"/>
          </reference>
          <reference field="0" count="1" selected="0">
            <x v="4"/>
          </reference>
          <reference field="1" count="1" selected="0">
            <x v="53"/>
          </reference>
        </references>
      </pivotArea>
    </chartFormat>
    <chartFormat chart="0" format="232">
      <pivotArea type="data" outline="0" fieldPosition="0">
        <references count="3">
          <reference field="4294967294" count="1" selected="0">
            <x v="0"/>
          </reference>
          <reference field="0" count="1" selected="0">
            <x v="4"/>
          </reference>
          <reference field="1" count="1" selected="0">
            <x v="55"/>
          </reference>
        </references>
      </pivotArea>
    </chartFormat>
    <chartFormat chart="0" format="233">
      <pivotArea type="data" outline="0" fieldPosition="0">
        <references count="3">
          <reference field="4294967294" count="1" selected="0">
            <x v="0"/>
          </reference>
          <reference field="0" count="1" selected="0">
            <x v="4"/>
          </reference>
          <reference field="1" count="1" selected="0">
            <x v="57"/>
          </reference>
        </references>
      </pivotArea>
    </chartFormat>
    <chartFormat chart="0" format="234">
      <pivotArea type="data" outline="0" fieldPosition="0">
        <references count="3">
          <reference field="4294967294" count="1" selected="0">
            <x v="0"/>
          </reference>
          <reference field="0" count="1" selected="0">
            <x v="4"/>
          </reference>
          <reference field="1" count="1" selected="0">
            <x v="59"/>
          </reference>
        </references>
      </pivotArea>
    </chartFormat>
    <chartFormat chart="0" format="235">
      <pivotArea type="data" outline="0" fieldPosition="0">
        <references count="3">
          <reference field="4294967294" count="1" selected="0">
            <x v="0"/>
          </reference>
          <reference field="0" count="1" selected="0">
            <x v="4"/>
          </reference>
          <reference field="1" count="1" selected="0">
            <x v="61"/>
          </reference>
        </references>
      </pivotArea>
    </chartFormat>
    <chartFormat chart="0" format="236">
      <pivotArea type="data" outline="0" fieldPosition="0">
        <references count="3">
          <reference field="4294967294" count="1" selected="0">
            <x v="0"/>
          </reference>
          <reference field="0" count="1" selected="0">
            <x v="4"/>
          </reference>
          <reference field="1" count="1" selected="0">
            <x v="63"/>
          </reference>
        </references>
      </pivotArea>
    </chartFormat>
    <chartFormat chart="0" format="237">
      <pivotArea type="data" outline="0" fieldPosition="0">
        <references count="3">
          <reference field="4294967294" count="1" selected="0">
            <x v="0"/>
          </reference>
          <reference field="0" count="1" selected="0">
            <x v="4"/>
          </reference>
          <reference field="1" count="1" selected="0">
            <x v="65"/>
          </reference>
        </references>
      </pivotArea>
    </chartFormat>
    <chartFormat chart="0" format="238">
      <pivotArea type="data" outline="0" fieldPosition="0">
        <references count="3">
          <reference field="4294967294" count="1" selected="0">
            <x v="0"/>
          </reference>
          <reference field="0" count="1" selected="0">
            <x v="4"/>
          </reference>
          <reference field="1" count="1" selected="0">
            <x v="67"/>
          </reference>
        </references>
      </pivotArea>
    </chartFormat>
    <chartFormat chart="0" format="239">
      <pivotArea type="data" outline="0" fieldPosition="0">
        <references count="3">
          <reference field="4294967294" count="1" selected="0">
            <x v="0"/>
          </reference>
          <reference field="0" count="1" selected="0">
            <x v="4"/>
          </reference>
          <reference field="1" count="1" selected="0">
            <x v="69"/>
          </reference>
        </references>
      </pivotArea>
    </chartFormat>
    <chartFormat chart="0" format="240">
      <pivotArea type="data" outline="0" fieldPosition="0">
        <references count="3">
          <reference field="4294967294" count="1" selected="0">
            <x v="0"/>
          </reference>
          <reference field="0" count="1" selected="0">
            <x v="4"/>
          </reference>
          <reference field="1" count="1" selected="0">
            <x v="70"/>
          </reference>
        </references>
      </pivotArea>
    </chartFormat>
    <chartFormat chart="0" format="241">
      <pivotArea type="data" outline="0" fieldPosition="0">
        <references count="3">
          <reference field="4294967294" count="1" selected="0">
            <x v="0"/>
          </reference>
          <reference field="0" count="1" selected="0">
            <x v="4"/>
          </reference>
          <reference field="1" count="1" selected="0">
            <x v="1"/>
          </reference>
        </references>
      </pivotArea>
    </chartFormat>
    <chartFormat chart="0" format="242">
      <pivotArea type="data" outline="0" fieldPosition="0">
        <references count="3">
          <reference field="4294967294" count="1" selected="0">
            <x v="0"/>
          </reference>
          <reference field="0" count="1" selected="0">
            <x v="4"/>
          </reference>
          <reference field="1" count="1" selected="0">
            <x v="2"/>
          </reference>
        </references>
      </pivotArea>
    </chartFormat>
    <chartFormat chart="0" format="243">
      <pivotArea type="data" outline="0" fieldPosition="0">
        <references count="3">
          <reference field="4294967294" count="1" selected="0">
            <x v="0"/>
          </reference>
          <reference field="0" count="1" selected="0">
            <x v="4"/>
          </reference>
          <reference field="1" count="1" selected="0">
            <x v="3"/>
          </reference>
        </references>
      </pivotArea>
    </chartFormat>
    <chartFormat chart="0" format="244">
      <pivotArea type="data" outline="0" fieldPosition="0">
        <references count="3">
          <reference field="4294967294" count="1" selected="0">
            <x v="0"/>
          </reference>
          <reference field="0" count="1" selected="0">
            <x v="4"/>
          </reference>
          <reference field="1" count="1" selected="0">
            <x v="4"/>
          </reference>
        </references>
      </pivotArea>
    </chartFormat>
    <chartFormat chart="0" format="245">
      <pivotArea type="data" outline="0" fieldPosition="0">
        <references count="3">
          <reference field="4294967294" count="1" selected="0">
            <x v="0"/>
          </reference>
          <reference field="0" count="1" selected="0">
            <x v="4"/>
          </reference>
          <reference field="1" count="1" selected="0">
            <x v="5"/>
          </reference>
        </references>
      </pivotArea>
    </chartFormat>
    <chartFormat chart="0" format="246">
      <pivotArea type="data" outline="0" fieldPosition="0">
        <references count="3">
          <reference field="4294967294" count="1" selected="0">
            <x v="0"/>
          </reference>
          <reference field="0" count="1" selected="0">
            <x v="4"/>
          </reference>
          <reference field="1" count="1" selected="0">
            <x v="6"/>
          </reference>
        </references>
      </pivotArea>
    </chartFormat>
    <chartFormat chart="0" format="247">
      <pivotArea type="data" outline="0" fieldPosition="0">
        <references count="3">
          <reference field="4294967294" count="1" selected="0">
            <x v="0"/>
          </reference>
          <reference field="0" count="1" selected="0">
            <x v="4"/>
          </reference>
          <reference field="1" count="1" selected="0">
            <x v="7"/>
          </reference>
        </references>
      </pivotArea>
    </chartFormat>
    <chartFormat chart="0" format="248">
      <pivotArea type="data" outline="0" fieldPosition="0">
        <references count="3">
          <reference field="4294967294" count="1" selected="0">
            <x v="0"/>
          </reference>
          <reference field="0" count="1" selected="0">
            <x v="4"/>
          </reference>
          <reference field="1" count="1" selected="0">
            <x v="8"/>
          </reference>
        </references>
      </pivotArea>
    </chartFormat>
    <chartFormat chart="0" format="249">
      <pivotArea type="data" outline="0" fieldPosition="0">
        <references count="3">
          <reference field="4294967294" count="1" selected="0">
            <x v="0"/>
          </reference>
          <reference field="0" count="1" selected="0">
            <x v="4"/>
          </reference>
          <reference field="1" count="1" selected="0">
            <x v="9"/>
          </reference>
        </references>
      </pivotArea>
    </chartFormat>
    <chartFormat chart="0" format="250">
      <pivotArea type="data" outline="0" fieldPosition="0">
        <references count="3">
          <reference field="4294967294" count="1" selected="0">
            <x v="0"/>
          </reference>
          <reference field="0" count="1" selected="0">
            <x v="4"/>
          </reference>
          <reference field="1" count="1" selected="0">
            <x v="10"/>
          </reference>
        </references>
      </pivotArea>
    </chartFormat>
    <chartFormat chart="0" format="251">
      <pivotArea type="data" outline="0" fieldPosition="0">
        <references count="3">
          <reference field="4294967294" count="1" selected="0">
            <x v="0"/>
          </reference>
          <reference field="0" count="1" selected="0">
            <x v="4"/>
          </reference>
          <reference field="1" count="1" selected="0">
            <x v="11"/>
          </reference>
        </references>
      </pivotArea>
    </chartFormat>
    <chartFormat chart="0" format="252">
      <pivotArea type="data" outline="0" fieldPosition="0">
        <references count="3">
          <reference field="4294967294" count="1" selected="0">
            <x v="0"/>
          </reference>
          <reference field="0" count="1" selected="0">
            <x v="4"/>
          </reference>
          <reference field="1" count="1" selected="0">
            <x v="12"/>
          </reference>
        </references>
      </pivotArea>
    </chartFormat>
    <chartFormat chart="0" format="253">
      <pivotArea type="data" outline="0" fieldPosition="0">
        <references count="3">
          <reference field="4294967294" count="1" selected="0">
            <x v="0"/>
          </reference>
          <reference field="0" count="1" selected="0">
            <x v="4"/>
          </reference>
          <reference field="1" count="1" selected="0">
            <x v="13"/>
          </reference>
        </references>
      </pivotArea>
    </chartFormat>
    <chartFormat chart="0" format="254">
      <pivotArea type="data" outline="0" fieldPosition="0">
        <references count="3">
          <reference field="4294967294" count="1" selected="0">
            <x v="0"/>
          </reference>
          <reference field="0" count="1" selected="0">
            <x v="4"/>
          </reference>
          <reference field="1" count="1" selected="0">
            <x v="14"/>
          </reference>
        </references>
      </pivotArea>
    </chartFormat>
    <chartFormat chart="0" format="255">
      <pivotArea type="data" outline="0" fieldPosition="0">
        <references count="3">
          <reference field="4294967294" count="1" selected="0">
            <x v="0"/>
          </reference>
          <reference field="0" count="1" selected="0">
            <x v="4"/>
          </reference>
          <reference field="1" count="1" selected="0">
            <x v="15"/>
          </reference>
        </references>
      </pivotArea>
    </chartFormat>
    <chartFormat chart="0" format="256">
      <pivotArea type="data" outline="0" fieldPosition="0">
        <references count="3">
          <reference field="4294967294" count="1" selected="0">
            <x v="0"/>
          </reference>
          <reference field="0" count="1" selected="0">
            <x v="4"/>
          </reference>
          <reference field="1" count="1" selected="0">
            <x v="16"/>
          </reference>
        </references>
      </pivotArea>
    </chartFormat>
    <chartFormat chart="0" format="257">
      <pivotArea type="data" outline="0" fieldPosition="0">
        <references count="3">
          <reference field="4294967294" count="1" selected="0">
            <x v="0"/>
          </reference>
          <reference field="0" count="1" selected="0">
            <x v="4"/>
          </reference>
          <reference field="1" count="1" selected="0">
            <x v="71"/>
          </reference>
        </references>
      </pivotArea>
    </chartFormat>
    <chartFormat chart="0" format="258">
      <pivotArea type="data" outline="0" fieldPosition="0">
        <references count="3">
          <reference field="4294967294" count="1" selected="0">
            <x v="0"/>
          </reference>
          <reference field="0" count="1" selected="0">
            <x v="4"/>
          </reference>
          <reference field="1" count="1" selected="0">
            <x v="73"/>
          </reference>
        </references>
      </pivotArea>
    </chartFormat>
    <chartFormat chart="0" format="259">
      <pivotArea type="data" outline="0" fieldPosition="0">
        <references count="3">
          <reference field="4294967294" count="1" selected="0">
            <x v="0"/>
          </reference>
          <reference field="0" count="1" selected="0">
            <x v="5"/>
          </reference>
          <reference field="1" count="1" selected="0">
            <x v="17"/>
          </reference>
        </references>
      </pivotArea>
    </chartFormat>
    <chartFormat chart="0" format="260">
      <pivotArea type="data" outline="0" fieldPosition="0">
        <references count="3">
          <reference field="4294967294" count="1" selected="0">
            <x v="0"/>
          </reference>
          <reference field="0" count="1" selected="0">
            <x v="5"/>
          </reference>
          <reference field="1" count="1" selected="0">
            <x v="18"/>
          </reference>
        </references>
      </pivotArea>
    </chartFormat>
    <chartFormat chart="0" format="261">
      <pivotArea type="data" outline="0" fieldPosition="0">
        <references count="3">
          <reference field="4294967294" count="1" selected="0">
            <x v="0"/>
          </reference>
          <reference field="0" count="1" selected="0">
            <x v="5"/>
          </reference>
          <reference field="1" count="1" selected="0">
            <x v="19"/>
          </reference>
        </references>
      </pivotArea>
    </chartFormat>
    <chartFormat chart="0" format="262">
      <pivotArea type="data" outline="0" fieldPosition="0">
        <references count="3">
          <reference field="4294967294" count="1" selected="0">
            <x v="0"/>
          </reference>
          <reference field="0" count="1" selected="0">
            <x v="5"/>
          </reference>
          <reference field="1" count="1" selected="0">
            <x v="20"/>
          </reference>
        </references>
      </pivotArea>
    </chartFormat>
    <chartFormat chart="0" format="263">
      <pivotArea type="data" outline="0" fieldPosition="0">
        <references count="3">
          <reference field="4294967294" count="1" selected="0">
            <x v="0"/>
          </reference>
          <reference field="0" count="1" selected="0">
            <x v="5"/>
          </reference>
          <reference field="1" count="1" selected="0">
            <x v="21"/>
          </reference>
        </references>
      </pivotArea>
    </chartFormat>
    <chartFormat chart="0" format="264">
      <pivotArea type="data" outline="0" fieldPosition="0">
        <references count="3">
          <reference field="4294967294" count="1" selected="0">
            <x v="0"/>
          </reference>
          <reference field="0" count="1" selected="0">
            <x v="5"/>
          </reference>
          <reference field="1" count="1" selected="0">
            <x v="23"/>
          </reference>
        </references>
      </pivotArea>
    </chartFormat>
    <chartFormat chart="0" format="265">
      <pivotArea type="data" outline="0" fieldPosition="0">
        <references count="3">
          <reference field="4294967294" count="1" selected="0">
            <x v="0"/>
          </reference>
          <reference field="0" count="1" selected="0">
            <x v="5"/>
          </reference>
          <reference field="1" count="1" selected="0">
            <x v="25"/>
          </reference>
        </references>
      </pivotArea>
    </chartFormat>
    <chartFormat chart="0" format="266">
      <pivotArea type="data" outline="0" fieldPosition="0">
        <references count="3">
          <reference field="4294967294" count="1" selected="0">
            <x v="0"/>
          </reference>
          <reference field="0" count="1" selected="0">
            <x v="5"/>
          </reference>
          <reference field="1" count="1" selected="0">
            <x v="27"/>
          </reference>
        </references>
      </pivotArea>
    </chartFormat>
    <chartFormat chart="0" format="267">
      <pivotArea type="data" outline="0" fieldPosition="0">
        <references count="3">
          <reference field="4294967294" count="1" selected="0">
            <x v="0"/>
          </reference>
          <reference field="0" count="1" selected="0">
            <x v="5"/>
          </reference>
          <reference field="1" count="1" selected="0">
            <x v="31"/>
          </reference>
        </references>
      </pivotArea>
    </chartFormat>
    <chartFormat chart="0" format="268">
      <pivotArea type="data" outline="0" fieldPosition="0">
        <references count="3">
          <reference field="4294967294" count="1" selected="0">
            <x v="0"/>
          </reference>
          <reference field="0" count="1" selected="0">
            <x v="5"/>
          </reference>
          <reference field="1" count="1" selected="0">
            <x v="1"/>
          </reference>
        </references>
      </pivotArea>
    </chartFormat>
    <chartFormat chart="0" format="269">
      <pivotArea type="data" outline="0" fieldPosition="0">
        <references count="3">
          <reference field="4294967294" count="1" selected="0">
            <x v="0"/>
          </reference>
          <reference field="0" count="1" selected="0">
            <x v="5"/>
          </reference>
          <reference field="1" count="1" selected="0">
            <x v="2"/>
          </reference>
        </references>
      </pivotArea>
    </chartFormat>
    <chartFormat chart="0" format="270">
      <pivotArea type="data" outline="0" fieldPosition="0">
        <references count="3">
          <reference field="4294967294" count="1" selected="0">
            <x v="0"/>
          </reference>
          <reference field="0" count="1" selected="0">
            <x v="5"/>
          </reference>
          <reference field="1" count="1" selected="0">
            <x v="3"/>
          </reference>
        </references>
      </pivotArea>
    </chartFormat>
    <chartFormat chart="0" format="271">
      <pivotArea type="data" outline="0" fieldPosition="0">
        <references count="3">
          <reference field="4294967294" count="1" selected="0">
            <x v="0"/>
          </reference>
          <reference field="0" count="1" selected="0">
            <x v="5"/>
          </reference>
          <reference field="1" count="1" selected="0">
            <x v="4"/>
          </reference>
        </references>
      </pivotArea>
    </chartFormat>
    <chartFormat chart="0" format="272">
      <pivotArea type="data" outline="0" fieldPosition="0">
        <references count="3">
          <reference field="4294967294" count="1" selected="0">
            <x v="0"/>
          </reference>
          <reference field="0" count="1" selected="0">
            <x v="5"/>
          </reference>
          <reference field="1" count="1" selected="0">
            <x v="5"/>
          </reference>
        </references>
      </pivotArea>
    </chartFormat>
    <chartFormat chart="0" format="273">
      <pivotArea type="data" outline="0" fieldPosition="0">
        <references count="3">
          <reference field="4294967294" count="1" selected="0">
            <x v="0"/>
          </reference>
          <reference field="0" count="1" selected="0">
            <x v="5"/>
          </reference>
          <reference field="1" count="1" selected="0">
            <x v="6"/>
          </reference>
        </references>
      </pivotArea>
    </chartFormat>
    <chartFormat chart="0" format="274">
      <pivotArea type="data" outline="0" fieldPosition="0">
        <references count="3">
          <reference field="4294967294" count="1" selected="0">
            <x v="0"/>
          </reference>
          <reference field="0" count="1" selected="0">
            <x v="5"/>
          </reference>
          <reference field="1" count="1" selected="0">
            <x v="7"/>
          </reference>
        </references>
      </pivotArea>
    </chartFormat>
    <chartFormat chart="0" format="275">
      <pivotArea type="data" outline="0" fieldPosition="0">
        <references count="3">
          <reference field="4294967294" count="1" selected="0">
            <x v="0"/>
          </reference>
          <reference field="0" count="1" selected="0">
            <x v="5"/>
          </reference>
          <reference field="1" count="1" selected="0">
            <x v="8"/>
          </reference>
        </references>
      </pivotArea>
    </chartFormat>
    <chartFormat chart="0" format="276">
      <pivotArea type="data" outline="0" fieldPosition="0">
        <references count="3">
          <reference field="4294967294" count="1" selected="0">
            <x v="0"/>
          </reference>
          <reference field="0" count="1" selected="0">
            <x v="5"/>
          </reference>
          <reference field="1" count="1" selected="0">
            <x v="9"/>
          </reference>
        </references>
      </pivotArea>
    </chartFormat>
    <chartFormat chart="0" format="277">
      <pivotArea type="data" outline="0" fieldPosition="0">
        <references count="3">
          <reference field="4294967294" count="1" selected="0">
            <x v="0"/>
          </reference>
          <reference field="0" count="1" selected="0">
            <x v="5"/>
          </reference>
          <reference field="1" count="1" selected="0">
            <x v="10"/>
          </reference>
        </references>
      </pivotArea>
    </chartFormat>
    <chartFormat chart="0" format="278">
      <pivotArea type="data" outline="0" fieldPosition="0">
        <references count="3">
          <reference field="4294967294" count="1" selected="0">
            <x v="0"/>
          </reference>
          <reference field="0" count="1" selected="0">
            <x v="5"/>
          </reference>
          <reference field="1" count="1" selected="0">
            <x v="11"/>
          </reference>
        </references>
      </pivotArea>
    </chartFormat>
    <chartFormat chart="0" format="279">
      <pivotArea type="data" outline="0" fieldPosition="0">
        <references count="3">
          <reference field="4294967294" count="1" selected="0">
            <x v="0"/>
          </reference>
          <reference field="0" count="1" selected="0">
            <x v="5"/>
          </reference>
          <reference field="1" count="1" selected="0">
            <x v="12"/>
          </reference>
        </references>
      </pivotArea>
    </chartFormat>
    <chartFormat chart="0" format="280">
      <pivotArea type="data" outline="0" fieldPosition="0">
        <references count="3">
          <reference field="4294967294" count="1" selected="0">
            <x v="0"/>
          </reference>
          <reference field="0" count="1" selected="0">
            <x v="5"/>
          </reference>
          <reference field="1" count="1" selected="0">
            <x v="13"/>
          </reference>
        </references>
      </pivotArea>
    </chartFormat>
    <chartFormat chart="0" format="281">
      <pivotArea type="data" outline="0" fieldPosition="0">
        <references count="3">
          <reference field="4294967294" count="1" selected="0">
            <x v="0"/>
          </reference>
          <reference field="0" count="1" selected="0">
            <x v="5"/>
          </reference>
          <reference field="1" count="1" selected="0">
            <x v="14"/>
          </reference>
        </references>
      </pivotArea>
    </chartFormat>
    <chartFormat chart="0" format="282">
      <pivotArea type="data" outline="0" fieldPosition="0">
        <references count="3">
          <reference field="4294967294" count="1" selected="0">
            <x v="0"/>
          </reference>
          <reference field="0" count="1" selected="0">
            <x v="5"/>
          </reference>
          <reference field="1" count="1" selected="0">
            <x v="15"/>
          </reference>
        </references>
      </pivotArea>
    </chartFormat>
    <chartFormat chart="0" format="283">
      <pivotArea type="data" outline="0" fieldPosition="0">
        <references count="3">
          <reference field="4294967294" count="1" selected="0">
            <x v="0"/>
          </reference>
          <reference field="0" count="1" selected="0">
            <x v="5"/>
          </reference>
          <reference field="1" count="1" selected="0">
            <x v="16"/>
          </reference>
        </references>
      </pivotArea>
    </chartFormat>
    <chartFormat chart="0" format="284">
      <pivotArea type="data" outline="0" fieldPosition="0">
        <references count="3">
          <reference field="4294967294" count="1" selected="0">
            <x v="0"/>
          </reference>
          <reference field="0" count="1" selected="0">
            <x v="5"/>
          </reference>
          <reference field="1" count="1" selected="0">
            <x v="33"/>
          </reference>
        </references>
      </pivotArea>
    </chartFormat>
    <chartFormat chart="0" format="285">
      <pivotArea type="data" outline="0" fieldPosition="0">
        <references count="3">
          <reference field="4294967294" count="1" selected="0">
            <x v="0"/>
          </reference>
          <reference field="0" count="1" selected="0">
            <x v="5"/>
          </reference>
          <reference field="1" count="1" selected="0">
            <x v="35"/>
          </reference>
        </references>
      </pivotArea>
    </chartFormat>
    <chartFormat chart="0" format="286">
      <pivotArea type="data" outline="0" fieldPosition="0">
        <references count="3">
          <reference field="4294967294" count="1" selected="0">
            <x v="0"/>
          </reference>
          <reference field="0" count="1" selected="0">
            <x v="5"/>
          </reference>
          <reference field="1" count="1" selected="0">
            <x v="37"/>
          </reference>
        </references>
      </pivotArea>
    </chartFormat>
    <chartFormat chart="0" format="287">
      <pivotArea type="data" outline="0" fieldPosition="0">
        <references count="3">
          <reference field="4294967294" count="1" selected="0">
            <x v="0"/>
          </reference>
          <reference field="0" count="1" selected="0">
            <x v="5"/>
          </reference>
          <reference field="1" count="1" selected="0">
            <x v="39"/>
          </reference>
        </references>
      </pivotArea>
    </chartFormat>
    <chartFormat chart="0" format="288">
      <pivotArea type="data" outline="0" fieldPosition="0">
        <references count="3">
          <reference field="4294967294" count="1" selected="0">
            <x v="0"/>
          </reference>
          <reference field="0" count="1" selected="0">
            <x v="5"/>
          </reference>
          <reference field="1" count="1" selected="0">
            <x v="41"/>
          </reference>
        </references>
      </pivotArea>
    </chartFormat>
    <chartFormat chart="0" format="289">
      <pivotArea type="data" outline="0" fieldPosition="0">
        <references count="3">
          <reference field="4294967294" count="1" selected="0">
            <x v="0"/>
          </reference>
          <reference field="0" count="1" selected="0">
            <x v="5"/>
          </reference>
          <reference field="1" count="1" selected="0">
            <x v="43"/>
          </reference>
        </references>
      </pivotArea>
    </chartFormat>
    <chartFormat chart="0" format="290">
      <pivotArea type="data" outline="0" fieldPosition="0">
        <references count="3">
          <reference field="4294967294" count="1" selected="0">
            <x v="0"/>
          </reference>
          <reference field="0" count="1" selected="0">
            <x v="5"/>
          </reference>
          <reference field="1" count="1" selected="0">
            <x v="45"/>
          </reference>
        </references>
      </pivotArea>
    </chartFormat>
    <chartFormat chart="0" format="291">
      <pivotArea type="data" outline="0" fieldPosition="0">
        <references count="3">
          <reference field="4294967294" count="1" selected="0">
            <x v="0"/>
          </reference>
          <reference field="0" count="1" selected="0">
            <x v="5"/>
          </reference>
          <reference field="1" count="1" selected="0">
            <x v="47"/>
          </reference>
        </references>
      </pivotArea>
    </chartFormat>
    <chartFormat chart="0" format="292">
      <pivotArea type="data" outline="0" fieldPosition="0">
        <references count="3">
          <reference field="4294967294" count="1" selected="0">
            <x v="0"/>
          </reference>
          <reference field="0" count="1" selected="0">
            <x v="5"/>
          </reference>
          <reference field="1" count="1" selected="0">
            <x v="49"/>
          </reference>
        </references>
      </pivotArea>
    </chartFormat>
    <chartFormat chart="0" format="293">
      <pivotArea type="data" outline="0" fieldPosition="0">
        <references count="3">
          <reference field="4294967294" count="1" selected="0">
            <x v="0"/>
          </reference>
          <reference field="0" count="1" selected="0">
            <x v="5"/>
          </reference>
          <reference field="1" count="1" selected="0">
            <x v="51"/>
          </reference>
        </references>
      </pivotArea>
    </chartFormat>
    <chartFormat chart="0" format="294">
      <pivotArea type="data" outline="0" fieldPosition="0">
        <references count="3">
          <reference field="4294967294" count="1" selected="0">
            <x v="0"/>
          </reference>
          <reference field="0" count="1" selected="0">
            <x v="5"/>
          </reference>
          <reference field="1" count="1" selected="0">
            <x v="53"/>
          </reference>
        </references>
      </pivotArea>
    </chartFormat>
    <chartFormat chart="0" format="295">
      <pivotArea type="data" outline="0" fieldPosition="0">
        <references count="3">
          <reference field="4294967294" count="1" selected="0">
            <x v="0"/>
          </reference>
          <reference field="0" count="1" selected="0">
            <x v="5"/>
          </reference>
          <reference field="1" count="1" selected="0">
            <x v="55"/>
          </reference>
        </references>
      </pivotArea>
    </chartFormat>
    <chartFormat chart="0" format="296">
      <pivotArea type="data" outline="0" fieldPosition="0">
        <references count="3">
          <reference field="4294967294" count="1" selected="0">
            <x v="0"/>
          </reference>
          <reference field="0" count="1" selected="0">
            <x v="5"/>
          </reference>
          <reference field="1" count="1" selected="0">
            <x v="57"/>
          </reference>
        </references>
      </pivotArea>
    </chartFormat>
    <chartFormat chart="0" format="297">
      <pivotArea type="data" outline="0" fieldPosition="0">
        <references count="3">
          <reference field="4294967294" count="1" selected="0">
            <x v="0"/>
          </reference>
          <reference field="0" count="1" selected="0">
            <x v="5"/>
          </reference>
          <reference field="1" count="1" selected="0">
            <x v="59"/>
          </reference>
        </references>
      </pivotArea>
    </chartFormat>
    <chartFormat chart="0" format="298">
      <pivotArea type="data" outline="0" fieldPosition="0">
        <references count="3">
          <reference field="4294967294" count="1" selected="0">
            <x v="0"/>
          </reference>
          <reference field="0" count="1" selected="0">
            <x v="5"/>
          </reference>
          <reference field="1" count="1" selected="0">
            <x v="61"/>
          </reference>
        </references>
      </pivotArea>
    </chartFormat>
    <chartFormat chart="0" format="299">
      <pivotArea type="data" outline="0" fieldPosition="0">
        <references count="3">
          <reference field="4294967294" count="1" selected="0">
            <x v="0"/>
          </reference>
          <reference field="0" count="1" selected="0">
            <x v="5"/>
          </reference>
          <reference field="1" count="1" selected="0">
            <x v="63"/>
          </reference>
        </references>
      </pivotArea>
    </chartFormat>
    <chartFormat chart="0" format="300">
      <pivotArea type="data" outline="0" fieldPosition="0">
        <references count="3">
          <reference field="4294967294" count="1" selected="0">
            <x v="0"/>
          </reference>
          <reference field="0" count="1" selected="0">
            <x v="5"/>
          </reference>
          <reference field="1" count="1" selected="0">
            <x v="65"/>
          </reference>
        </references>
      </pivotArea>
    </chartFormat>
    <chartFormat chart="0" format="301">
      <pivotArea type="data" outline="0" fieldPosition="0">
        <references count="3">
          <reference field="4294967294" count="1" selected="0">
            <x v="0"/>
          </reference>
          <reference field="0" count="1" selected="0">
            <x v="5"/>
          </reference>
          <reference field="1" count="1" selected="0">
            <x v="67"/>
          </reference>
        </references>
      </pivotArea>
    </chartFormat>
    <chartFormat chart="0" format="302">
      <pivotArea type="data" outline="0" fieldPosition="0">
        <references count="3">
          <reference field="4294967294" count="1" selected="0">
            <x v="0"/>
          </reference>
          <reference field="0" count="1" selected="0">
            <x v="5"/>
          </reference>
          <reference field="1" count="1" selected="0">
            <x v="69"/>
          </reference>
        </references>
      </pivotArea>
    </chartFormat>
    <chartFormat chart="0" format="303">
      <pivotArea type="data" outline="0" fieldPosition="0">
        <references count="3">
          <reference field="4294967294" count="1" selected="0">
            <x v="0"/>
          </reference>
          <reference field="0" count="1" selected="0">
            <x v="5"/>
          </reference>
          <reference field="1" count="1" selected="0">
            <x v="70"/>
          </reference>
        </references>
      </pivotArea>
    </chartFormat>
    <chartFormat chart="0" format="304">
      <pivotArea type="data" outline="0" fieldPosition="0">
        <references count="3">
          <reference field="4294967294" count="1" selected="0">
            <x v="0"/>
          </reference>
          <reference field="0" count="1" selected="0">
            <x v="5"/>
          </reference>
          <reference field="1" count="1" selected="0">
            <x v="71"/>
          </reference>
        </references>
      </pivotArea>
    </chartFormat>
    <chartFormat chart="0" format="305">
      <pivotArea type="data" outline="0" fieldPosition="0">
        <references count="3">
          <reference field="4294967294" count="1" selected="0">
            <x v="0"/>
          </reference>
          <reference field="0" count="1" selected="0">
            <x v="5"/>
          </reference>
          <reference field="1" count="1" selected="0">
            <x v="73"/>
          </reference>
        </references>
      </pivotArea>
    </chartFormat>
    <chartFormat chart="0" format="306">
      <pivotArea type="data" outline="0" fieldPosition="0">
        <references count="3">
          <reference field="4294967294" count="1" selected="0">
            <x v="0"/>
          </reference>
          <reference field="0" count="1" selected="0">
            <x v="6"/>
          </reference>
          <reference field="1" count="1" selected="0">
            <x v="1"/>
          </reference>
        </references>
      </pivotArea>
    </chartFormat>
    <chartFormat chart="0" format="307">
      <pivotArea type="data" outline="0" fieldPosition="0">
        <references count="3">
          <reference field="4294967294" count="1" selected="0">
            <x v="0"/>
          </reference>
          <reference field="0" count="1" selected="0">
            <x v="6"/>
          </reference>
          <reference field="1" count="1" selected="0">
            <x v="2"/>
          </reference>
        </references>
      </pivotArea>
    </chartFormat>
    <chartFormat chart="0" format="308">
      <pivotArea type="data" outline="0" fieldPosition="0">
        <references count="3">
          <reference field="4294967294" count="1" selected="0">
            <x v="0"/>
          </reference>
          <reference field="0" count="1" selected="0">
            <x v="6"/>
          </reference>
          <reference field="1" count="1" selected="0">
            <x v="3"/>
          </reference>
        </references>
      </pivotArea>
    </chartFormat>
    <chartFormat chart="0" format="309">
      <pivotArea type="data" outline="0" fieldPosition="0">
        <references count="3">
          <reference field="4294967294" count="1" selected="0">
            <x v="0"/>
          </reference>
          <reference field="0" count="1" selected="0">
            <x v="6"/>
          </reference>
          <reference field="1" count="1" selected="0">
            <x v="4"/>
          </reference>
        </references>
      </pivotArea>
    </chartFormat>
    <chartFormat chart="0" format="310">
      <pivotArea type="data" outline="0" fieldPosition="0">
        <references count="3">
          <reference field="4294967294" count="1" selected="0">
            <x v="0"/>
          </reference>
          <reference field="0" count="1" selected="0">
            <x v="6"/>
          </reference>
          <reference field="1" count="1" selected="0">
            <x v="5"/>
          </reference>
        </references>
      </pivotArea>
    </chartFormat>
    <chartFormat chart="0" format="311">
      <pivotArea type="data" outline="0" fieldPosition="0">
        <references count="3">
          <reference field="4294967294" count="1" selected="0">
            <x v="0"/>
          </reference>
          <reference field="0" count="1" selected="0">
            <x v="6"/>
          </reference>
          <reference field="1" count="1" selected="0">
            <x v="6"/>
          </reference>
        </references>
      </pivotArea>
    </chartFormat>
    <chartFormat chart="0" format="312">
      <pivotArea type="data" outline="0" fieldPosition="0">
        <references count="3">
          <reference field="4294967294" count="1" selected="0">
            <x v="0"/>
          </reference>
          <reference field="0" count="1" selected="0">
            <x v="6"/>
          </reference>
          <reference field="1" count="1" selected="0">
            <x v="7"/>
          </reference>
        </references>
      </pivotArea>
    </chartFormat>
    <chartFormat chart="0" format="313">
      <pivotArea type="data" outline="0" fieldPosition="0">
        <references count="3">
          <reference field="4294967294" count="1" selected="0">
            <x v="0"/>
          </reference>
          <reference field="0" count="1" selected="0">
            <x v="6"/>
          </reference>
          <reference field="1" count="1" selected="0">
            <x v="8"/>
          </reference>
        </references>
      </pivotArea>
    </chartFormat>
    <chartFormat chart="0" format="314">
      <pivotArea type="data" outline="0" fieldPosition="0">
        <references count="3">
          <reference field="4294967294" count="1" selected="0">
            <x v="0"/>
          </reference>
          <reference field="0" count="1" selected="0">
            <x v="6"/>
          </reference>
          <reference field="1" count="1" selected="0">
            <x v="9"/>
          </reference>
        </references>
      </pivotArea>
    </chartFormat>
    <chartFormat chart="0" format="315">
      <pivotArea type="data" outline="0" fieldPosition="0">
        <references count="3">
          <reference field="4294967294" count="1" selected="0">
            <x v="0"/>
          </reference>
          <reference field="0" count="1" selected="0">
            <x v="6"/>
          </reference>
          <reference field="1" count="1" selected="0">
            <x v="10"/>
          </reference>
        </references>
      </pivotArea>
    </chartFormat>
    <chartFormat chart="0" format="316">
      <pivotArea type="data" outline="0" fieldPosition="0">
        <references count="3">
          <reference field="4294967294" count="1" selected="0">
            <x v="0"/>
          </reference>
          <reference field="0" count="1" selected="0">
            <x v="6"/>
          </reference>
          <reference field="1" count="1" selected="0">
            <x v="17"/>
          </reference>
        </references>
      </pivotArea>
    </chartFormat>
    <chartFormat chart="0" format="317">
      <pivotArea type="data" outline="0" fieldPosition="0">
        <references count="3">
          <reference field="4294967294" count="1" selected="0">
            <x v="0"/>
          </reference>
          <reference field="0" count="1" selected="0">
            <x v="6"/>
          </reference>
          <reference field="1" count="1" selected="0">
            <x v="18"/>
          </reference>
        </references>
      </pivotArea>
    </chartFormat>
    <chartFormat chart="0" format="318">
      <pivotArea type="data" outline="0" fieldPosition="0">
        <references count="3">
          <reference field="4294967294" count="1" selected="0">
            <x v="0"/>
          </reference>
          <reference field="0" count="1" selected="0">
            <x v="6"/>
          </reference>
          <reference field="1" count="1" selected="0">
            <x v="19"/>
          </reference>
        </references>
      </pivotArea>
    </chartFormat>
    <chartFormat chart="0" format="319">
      <pivotArea type="data" outline="0" fieldPosition="0">
        <references count="3">
          <reference field="4294967294" count="1" selected="0">
            <x v="0"/>
          </reference>
          <reference field="0" count="1" selected="0">
            <x v="6"/>
          </reference>
          <reference field="1" count="1" selected="0">
            <x v="20"/>
          </reference>
        </references>
      </pivotArea>
    </chartFormat>
    <chartFormat chart="0" format="320">
      <pivotArea type="data" outline="0" fieldPosition="0">
        <references count="3">
          <reference field="4294967294" count="1" selected="0">
            <x v="0"/>
          </reference>
          <reference field="0" count="1" selected="0">
            <x v="6"/>
          </reference>
          <reference field="1" count="1" selected="0">
            <x v="21"/>
          </reference>
        </references>
      </pivotArea>
    </chartFormat>
    <chartFormat chart="0" format="321">
      <pivotArea type="data" outline="0" fieldPosition="0">
        <references count="3">
          <reference field="4294967294" count="1" selected="0">
            <x v="0"/>
          </reference>
          <reference field="0" count="1" selected="0">
            <x v="6"/>
          </reference>
          <reference field="1" count="1" selected="0">
            <x v="23"/>
          </reference>
        </references>
      </pivotArea>
    </chartFormat>
    <chartFormat chart="0" format="322">
      <pivotArea type="data" outline="0" fieldPosition="0">
        <references count="3">
          <reference field="4294967294" count="1" selected="0">
            <x v="0"/>
          </reference>
          <reference field="0" count="1" selected="0">
            <x v="6"/>
          </reference>
          <reference field="1" count="1" selected="0">
            <x v="25"/>
          </reference>
        </references>
      </pivotArea>
    </chartFormat>
    <chartFormat chart="0" format="323">
      <pivotArea type="data" outline="0" fieldPosition="0">
        <references count="3">
          <reference field="4294967294" count="1" selected="0">
            <x v="0"/>
          </reference>
          <reference field="0" count="1" selected="0">
            <x v="6"/>
          </reference>
          <reference field="1" count="1" selected="0">
            <x v="27"/>
          </reference>
        </references>
      </pivotArea>
    </chartFormat>
    <chartFormat chart="0" format="324">
      <pivotArea type="data" outline="0" fieldPosition="0">
        <references count="3">
          <reference field="4294967294" count="1" selected="0">
            <x v="0"/>
          </reference>
          <reference field="0" count="1" selected="0">
            <x v="6"/>
          </reference>
          <reference field="1" count="1" selected="0">
            <x v="29"/>
          </reference>
        </references>
      </pivotArea>
    </chartFormat>
    <chartFormat chart="0" format="325">
      <pivotArea type="data" outline="0" fieldPosition="0">
        <references count="3">
          <reference field="4294967294" count="1" selected="0">
            <x v="0"/>
          </reference>
          <reference field="0" count="1" selected="0">
            <x v="6"/>
          </reference>
          <reference field="1" count="1" selected="0">
            <x v="31"/>
          </reference>
        </references>
      </pivotArea>
    </chartFormat>
    <chartFormat chart="0" format="326">
      <pivotArea type="data" outline="0" fieldPosition="0">
        <references count="3">
          <reference field="4294967294" count="1" selected="0">
            <x v="0"/>
          </reference>
          <reference field="0" count="1" selected="0">
            <x v="6"/>
          </reference>
          <reference field="1" count="1" selected="0">
            <x v="33"/>
          </reference>
        </references>
      </pivotArea>
    </chartFormat>
    <chartFormat chart="0" format="327">
      <pivotArea type="data" outline="0" fieldPosition="0">
        <references count="3">
          <reference field="4294967294" count="1" selected="0">
            <x v="0"/>
          </reference>
          <reference field="0" count="1" selected="0">
            <x v="6"/>
          </reference>
          <reference field="1" count="1" selected="0">
            <x v="35"/>
          </reference>
        </references>
      </pivotArea>
    </chartFormat>
    <chartFormat chart="0" format="328">
      <pivotArea type="data" outline="0" fieldPosition="0">
        <references count="3">
          <reference field="4294967294" count="1" selected="0">
            <x v="0"/>
          </reference>
          <reference field="0" count="1" selected="0">
            <x v="6"/>
          </reference>
          <reference field="1" count="1" selected="0">
            <x v="37"/>
          </reference>
        </references>
      </pivotArea>
    </chartFormat>
    <chartFormat chart="0" format="329">
      <pivotArea type="data" outline="0" fieldPosition="0">
        <references count="3">
          <reference field="4294967294" count="1" selected="0">
            <x v="0"/>
          </reference>
          <reference field="0" count="1" selected="0">
            <x v="6"/>
          </reference>
          <reference field="1" count="1" selected="0">
            <x v="39"/>
          </reference>
        </references>
      </pivotArea>
    </chartFormat>
    <chartFormat chart="0" format="330">
      <pivotArea type="data" outline="0" fieldPosition="0">
        <references count="3">
          <reference field="4294967294" count="1" selected="0">
            <x v="0"/>
          </reference>
          <reference field="0" count="1" selected="0">
            <x v="6"/>
          </reference>
          <reference field="1" count="1" selected="0">
            <x v="41"/>
          </reference>
        </references>
      </pivotArea>
    </chartFormat>
    <chartFormat chart="0" format="331">
      <pivotArea type="data" outline="0" fieldPosition="0">
        <references count="3">
          <reference field="4294967294" count="1" selected="0">
            <x v="0"/>
          </reference>
          <reference field="0" count="1" selected="0">
            <x v="6"/>
          </reference>
          <reference field="1" count="1" selected="0">
            <x v="43"/>
          </reference>
        </references>
      </pivotArea>
    </chartFormat>
    <chartFormat chart="0" format="332">
      <pivotArea type="data" outline="0" fieldPosition="0">
        <references count="3">
          <reference field="4294967294" count="1" selected="0">
            <x v="0"/>
          </reference>
          <reference field="0" count="1" selected="0">
            <x v="6"/>
          </reference>
          <reference field="1" count="1" selected="0">
            <x v="45"/>
          </reference>
        </references>
      </pivotArea>
    </chartFormat>
    <chartFormat chart="0" format="333">
      <pivotArea type="data" outline="0" fieldPosition="0">
        <references count="3">
          <reference field="4294967294" count="1" selected="0">
            <x v="0"/>
          </reference>
          <reference field="0" count="1" selected="0">
            <x v="6"/>
          </reference>
          <reference field="1" count="1" selected="0">
            <x v="47"/>
          </reference>
        </references>
      </pivotArea>
    </chartFormat>
    <chartFormat chart="0" format="334">
      <pivotArea type="data" outline="0" fieldPosition="0">
        <references count="3">
          <reference field="4294967294" count="1" selected="0">
            <x v="0"/>
          </reference>
          <reference field="0" count="1" selected="0">
            <x v="6"/>
          </reference>
          <reference field="1" count="1" selected="0">
            <x v="49"/>
          </reference>
        </references>
      </pivotArea>
    </chartFormat>
    <chartFormat chart="0" format="335">
      <pivotArea type="data" outline="0" fieldPosition="0">
        <references count="3">
          <reference field="4294967294" count="1" selected="0">
            <x v="0"/>
          </reference>
          <reference field="0" count="1" selected="0">
            <x v="6"/>
          </reference>
          <reference field="1" count="1" selected="0">
            <x v="51"/>
          </reference>
        </references>
      </pivotArea>
    </chartFormat>
    <chartFormat chart="0" format="336">
      <pivotArea type="data" outline="0" fieldPosition="0">
        <references count="3">
          <reference field="4294967294" count="1" selected="0">
            <x v="0"/>
          </reference>
          <reference field="0" count="1" selected="0">
            <x v="6"/>
          </reference>
          <reference field="1" count="1" selected="0">
            <x v="53"/>
          </reference>
        </references>
      </pivotArea>
    </chartFormat>
    <chartFormat chart="0" format="337">
      <pivotArea type="data" outline="0" fieldPosition="0">
        <references count="3">
          <reference field="4294967294" count="1" selected="0">
            <x v="0"/>
          </reference>
          <reference field="0" count="1" selected="0">
            <x v="6"/>
          </reference>
          <reference field="1" count="1" selected="0">
            <x v="55"/>
          </reference>
        </references>
      </pivotArea>
    </chartFormat>
    <chartFormat chart="0" format="338">
      <pivotArea type="data" outline="0" fieldPosition="0">
        <references count="3">
          <reference field="4294967294" count="1" selected="0">
            <x v="0"/>
          </reference>
          <reference field="0" count="1" selected="0">
            <x v="6"/>
          </reference>
          <reference field="1" count="1" selected="0">
            <x v="57"/>
          </reference>
        </references>
      </pivotArea>
    </chartFormat>
    <chartFormat chart="0" format="339">
      <pivotArea type="data" outline="0" fieldPosition="0">
        <references count="3">
          <reference field="4294967294" count="1" selected="0">
            <x v="0"/>
          </reference>
          <reference field="0" count="1" selected="0">
            <x v="6"/>
          </reference>
          <reference field="1" count="1" selected="0">
            <x v="59"/>
          </reference>
        </references>
      </pivotArea>
    </chartFormat>
    <chartFormat chart="0" format="340">
      <pivotArea type="data" outline="0" fieldPosition="0">
        <references count="3">
          <reference field="4294967294" count="1" selected="0">
            <x v="0"/>
          </reference>
          <reference field="0" count="1" selected="0">
            <x v="6"/>
          </reference>
          <reference field="1" count="1" selected="0">
            <x v="61"/>
          </reference>
        </references>
      </pivotArea>
    </chartFormat>
    <chartFormat chart="0" format="341">
      <pivotArea type="data" outline="0" fieldPosition="0">
        <references count="3">
          <reference field="4294967294" count="1" selected="0">
            <x v="0"/>
          </reference>
          <reference field="0" count="1" selected="0">
            <x v="6"/>
          </reference>
          <reference field="1" count="1" selected="0">
            <x v="63"/>
          </reference>
        </references>
      </pivotArea>
    </chartFormat>
    <chartFormat chart="0" format="342">
      <pivotArea type="data" outline="0" fieldPosition="0">
        <references count="3">
          <reference field="4294967294" count="1" selected="0">
            <x v="0"/>
          </reference>
          <reference field="0" count="1" selected="0">
            <x v="6"/>
          </reference>
          <reference field="1" count="1" selected="0">
            <x v="65"/>
          </reference>
        </references>
      </pivotArea>
    </chartFormat>
    <chartFormat chart="0" format="343">
      <pivotArea type="data" outline="0" fieldPosition="0">
        <references count="3">
          <reference field="4294967294" count="1" selected="0">
            <x v="0"/>
          </reference>
          <reference field="0" count="1" selected="0">
            <x v="6"/>
          </reference>
          <reference field="1" count="1" selected="0">
            <x v="67"/>
          </reference>
        </references>
      </pivotArea>
    </chartFormat>
    <chartFormat chart="0" format="344">
      <pivotArea type="data" outline="0" fieldPosition="0">
        <references count="3">
          <reference field="4294967294" count="1" selected="0">
            <x v="0"/>
          </reference>
          <reference field="0" count="1" selected="0">
            <x v="6"/>
          </reference>
          <reference field="1" count="1" selected="0">
            <x v="69"/>
          </reference>
        </references>
      </pivotArea>
    </chartFormat>
    <chartFormat chart="0" format="345">
      <pivotArea type="data" outline="0" fieldPosition="0">
        <references count="3">
          <reference field="4294967294" count="1" selected="0">
            <x v="0"/>
          </reference>
          <reference field="0" count="1" selected="0">
            <x v="6"/>
          </reference>
          <reference field="1" count="1" selected="0">
            <x v="70"/>
          </reference>
        </references>
      </pivotArea>
    </chartFormat>
    <chartFormat chart="0" format="346">
      <pivotArea type="data" outline="0" fieldPosition="0">
        <references count="3">
          <reference field="4294967294" count="1" selected="0">
            <x v="0"/>
          </reference>
          <reference field="0" count="1" selected="0">
            <x v="6"/>
          </reference>
          <reference field="1" count="1" selected="0">
            <x v="71"/>
          </reference>
        </references>
      </pivotArea>
    </chartFormat>
    <chartFormat chart="0" format="347">
      <pivotArea type="data" outline="0" fieldPosition="0">
        <references count="3">
          <reference field="4294967294" count="1" selected="0">
            <x v="0"/>
          </reference>
          <reference field="0" count="1" selected="0">
            <x v="6"/>
          </reference>
          <reference field="1" count="1" selected="0">
            <x v="73"/>
          </reference>
        </references>
      </pivotArea>
    </chartFormat>
    <chartFormat chart="0" format="348">
      <pivotArea type="data" outline="0" fieldPosition="0">
        <references count="3">
          <reference field="4294967294" count="1" selected="0">
            <x v="0"/>
          </reference>
          <reference field="0" count="1" selected="0">
            <x v="6"/>
          </reference>
          <reference field="1" count="1" selected="0">
            <x v="11"/>
          </reference>
        </references>
      </pivotArea>
    </chartFormat>
    <chartFormat chart="0" format="349">
      <pivotArea type="data" outline="0" fieldPosition="0">
        <references count="3">
          <reference field="4294967294" count="1" selected="0">
            <x v="0"/>
          </reference>
          <reference field="0" count="1" selected="0">
            <x v="6"/>
          </reference>
          <reference field="1" count="1" selected="0">
            <x v="12"/>
          </reference>
        </references>
      </pivotArea>
    </chartFormat>
    <chartFormat chart="0" format="350">
      <pivotArea type="data" outline="0" fieldPosition="0">
        <references count="3">
          <reference field="4294967294" count="1" selected="0">
            <x v="0"/>
          </reference>
          <reference field="0" count="1" selected="0">
            <x v="6"/>
          </reference>
          <reference field="1" count="1" selected="0">
            <x v="13"/>
          </reference>
        </references>
      </pivotArea>
    </chartFormat>
    <chartFormat chart="0" format="351">
      <pivotArea type="data" outline="0" fieldPosition="0">
        <references count="3">
          <reference field="4294967294" count="1" selected="0">
            <x v="0"/>
          </reference>
          <reference field="0" count="1" selected="0">
            <x v="6"/>
          </reference>
          <reference field="1" count="1" selected="0">
            <x v="14"/>
          </reference>
        </references>
      </pivotArea>
    </chartFormat>
    <chartFormat chart="0" format="352">
      <pivotArea type="data" outline="0" fieldPosition="0">
        <references count="3">
          <reference field="4294967294" count="1" selected="0">
            <x v="0"/>
          </reference>
          <reference field="0" count="1" selected="0">
            <x v="6"/>
          </reference>
          <reference field="1" count="1" selected="0">
            <x v="15"/>
          </reference>
        </references>
      </pivotArea>
    </chartFormat>
    <chartFormat chart="0" format="353">
      <pivotArea type="data" outline="0" fieldPosition="0">
        <references count="3">
          <reference field="4294967294" count="1" selected="0">
            <x v="0"/>
          </reference>
          <reference field="0" count="1" selected="0">
            <x v="6"/>
          </reference>
          <reference field="1" count="1" selected="0">
            <x v="16"/>
          </reference>
        </references>
      </pivotArea>
    </chartFormat>
    <chartFormat chart="0" format="354">
      <pivotArea type="data" outline="0" fieldPosition="0">
        <references count="3">
          <reference field="4294967294" count="1" selected="0">
            <x v="0"/>
          </reference>
          <reference field="0" count="1" selected="0">
            <x v="7"/>
          </reference>
          <reference field="1" count="1" selected="0">
            <x v="17"/>
          </reference>
        </references>
      </pivotArea>
    </chartFormat>
    <chartFormat chart="0" format="355">
      <pivotArea type="data" outline="0" fieldPosition="0">
        <references count="3">
          <reference field="4294967294" count="1" selected="0">
            <x v="0"/>
          </reference>
          <reference field="0" count="1" selected="0">
            <x v="7"/>
          </reference>
          <reference field="1" count="1" selected="0">
            <x v="18"/>
          </reference>
        </references>
      </pivotArea>
    </chartFormat>
    <chartFormat chart="0" format="356">
      <pivotArea type="data" outline="0" fieldPosition="0">
        <references count="3">
          <reference field="4294967294" count="1" selected="0">
            <x v="0"/>
          </reference>
          <reference field="0" count="1" selected="0">
            <x v="7"/>
          </reference>
          <reference field="1" count="1" selected="0">
            <x v="19"/>
          </reference>
        </references>
      </pivotArea>
    </chartFormat>
    <chartFormat chart="0" format="357">
      <pivotArea type="data" outline="0" fieldPosition="0">
        <references count="3">
          <reference field="4294967294" count="1" selected="0">
            <x v="0"/>
          </reference>
          <reference field="0" count="1" selected="0">
            <x v="7"/>
          </reference>
          <reference field="1" count="1" selected="0">
            <x v="20"/>
          </reference>
        </references>
      </pivotArea>
    </chartFormat>
    <chartFormat chart="0" format="358">
      <pivotArea type="data" outline="0" fieldPosition="0">
        <references count="3">
          <reference field="4294967294" count="1" selected="0">
            <x v="0"/>
          </reference>
          <reference field="0" count="1" selected="0">
            <x v="7"/>
          </reference>
          <reference field="1" count="1" selected="0">
            <x v="21"/>
          </reference>
        </references>
      </pivotArea>
    </chartFormat>
    <chartFormat chart="0" format="359">
      <pivotArea type="data" outline="0" fieldPosition="0">
        <references count="3">
          <reference field="4294967294" count="1" selected="0">
            <x v="0"/>
          </reference>
          <reference field="0" count="1" selected="0">
            <x v="7"/>
          </reference>
          <reference field="1" count="1" selected="0">
            <x v="23"/>
          </reference>
        </references>
      </pivotArea>
    </chartFormat>
    <chartFormat chart="0" format="360">
      <pivotArea type="data" outline="0" fieldPosition="0">
        <references count="3">
          <reference field="4294967294" count="1" selected="0">
            <x v="0"/>
          </reference>
          <reference field="0" count="1" selected="0">
            <x v="7"/>
          </reference>
          <reference field="1" count="1" selected="0">
            <x v="25"/>
          </reference>
        </references>
      </pivotArea>
    </chartFormat>
    <chartFormat chart="0" format="361">
      <pivotArea type="data" outline="0" fieldPosition="0">
        <references count="3">
          <reference field="4294967294" count="1" selected="0">
            <x v="0"/>
          </reference>
          <reference field="0" count="1" selected="0">
            <x v="7"/>
          </reference>
          <reference field="1" count="1" selected="0">
            <x v="27"/>
          </reference>
        </references>
      </pivotArea>
    </chartFormat>
    <chartFormat chart="0" format="362">
      <pivotArea type="data" outline="0" fieldPosition="0">
        <references count="3">
          <reference field="4294967294" count="1" selected="0">
            <x v="0"/>
          </reference>
          <reference field="0" count="1" selected="0">
            <x v="7"/>
          </reference>
          <reference field="1" count="1" selected="0">
            <x v="29"/>
          </reference>
        </references>
      </pivotArea>
    </chartFormat>
    <chartFormat chart="0" format="363">
      <pivotArea type="data" outline="0" fieldPosition="0">
        <references count="3">
          <reference field="4294967294" count="1" selected="0">
            <x v="0"/>
          </reference>
          <reference field="0" count="1" selected="0">
            <x v="7"/>
          </reference>
          <reference field="1" count="1" selected="0">
            <x v="31"/>
          </reference>
        </references>
      </pivotArea>
    </chartFormat>
    <chartFormat chart="0" format="364">
      <pivotArea type="data" outline="0" fieldPosition="0">
        <references count="3">
          <reference field="4294967294" count="1" selected="0">
            <x v="0"/>
          </reference>
          <reference field="0" count="1" selected="0">
            <x v="7"/>
          </reference>
          <reference field="1" count="1" selected="0">
            <x v="33"/>
          </reference>
        </references>
      </pivotArea>
    </chartFormat>
    <chartFormat chart="0" format="365">
      <pivotArea type="data" outline="0" fieldPosition="0">
        <references count="3">
          <reference field="4294967294" count="1" selected="0">
            <x v="0"/>
          </reference>
          <reference field="0" count="1" selected="0">
            <x v="7"/>
          </reference>
          <reference field="1" count="1" selected="0">
            <x v="35"/>
          </reference>
        </references>
      </pivotArea>
    </chartFormat>
    <chartFormat chart="0" format="366">
      <pivotArea type="data" outline="0" fieldPosition="0">
        <references count="3">
          <reference field="4294967294" count="1" selected="0">
            <x v="0"/>
          </reference>
          <reference field="0" count="1" selected="0">
            <x v="7"/>
          </reference>
          <reference field="1" count="1" selected="0">
            <x v="37"/>
          </reference>
        </references>
      </pivotArea>
    </chartFormat>
    <chartFormat chart="0" format="367">
      <pivotArea type="data" outline="0" fieldPosition="0">
        <references count="3">
          <reference field="4294967294" count="1" selected="0">
            <x v="0"/>
          </reference>
          <reference field="0" count="1" selected="0">
            <x v="7"/>
          </reference>
          <reference field="1" count="1" selected="0">
            <x v="39"/>
          </reference>
        </references>
      </pivotArea>
    </chartFormat>
    <chartFormat chart="0" format="368">
      <pivotArea type="data" outline="0" fieldPosition="0">
        <references count="3">
          <reference field="4294967294" count="1" selected="0">
            <x v="0"/>
          </reference>
          <reference field="0" count="1" selected="0">
            <x v="7"/>
          </reference>
          <reference field="1" count="1" selected="0">
            <x v="41"/>
          </reference>
        </references>
      </pivotArea>
    </chartFormat>
    <chartFormat chart="0" format="369">
      <pivotArea type="data" outline="0" fieldPosition="0">
        <references count="3">
          <reference field="4294967294" count="1" selected="0">
            <x v="0"/>
          </reference>
          <reference field="0" count="1" selected="0">
            <x v="7"/>
          </reference>
          <reference field="1" count="1" selected="0">
            <x v="43"/>
          </reference>
        </references>
      </pivotArea>
    </chartFormat>
    <chartFormat chart="0" format="370">
      <pivotArea type="data" outline="0" fieldPosition="0">
        <references count="3">
          <reference field="4294967294" count="1" selected="0">
            <x v="0"/>
          </reference>
          <reference field="0" count="1" selected="0">
            <x v="7"/>
          </reference>
          <reference field="1" count="1" selected="0">
            <x v="45"/>
          </reference>
        </references>
      </pivotArea>
    </chartFormat>
    <chartFormat chart="0" format="371">
      <pivotArea type="data" outline="0" fieldPosition="0">
        <references count="3">
          <reference field="4294967294" count="1" selected="0">
            <x v="0"/>
          </reference>
          <reference field="0" count="1" selected="0">
            <x v="7"/>
          </reference>
          <reference field="1" count="1" selected="0">
            <x v="47"/>
          </reference>
        </references>
      </pivotArea>
    </chartFormat>
    <chartFormat chart="0" format="372">
      <pivotArea type="data" outline="0" fieldPosition="0">
        <references count="3">
          <reference field="4294967294" count="1" selected="0">
            <x v="0"/>
          </reference>
          <reference field="0" count="1" selected="0">
            <x v="7"/>
          </reference>
          <reference field="1" count="1" selected="0">
            <x v="49"/>
          </reference>
        </references>
      </pivotArea>
    </chartFormat>
    <chartFormat chart="0" format="373">
      <pivotArea type="data" outline="0" fieldPosition="0">
        <references count="3">
          <reference field="4294967294" count="1" selected="0">
            <x v="0"/>
          </reference>
          <reference field="0" count="1" selected="0">
            <x v="7"/>
          </reference>
          <reference field="1" count="1" selected="0">
            <x v="51"/>
          </reference>
        </references>
      </pivotArea>
    </chartFormat>
    <chartFormat chart="0" format="374">
      <pivotArea type="data" outline="0" fieldPosition="0">
        <references count="3">
          <reference field="4294967294" count="1" selected="0">
            <x v="0"/>
          </reference>
          <reference field="0" count="1" selected="0">
            <x v="7"/>
          </reference>
          <reference field="1" count="1" selected="0">
            <x v="53"/>
          </reference>
        </references>
      </pivotArea>
    </chartFormat>
    <chartFormat chart="0" format="375">
      <pivotArea type="data" outline="0" fieldPosition="0">
        <references count="3">
          <reference field="4294967294" count="1" selected="0">
            <x v="0"/>
          </reference>
          <reference field="0" count="1" selected="0">
            <x v="7"/>
          </reference>
          <reference field="1" count="1" selected="0">
            <x v="55"/>
          </reference>
        </references>
      </pivotArea>
    </chartFormat>
    <chartFormat chart="0" format="376">
      <pivotArea type="data" outline="0" fieldPosition="0">
        <references count="3">
          <reference field="4294967294" count="1" selected="0">
            <x v="0"/>
          </reference>
          <reference field="0" count="1" selected="0">
            <x v="7"/>
          </reference>
          <reference field="1" count="1" selected="0">
            <x v="57"/>
          </reference>
        </references>
      </pivotArea>
    </chartFormat>
    <chartFormat chart="0" format="377">
      <pivotArea type="data" outline="0" fieldPosition="0">
        <references count="3">
          <reference field="4294967294" count="1" selected="0">
            <x v="0"/>
          </reference>
          <reference field="0" count="1" selected="0">
            <x v="7"/>
          </reference>
          <reference field="1" count="1" selected="0">
            <x v="59"/>
          </reference>
        </references>
      </pivotArea>
    </chartFormat>
    <chartFormat chart="0" format="378">
      <pivotArea type="data" outline="0" fieldPosition="0">
        <references count="3">
          <reference field="4294967294" count="1" selected="0">
            <x v="0"/>
          </reference>
          <reference field="0" count="1" selected="0">
            <x v="7"/>
          </reference>
          <reference field="1" count="1" selected="0">
            <x v="61"/>
          </reference>
        </references>
      </pivotArea>
    </chartFormat>
    <chartFormat chart="0" format="379">
      <pivotArea type="data" outline="0" fieldPosition="0">
        <references count="3">
          <reference field="4294967294" count="1" selected="0">
            <x v="0"/>
          </reference>
          <reference field="0" count="1" selected="0">
            <x v="7"/>
          </reference>
          <reference field="1" count="1" selected="0">
            <x v="63"/>
          </reference>
        </references>
      </pivotArea>
    </chartFormat>
    <chartFormat chart="0" format="380">
      <pivotArea type="data" outline="0" fieldPosition="0">
        <references count="3">
          <reference field="4294967294" count="1" selected="0">
            <x v="0"/>
          </reference>
          <reference field="0" count="1" selected="0">
            <x v="7"/>
          </reference>
          <reference field="1" count="1" selected="0">
            <x v="65"/>
          </reference>
        </references>
      </pivotArea>
    </chartFormat>
    <chartFormat chart="0" format="381">
      <pivotArea type="data" outline="0" fieldPosition="0">
        <references count="3">
          <reference field="4294967294" count="1" selected="0">
            <x v="0"/>
          </reference>
          <reference field="0" count="1" selected="0">
            <x v="7"/>
          </reference>
          <reference field="1" count="1" selected="0">
            <x v="67"/>
          </reference>
        </references>
      </pivotArea>
    </chartFormat>
    <chartFormat chart="0" format="382">
      <pivotArea type="data" outline="0" fieldPosition="0">
        <references count="3">
          <reference field="4294967294" count="1" selected="0">
            <x v="0"/>
          </reference>
          <reference field="0" count="1" selected="0">
            <x v="7"/>
          </reference>
          <reference field="1" count="1" selected="0">
            <x v="69"/>
          </reference>
        </references>
      </pivotArea>
    </chartFormat>
    <chartFormat chart="0" format="383">
      <pivotArea type="data" outline="0" fieldPosition="0">
        <references count="3">
          <reference field="4294967294" count="1" selected="0">
            <x v="0"/>
          </reference>
          <reference field="0" count="1" selected="0">
            <x v="7"/>
          </reference>
          <reference field="1" count="1" selected="0">
            <x v="70"/>
          </reference>
        </references>
      </pivotArea>
    </chartFormat>
    <chartFormat chart="0" format="384">
      <pivotArea type="data" outline="0" fieldPosition="0">
        <references count="3">
          <reference field="4294967294" count="1" selected="0">
            <x v="0"/>
          </reference>
          <reference field="0" count="1" selected="0">
            <x v="7"/>
          </reference>
          <reference field="1" count="1" selected="0">
            <x v="71"/>
          </reference>
        </references>
      </pivotArea>
    </chartFormat>
    <chartFormat chart="0" format="385">
      <pivotArea type="data" outline="0" fieldPosition="0">
        <references count="3">
          <reference field="4294967294" count="1" selected="0">
            <x v="0"/>
          </reference>
          <reference field="0" count="1" selected="0">
            <x v="7"/>
          </reference>
          <reference field="1" count="1" selected="0">
            <x v="73"/>
          </reference>
        </references>
      </pivotArea>
    </chartFormat>
    <chartFormat chart="0" format="386">
      <pivotArea type="data" outline="0" fieldPosition="0">
        <references count="3">
          <reference field="4294967294" count="1" selected="0">
            <x v="0"/>
          </reference>
          <reference field="0" count="1" selected="0">
            <x v="7"/>
          </reference>
          <reference field="1" count="1" selected="0">
            <x v="1"/>
          </reference>
        </references>
      </pivotArea>
    </chartFormat>
    <chartFormat chart="0" format="387">
      <pivotArea type="data" outline="0" fieldPosition="0">
        <references count="3">
          <reference field="4294967294" count="1" selected="0">
            <x v="0"/>
          </reference>
          <reference field="0" count="1" selected="0">
            <x v="7"/>
          </reference>
          <reference field="1" count="1" selected="0">
            <x v="2"/>
          </reference>
        </references>
      </pivotArea>
    </chartFormat>
    <chartFormat chart="0" format="388">
      <pivotArea type="data" outline="0" fieldPosition="0">
        <references count="3">
          <reference field="4294967294" count="1" selected="0">
            <x v="0"/>
          </reference>
          <reference field="0" count="1" selected="0">
            <x v="7"/>
          </reference>
          <reference field="1" count="1" selected="0">
            <x v="3"/>
          </reference>
        </references>
      </pivotArea>
    </chartFormat>
    <chartFormat chart="0" format="389">
      <pivotArea type="data" outline="0" fieldPosition="0">
        <references count="3">
          <reference field="4294967294" count="1" selected="0">
            <x v="0"/>
          </reference>
          <reference field="0" count="1" selected="0">
            <x v="7"/>
          </reference>
          <reference field="1" count="1" selected="0">
            <x v="4"/>
          </reference>
        </references>
      </pivotArea>
    </chartFormat>
    <chartFormat chart="0" format="390">
      <pivotArea type="data" outline="0" fieldPosition="0">
        <references count="3">
          <reference field="4294967294" count="1" selected="0">
            <x v="0"/>
          </reference>
          <reference field="0" count="1" selected="0">
            <x v="7"/>
          </reference>
          <reference field="1" count="1" selected="0">
            <x v="5"/>
          </reference>
        </references>
      </pivotArea>
    </chartFormat>
    <chartFormat chart="0" format="391">
      <pivotArea type="data" outline="0" fieldPosition="0">
        <references count="3">
          <reference field="4294967294" count="1" selected="0">
            <x v="0"/>
          </reference>
          <reference field="0" count="1" selected="0">
            <x v="7"/>
          </reference>
          <reference field="1" count="1" selected="0">
            <x v="6"/>
          </reference>
        </references>
      </pivotArea>
    </chartFormat>
    <chartFormat chart="0" format="392">
      <pivotArea type="data" outline="0" fieldPosition="0">
        <references count="3">
          <reference field="4294967294" count="1" selected="0">
            <x v="0"/>
          </reference>
          <reference field="0" count="1" selected="0">
            <x v="7"/>
          </reference>
          <reference field="1" count="1" selected="0">
            <x v="7"/>
          </reference>
        </references>
      </pivotArea>
    </chartFormat>
    <chartFormat chart="0" format="393">
      <pivotArea type="data" outline="0" fieldPosition="0">
        <references count="3">
          <reference field="4294967294" count="1" selected="0">
            <x v="0"/>
          </reference>
          <reference field="0" count="1" selected="0">
            <x v="7"/>
          </reference>
          <reference field="1" count="1" selected="0">
            <x v="8"/>
          </reference>
        </references>
      </pivotArea>
    </chartFormat>
    <chartFormat chart="0" format="394">
      <pivotArea type="data" outline="0" fieldPosition="0">
        <references count="3">
          <reference field="4294967294" count="1" selected="0">
            <x v="0"/>
          </reference>
          <reference field="0" count="1" selected="0">
            <x v="7"/>
          </reference>
          <reference field="1" count="1" selected="0">
            <x v="9"/>
          </reference>
        </references>
      </pivotArea>
    </chartFormat>
    <chartFormat chart="0" format="395">
      <pivotArea type="data" outline="0" fieldPosition="0">
        <references count="3">
          <reference field="4294967294" count="1" selected="0">
            <x v="0"/>
          </reference>
          <reference field="0" count="1" selected="0">
            <x v="7"/>
          </reference>
          <reference field="1" count="1" selected="0">
            <x v="10"/>
          </reference>
        </references>
      </pivotArea>
    </chartFormat>
    <chartFormat chart="0" format="396">
      <pivotArea type="data" outline="0" fieldPosition="0">
        <references count="3">
          <reference field="4294967294" count="1" selected="0">
            <x v="0"/>
          </reference>
          <reference field="0" count="1" selected="0">
            <x v="7"/>
          </reference>
          <reference field="1" count="1" selected="0">
            <x v="11"/>
          </reference>
        </references>
      </pivotArea>
    </chartFormat>
    <chartFormat chart="0" format="397">
      <pivotArea type="data" outline="0" fieldPosition="0">
        <references count="3">
          <reference field="4294967294" count="1" selected="0">
            <x v="0"/>
          </reference>
          <reference field="0" count="1" selected="0">
            <x v="7"/>
          </reference>
          <reference field="1" count="1" selected="0">
            <x v="12"/>
          </reference>
        </references>
      </pivotArea>
    </chartFormat>
    <chartFormat chart="0" format="398">
      <pivotArea type="data" outline="0" fieldPosition="0">
        <references count="3">
          <reference field="4294967294" count="1" selected="0">
            <x v="0"/>
          </reference>
          <reference field="0" count="1" selected="0">
            <x v="7"/>
          </reference>
          <reference field="1" count="1" selected="0">
            <x v="13"/>
          </reference>
        </references>
      </pivotArea>
    </chartFormat>
    <chartFormat chart="0" format="399">
      <pivotArea type="data" outline="0" fieldPosition="0">
        <references count="3">
          <reference field="4294967294" count="1" selected="0">
            <x v="0"/>
          </reference>
          <reference field="0" count="1" selected="0">
            <x v="7"/>
          </reference>
          <reference field="1" count="1" selected="0">
            <x v="14"/>
          </reference>
        </references>
      </pivotArea>
    </chartFormat>
    <chartFormat chart="0" format="400">
      <pivotArea type="data" outline="0" fieldPosition="0">
        <references count="3">
          <reference field="4294967294" count="1" selected="0">
            <x v="0"/>
          </reference>
          <reference field="0" count="1" selected="0">
            <x v="7"/>
          </reference>
          <reference field="1" count="1" selected="0">
            <x v="15"/>
          </reference>
        </references>
      </pivotArea>
    </chartFormat>
    <chartFormat chart="0" format="401">
      <pivotArea type="data" outline="0" fieldPosition="0">
        <references count="3">
          <reference field="4294967294" count="1" selected="0">
            <x v="0"/>
          </reference>
          <reference field="0" count="1" selected="0">
            <x v="7"/>
          </reference>
          <reference field="1" count="1" selected="0">
            <x v="16"/>
          </reference>
        </references>
      </pivotArea>
    </chartFormat>
    <chartFormat chart="0" format="402">
      <pivotArea type="data" outline="0" fieldPosition="0">
        <references count="3">
          <reference field="4294967294" count="1" selected="0">
            <x v="0"/>
          </reference>
          <reference field="0" count="1" selected="0">
            <x v="8"/>
          </reference>
          <reference field="1" count="1" selected="0">
            <x v="17"/>
          </reference>
        </references>
      </pivotArea>
    </chartFormat>
    <chartFormat chart="0" format="403">
      <pivotArea type="data" outline="0" fieldPosition="0">
        <references count="3">
          <reference field="4294967294" count="1" selected="0">
            <x v="0"/>
          </reference>
          <reference field="0" count="1" selected="0">
            <x v="8"/>
          </reference>
          <reference field="1" count="1" selected="0">
            <x v="18"/>
          </reference>
        </references>
      </pivotArea>
    </chartFormat>
    <chartFormat chart="0" format="404">
      <pivotArea type="data" outline="0" fieldPosition="0">
        <references count="3">
          <reference field="4294967294" count="1" selected="0">
            <x v="0"/>
          </reference>
          <reference field="0" count="1" selected="0">
            <x v="8"/>
          </reference>
          <reference field="1" count="1" selected="0">
            <x v="19"/>
          </reference>
        </references>
      </pivotArea>
    </chartFormat>
    <chartFormat chart="0" format="405">
      <pivotArea type="data" outline="0" fieldPosition="0">
        <references count="3">
          <reference field="4294967294" count="1" selected="0">
            <x v="0"/>
          </reference>
          <reference field="0" count="1" selected="0">
            <x v="8"/>
          </reference>
          <reference field="1" count="1" selected="0">
            <x v="20"/>
          </reference>
        </references>
      </pivotArea>
    </chartFormat>
    <chartFormat chart="0" format="406">
      <pivotArea type="data" outline="0" fieldPosition="0">
        <references count="3">
          <reference field="4294967294" count="1" selected="0">
            <x v="0"/>
          </reference>
          <reference field="0" count="1" selected="0">
            <x v="8"/>
          </reference>
          <reference field="1" count="1" selected="0">
            <x v="21"/>
          </reference>
        </references>
      </pivotArea>
    </chartFormat>
    <chartFormat chart="0" format="407">
      <pivotArea type="data" outline="0" fieldPosition="0">
        <references count="3">
          <reference field="4294967294" count="1" selected="0">
            <x v="0"/>
          </reference>
          <reference field="0" count="1" selected="0">
            <x v="8"/>
          </reference>
          <reference field="1" count="1" selected="0">
            <x v="23"/>
          </reference>
        </references>
      </pivotArea>
    </chartFormat>
    <chartFormat chart="0" format="408">
      <pivotArea type="data" outline="0" fieldPosition="0">
        <references count="3">
          <reference field="4294967294" count="1" selected="0">
            <x v="0"/>
          </reference>
          <reference field="0" count="1" selected="0">
            <x v="8"/>
          </reference>
          <reference field="1" count="1" selected="0">
            <x v="25"/>
          </reference>
        </references>
      </pivotArea>
    </chartFormat>
    <chartFormat chart="0" format="409">
      <pivotArea type="data" outline="0" fieldPosition="0">
        <references count="3">
          <reference field="4294967294" count="1" selected="0">
            <x v="0"/>
          </reference>
          <reference field="0" count="1" selected="0">
            <x v="8"/>
          </reference>
          <reference field="1" count="1" selected="0">
            <x v="27"/>
          </reference>
        </references>
      </pivotArea>
    </chartFormat>
    <chartFormat chart="0" format="410">
      <pivotArea type="data" outline="0" fieldPosition="0">
        <references count="3">
          <reference field="4294967294" count="1" selected="0">
            <x v="0"/>
          </reference>
          <reference field="0" count="1" selected="0">
            <x v="8"/>
          </reference>
          <reference field="1" count="1" selected="0">
            <x v="29"/>
          </reference>
        </references>
      </pivotArea>
    </chartFormat>
    <chartFormat chart="0" format="411">
      <pivotArea type="data" outline="0" fieldPosition="0">
        <references count="3">
          <reference field="4294967294" count="1" selected="0">
            <x v="0"/>
          </reference>
          <reference field="0" count="1" selected="0">
            <x v="8"/>
          </reference>
          <reference field="1" count="1" selected="0">
            <x v="31"/>
          </reference>
        </references>
      </pivotArea>
    </chartFormat>
    <chartFormat chart="0" format="412">
      <pivotArea type="data" outline="0" fieldPosition="0">
        <references count="3">
          <reference field="4294967294" count="1" selected="0">
            <x v="0"/>
          </reference>
          <reference field="0" count="1" selected="0">
            <x v="8"/>
          </reference>
          <reference field="1" count="1" selected="0">
            <x v="33"/>
          </reference>
        </references>
      </pivotArea>
    </chartFormat>
    <chartFormat chart="0" format="413">
      <pivotArea type="data" outline="0" fieldPosition="0">
        <references count="3">
          <reference field="4294967294" count="1" selected="0">
            <x v="0"/>
          </reference>
          <reference field="0" count="1" selected="0">
            <x v="8"/>
          </reference>
          <reference field="1" count="1" selected="0">
            <x v="35"/>
          </reference>
        </references>
      </pivotArea>
    </chartFormat>
    <chartFormat chart="0" format="414">
      <pivotArea type="data" outline="0" fieldPosition="0">
        <references count="3">
          <reference field="4294967294" count="1" selected="0">
            <x v="0"/>
          </reference>
          <reference field="0" count="1" selected="0">
            <x v="8"/>
          </reference>
          <reference field="1" count="1" selected="0">
            <x v="37"/>
          </reference>
        </references>
      </pivotArea>
    </chartFormat>
    <chartFormat chart="0" format="415">
      <pivotArea type="data" outline="0" fieldPosition="0">
        <references count="3">
          <reference field="4294967294" count="1" selected="0">
            <x v="0"/>
          </reference>
          <reference field="0" count="1" selected="0">
            <x v="8"/>
          </reference>
          <reference field="1" count="1" selected="0">
            <x v="39"/>
          </reference>
        </references>
      </pivotArea>
    </chartFormat>
    <chartFormat chart="0" format="416">
      <pivotArea type="data" outline="0" fieldPosition="0">
        <references count="3">
          <reference field="4294967294" count="1" selected="0">
            <x v="0"/>
          </reference>
          <reference field="0" count="1" selected="0">
            <x v="8"/>
          </reference>
          <reference field="1" count="1" selected="0">
            <x v="41"/>
          </reference>
        </references>
      </pivotArea>
    </chartFormat>
    <chartFormat chart="0" format="417">
      <pivotArea type="data" outline="0" fieldPosition="0">
        <references count="3">
          <reference field="4294967294" count="1" selected="0">
            <x v="0"/>
          </reference>
          <reference field="0" count="1" selected="0">
            <x v="8"/>
          </reference>
          <reference field="1" count="1" selected="0">
            <x v="43"/>
          </reference>
        </references>
      </pivotArea>
    </chartFormat>
    <chartFormat chart="0" format="418">
      <pivotArea type="data" outline="0" fieldPosition="0">
        <references count="3">
          <reference field="4294967294" count="1" selected="0">
            <x v="0"/>
          </reference>
          <reference field="0" count="1" selected="0">
            <x v="8"/>
          </reference>
          <reference field="1" count="1" selected="0">
            <x v="45"/>
          </reference>
        </references>
      </pivotArea>
    </chartFormat>
    <chartFormat chart="0" format="419">
      <pivotArea type="data" outline="0" fieldPosition="0">
        <references count="3">
          <reference field="4294967294" count="1" selected="0">
            <x v="0"/>
          </reference>
          <reference field="0" count="1" selected="0">
            <x v="8"/>
          </reference>
          <reference field="1" count="1" selected="0">
            <x v="47"/>
          </reference>
        </references>
      </pivotArea>
    </chartFormat>
    <chartFormat chart="0" format="420">
      <pivotArea type="data" outline="0" fieldPosition="0">
        <references count="3">
          <reference field="4294967294" count="1" selected="0">
            <x v="0"/>
          </reference>
          <reference field="0" count="1" selected="0">
            <x v="8"/>
          </reference>
          <reference field="1" count="1" selected="0">
            <x v="49"/>
          </reference>
        </references>
      </pivotArea>
    </chartFormat>
    <chartFormat chart="0" format="421">
      <pivotArea type="data" outline="0" fieldPosition="0">
        <references count="3">
          <reference field="4294967294" count="1" selected="0">
            <x v="0"/>
          </reference>
          <reference field="0" count="1" selected="0">
            <x v="8"/>
          </reference>
          <reference field="1" count="1" selected="0">
            <x v="51"/>
          </reference>
        </references>
      </pivotArea>
    </chartFormat>
    <chartFormat chart="0" format="422">
      <pivotArea type="data" outline="0" fieldPosition="0">
        <references count="3">
          <reference field="4294967294" count="1" selected="0">
            <x v="0"/>
          </reference>
          <reference field="0" count="1" selected="0">
            <x v="8"/>
          </reference>
          <reference field="1" count="1" selected="0">
            <x v="53"/>
          </reference>
        </references>
      </pivotArea>
    </chartFormat>
    <chartFormat chart="0" format="423">
      <pivotArea type="data" outline="0" fieldPosition="0">
        <references count="3">
          <reference field="4294967294" count="1" selected="0">
            <x v="0"/>
          </reference>
          <reference field="0" count="1" selected="0">
            <x v="8"/>
          </reference>
          <reference field="1" count="1" selected="0">
            <x v="55"/>
          </reference>
        </references>
      </pivotArea>
    </chartFormat>
    <chartFormat chart="0" format="424">
      <pivotArea type="data" outline="0" fieldPosition="0">
        <references count="3">
          <reference field="4294967294" count="1" selected="0">
            <x v="0"/>
          </reference>
          <reference field="0" count="1" selected="0">
            <x v="8"/>
          </reference>
          <reference field="1" count="1" selected="0">
            <x v="57"/>
          </reference>
        </references>
      </pivotArea>
    </chartFormat>
    <chartFormat chart="0" format="425">
      <pivotArea type="data" outline="0" fieldPosition="0">
        <references count="3">
          <reference field="4294967294" count="1" selected="0">
            <x v="0"/>
          </reference>
          <reference field="0" count="1" selected="0">
            <x v="8"/>
          </reference>
          <reference field="1" count="1" selected="0">
            <x v="59"/>
          </reference>
        </references>
      </pivotArea>
    </chartFormat>
    <chartFormat chart="0" format="426">
      <pivotArea type="data" outline="0" fieldPosition="0">
        <references count="3">
          <reference field="4294967294" count="1" selected="0">
            <x v="0"/>
          </reference>
          <reference field="0" count="1" selected="0">
            <x v="8"/>
          </reference>
          <reference field="1" count="1" selected="0">
            <x v="61"/>
          </reference>
        </references>
      </pivotArea>
    </chartFormat>
    <chartFormat chart="0" format="427">
      <pivotArea type="data" outline="0" fieldPosition="0">
        <references count="3">
          <reference field="4294967294" count="1" selected="0">
            <x v="0"/>
          </reference>
          <reference field="0" count="1" selected="0">
            <x v="8"/>
          </reference>
          <reference field="1" count="1" selected="0">
            <x v="63"/>
          </reference>
        </references>
      </pivotArea>
    </chartFormat>
    <chartFormat chart="0" format="428">
      <pivotArea type="data" outline="0" fieldPosition="0">
        <references count="3">
          <reference field="4294967294" count="1" selected="0">
            <x v="0"/>
          </reference>
          <reference field="0" count="1" selected="0">
            <x v="8"/>
          </reference>
          <reference field="1" count="1" selected="0">
            <x v="65"/>
          </reference>
        </references>
      </pivotArea>
    </chartFormat>
    <chartFormat chart="0" format="429">
      <pivotArea type="data" outline="0" fieldPosition="0">
        <references count="3">
          <reference field="4294967294" count="1" selected="0">
            <x v="0"/>
          </reference>
          <reference field="0" count="1" selected="0">
            <x v="8"/>
          </reference>
          <reference field="1" count="1" selected="0">
            <x v="67"/>
          </reference>
        </references>
      </pivotArea>
    </chartFormat>
    <chartFormat chart="0" format="430">
      <pivotArea type="data" outline="0" fieldPosition="0">
        <references count="3">
          <reference field="4294967294" count="1" selected="0">
            <x v="0"/>
          </reference>
          <reference field="0" count="1" selected="0">
            <x v="8"/>
          </reference>
          <reference field="1" count="1" selected="0">
            <x v="69"/>
          </reference>
        </references>
      </pivotArea>
    </chartFormat>
    <chartFormat chart="0" format="431">
      <pivotArea type="data" outline="0" fieldPosition="0">
        <references count="3">
          <reference field="4294967294" count="1" selected="0">
            <x v="0"/>
          </reference>
          <reference field="0" count="1" selected="0">
            <x v="8"/>
          </reference>
          <reference field="1" count="1" selected="0">
            <x v="70"/>
          </reference>
        </references>
      </pivotArea>
    </chartFormat>
    <chartFormat chart="0" format="432">
      <pivotArea type="data" outline="0" fieldPosition="0">
        <references count="3">
          <reference field="4294967294" count="1" selected="0">
            <x v="0"/>
          </reference>
          <reference field="0" count="1" selected="0">
            <x v="8"/>
          </reference>
          <reference field="1" count="1" selected="0">
            <x v="71"/>
          </reference>
        </references>
      </pivotArea>
    </chartFormat>
    <chartFormat chart="0" format="433">
      <pivotArea type="data" outline="0" fieldPosition="0">
        <references count="3">
          <reference field="4294967294" count="1" selected="0">
            <x v="0"/>
          </reference>
          <reference field="0" count="1" selected="0">
            <x v="8"/>
          </reference>
          <reference field="1" count="1" selected="0">
            <x v="73"/>
          </reference>
        </references>
      </pivotArea>
    </chartFormat>
    <chartFormat chart="0" format="434">
      <pivotArea type="data" outline="0" fieldPosition="0">
        <references count="3">
          <reference field="4294967294" count="1" selected="0">
            <x v="0"/>
          </reference>
          <reference field="0" count="1" selected="0">
            <x v="8"/>
          </reference>
          <reference field="1" count="1" selected="0">
            <x v="1"/>
          </reference>
        </references>
      </pivotArea>
    </chartFormat>
    <chartFormat chart="0" format="435">
      <pivotArea type="data" outline="0" fieldPosition="0">
        <references count="3">
          <reference field="4294967294" count="1" selected="0">
            <x v="0"/>
          </reference>
          <reference field="0" count="1" selected="0">
            <x v="8"/>
          </reference>
          <reference field="1" count="1" selected="0">
            <x v="2"/>
          </reference>
        </references>
      </pivotArea>
    </chartFormat>
    <chartFormat chart="0" format="436">
      <pivotArea type="data" outline="0" fieldPosition="0">
        <references count="3">
          <reference field="4294967294" count="1" selected="0">
            <x v="0"/>
          </reference>
          <reference field="0" count="1" selected="0">
            <x v="8"/>
          </reference>
          <reference field="1" count="1" selected="0">
            <x v="3"/>
          </reference>
        </references>
      </pivotArea>
    </chartFormat>
    <chartFormat chart="0" format="437">
      <pivotArea type="data" outline="0" fieldPosition="0">
        <references count="3">
          <reference field="4294967294" count="1" selected="0">
            <x v="0"/>
          </reference>
          <reference field="0" count="1" selected="0">
            <x v="8"/>
          </reference>
          <reference field="1" count="1" selected="0">
            <x v="4"/>
          </reference>
        </references>
      </pivotArea>
    </chartFormat>
    <chartFormat chart="0" format="438">
      <pivotArea type="data" outline="0" fieldPosition="0">
        <references count="3">
          <reference field="4294967294" count="1" selected="0">
            <x v="0"/>
          </reference>
          <reference field="0" count="1" selected="0">
            <x v="8"/>
          </reference>
          <reference field="1" count="1" selected="0">
            <x v="5"/>
          </reference>
        </references>
      </pivotArea>
    </chartFormat>
    <chartFormat chart="0" format="439">
      <pivotArea type="data" outline="0" fieldPosition="0">
        <references count="3">
          <reference field="4294967294" count="1" selected="0">
            <x v="0"/>
          </reference>
          <reference field="0" count="1" selected="0">
            <x v="8"/>
          </reference>
          <reference field="1" count="1" selected="0">
            <x v="6"/>
          </reference>
        </references>
      </pivotArea>
    </chartFormat>
    <chartFormat chart="0" format="440">
      <pivotArea type="data" outline="0" fieldPosition="0">
        <references count="3">
          <reference field="4294967294" count="1" selected="0">
            <x v="0"/>
          </reference>
          <reference field="0" count="1" selected="0">
            <x v="8"/>
          </reference>
          <reference field="1" count="1" selected="0">
            <x v="7"/>
          </reference>
        </references>
      </pivotArea>
    </chartFormat>
    <chartFormat chart="0" format="441">
      <pivotArea type="data" outline="0" fieldPosition="0">
        <references count="3">
          <reference field="4294967294" count="1" selected="0">
            <x v="0"/>
          </reference>
          <reference field="0" count="1" selected="0">
            <x v="8"/>
          </reference>
          <reference field="1" count="1" selected="0">
            <x v="8"/>
          </reference>
        </references>
      </pivotArea>
    </chartFormat>
    <chartFormat chart="0" format="442">
      <pivotArea type="data" outline="0" fieldPosition="0">
        <references count="3">
          <reference field="4294967294" count="1" selected="0">
            <x v="0"/>
          </reference>
          <reference field="0" count="1" selected="0">
            <x v="8"/>
          </reference>
          <reference field="1" count="1" selected="0">
            <x v="9"/>
          </reference>
        </references>
      </pivotArea>
    </chartFormat>
    <chartFormat chart="0" format="443">
      <pivotArea type="data" outline="0" fieldPosition="0">
        <references count="3">
          <reference field="4294967294" count="1" selected="0">
            <x v="0"/>
          </reference>
          <reference field="0" count="1" selected="0">
            <x v="8"/>
          </reference>
          <reference field="1" count="1" selected="0">
            <x v="10"/>
          </reference>
        </references>
      </pivotArea>
    </chartFormat>
    <chartFormat chart="0" format="444">
      <pivotArea type="data" outline="0" fieldPosition="0">
        <references count="3">
          <reference field="4294967294" count="1" selected="0">
            <x v="0"/>
          </reference>
          <reference field="0" count="1" selected="0">
            <x v="8"/>
          </reference>
          <reference field="1" count="1" selected="0">
            <x v="11"/>
          </reference>
        </references>
      </pivotArea>
    </chartFormat>
    <chartFormat chart="0" format="445">
      <pivotArea type="data" outline="0" fieldPosition="0">
        <references count="3">
          <reference field="4294967294" count="1" selected="0">
            <x v="0"/>
          </reference>
          <reference field="0" count="1" selected="0">
            <x v="8"/>
          </reference>
          <reference field="1" count="1" selected="0">
            <x v="12"/>
          </reference>
        </references>
      </pivotArea>
    </chartFormat>
    <chartFormat chart="0" format="446">
      <pivotArea type="data" outline="0" fieldPosition="0">
        <references count="3">
          <reference field="4294967294" count="1" selected="0">
            <x v="0"/>
          </reference>
          <reference field="0" count="1" selected="0">
            <x v="8"/>
          </reference>
          <reference field="1" count="1" selected="0">
            <x v="13"/>
          </reference>
        </references>
      </pivotArea>
    </chartFormat>
    <chartFormat chart="0" format="447">
      <pivotArea type="data" outline="0" fieldPosition="0">
        <references count="3">
          <reference field="4294967294" count="1" selected="0">
            <x v="0"/>
          </reference>
          <reference field="0" count="1" selected="0">
            <x v="8"/>
          </reference>
          <reference field="1" count="1" selected="0">
            <x v="14"/>
          </reference>
        </references>
      </pivotArea>
    </chartFormat>
    <chartFormat chart="0" format="448">
      <pivotArea type="data" outline="0" fieldPosition="0">
        <references count="3">
          <reference field="4294967294" count="1" selected="0">
            <x v="0"/>
          </reference>
          <reference field="0" count="1" selected="0">
            <x v="8"/>
          </reference>
          <reference field="1" count="1" selected="0">
            <x v="15"/>
          </reference>
        </references>
      </pivotArea>
    </chartFormat>
    <chartFormat chart="0" format="449">
      <pivotArea type="data" outline="0" fieldPosition="0">
        <references count="3">
          <reference field="4294967294" count="1" selected="0">
            <x v="0"/>
          </reference>
          <reference field="0" count="1" selected="0">
            <x v="8"/>
          </reference>
          <reference field="1" count="1" selected="0">
            <x v="16"/>
          </reference>
        </references>
      </pivotArea>
    </chartFormat>
    <chartFormat chart="0" format="450">
      <pivotArea type="data" outline="0" fieldPosition="0">
        <references count="3">
          <reference field="4294967294" count="1" selected="0">
            <x v="0"/>
          </reference>
          <reference field="0" count="1" selected="0">
            <x v="9"/>
          </reference>
          <reference field="1" count="1" selected="0">
            <x v="17"/>
          </reference>
        </references>
      </pivotArea>
    </chartFormat>
    <chartFormat chart="0" format="451">
      <pivotArea type="data" outline="0" fieldPosition="0">
        <references count="3">
          <reference field="4294967294" count="1" selected="0">
            <x v="0"/>
          </reference>
          <reference field="0" count="1" selected="0">
            <x v="9"/>
          </reference>
          <reference field="1" count="1" selected="0">
            <x v="18"/>
          </reference>
        </references>
      </pivotArea>
    </chartFormat>
    <chartFormat chart="0" format="452">
      <pivotArea type="data" outline="0" fieldPosition="0">
        <references count="3">
          <reference field="4294967294" count="1" selected="0">
            <x v="0"/>
          </reference>
          <reference field="0" count="1" selected="0">
            <x v="9"/>
          </reference>
          <reference field="1" count="1" selected="0">
            <x v="19"/>
          </reference>
        </references>
      </pivotArea>
    </chartFormat>
    <chartFormat chart="0" format="453">
      <pivotArea type="data" outline="0" fieldPosition="0">
        <references count="3">
          <reference field="4294967294" count="1" selected="0">
            <x v="0"/>
          </reference>
          <reference field="0" count="1" selected="0">
            <x v="9"/>
          </reference>
          <reference field="1" count="1" selected="0">
            <x v="20"/>
          </reference>
        </references>
      </pivotArea>
    </chartFormat>
    <chartFormat chart="0" format="454">
      <pivotArea type="data" outline="0" fieldPosition="0">
        <references count="3">
          <reference field="4294967294" count="1" selected="0">
            <x v="0"/>
          </reference>
          <reference field="0" count="1" selected="0">
            <x v="9"/>
          </reference>
          <reference field="1" count="1" selected="0">
            <x v="21"/>
          </reference>
        </references>
      </pivotArea>
    </chartFormat>
    <chartFormat chart="0" format="455">
      <pivotArea type="data" outline="0" fieldPosition="0">
        <references count="3">
          <reference field="4294967294" count="1" selected="0">
            <x v="0"/>
          </reference>
          <reference field="0" count="1" selected="0">
            <x v="9"/>
          </reference>
          <reference field="1" count="1" selected="0">
            <x v="23"/>
          </reference>
        </references>
      </pivotArea>
    </chartFormat>
    <chartFormat chart="0" format="456">
      <pivotArea type="data" outline="0" fieldPosition="0">
        <references count="3">
          <reference field="4294967294" count="1" selected="0">
            <x v="0"/>
          </reference>
          <reference field="0" count="1" selected="0">
            <x v="9"/>
          </reference>
          <reference field="1" count="1" selected="0">
            <x v="25"/>
          </reference>
        </references>
      </pivotArea>
    </chartFormat>
    <chartFormat chart="0" format="457">
      <pivotArea type="data" outline="0" fieldPosition="0">
        <references count="3">
          <reference field="4294967294" count="1" selected="0">
            <x v="0"/>
          </reference>
          <reference field="0" count="1" selected="0">
            <x v="9"/>
          </reference>
          <reference field="1" count="1" selected="0">
            <x v="27"/>
          </reference>
        </references>
      </pivotArea>
    </chartFormat>
    <chartFormat chart="0" format="458">
      <pivotArea type="data" outline="0" fieldPosition="0">
        <references count="3">
          <reference field="4294967294" count="1" selected="0">
            <x v="0"/>
          </reference>
          <reference field="0" count="1" selected="0">
            <x v="9"/>
          </reference>
          <reference field="1" count="1" selected="0">
            <x v="29"/>
          </reference>
        </references>
      </pivotArea>
    </chartFormat>
    <chartFormat chart="0" format="459">
      <pivotArea type="data" outline="0" fieldPosition="0">
        <references count="3">
          <reference field="4294967294" count="1" selected="0">
            <x v="0"/>
          </reference>
          <reference field="0" count="1" selected="0">
            <x v="9"/>
          </reference>
          <reference field="1" count="1" selected="0">
            <x v="31"/>
          </reference>
        </references>
      </pivotArea>
    </chartFormat>
    <chartFormat chart="0" format="460">
      <pivotArea type="data" outline="0" fieldPosition="0">
        <references count="3">
          <reference field="4294967294" count="1" selected="0">
            <x v="0"/>
          </reference>
          <reference field="0" count="1" selected="0">
            <x v="9"/>
          </reference>
          <reference field="1" count="1" selected="0">
            <x v="33"/>
          </reference>
        </references>
      </pivotArea>
    </chartFormat>
    <chartFormat chart="0" format="461">
      <pivotArea type="data" outline="0" fieldPosition="0">
        <references count="3">
          <reference field="4294967294" count="1" selected="0">
            <x v="0"/>
          </reference>
          <reference field="0" count="1" selected="0">
            <x v="9"/>
          </reference>
          <reference field="1" count="1" selected="0">
            <x v="35"/>
          </reference>
        </references>
      </pivotArea>
    </chartFormat>
    <chartFormat chart="0" format="462">
      <pivotArea type="data" outline="0" fieldPosition="0">
        <references count="3">
          <reference field="4294967294" count="1" selected="0">
            <x v="0"/>
          </reference>
          <reference field="0" count="1" selected="0">
            <x v="9"/>
          </reference>
          <reference field="1" count="1" selected="0">
            <x v="37"/>
          </reference>
        </references>
      </pivotArea>
    </chartFormat>
    <chartFormat chart="0" format="463">
      <pivotArea type="data" outline="0" fieldPosition="0">
        <references count="3">
          <reference field="4294967294" count="1" selected="0">
            <x v="0"/>
          </reference>
          <reference field="0" count="1" selected="0">
            <x v="9"/>
          </reference>
          <reference field="1" count="1" selected="0">
            <x v="39"/>
          </reference>
        </references>
      </pivotArea>
    </chartFormat>
    <chartFormat chart="0" format="464">
      <pivotArea type="data" outline="0" fieldPosition="0">
        <references count="3">
          <reference field="4294967294" count="1" selected="0">
            <x v="0"/>
          </reference>
          <reference field="0" count="1" selected="0">
            <x v="9"/>
          </reference>
          <reference field="1" count="1" selected="0">
            <x v="41"/>
          </reference>
        </references>
      </pivotArea>
    </chartFormat>
    <chartFormat chart="0" format="465">
      <pivotArea type="data" outline="0" fieldPosition="0">
        <references count="3">
          <reference field="4294967294" count="1" selected="0">
            <x v="0"/>
          </reference>
          <reference field="0" count="1" selected="0">
            <x v="9"/>
          </reference>
          <reference field="1" count="1" selected="0">
            <x v="43"/>
          </reference>
        </references>
      </pivotArea>
    </chartFormat>
    <chartFormat chart="0" format="466">
      <pivotArea type="data" outline="0" fieldPosition="0">
        <references count="3">
          <reference field="4294967294" count="1" selected="0">
            <x v="0"/>
          </reference>
          <reference field="0" count="1" selected="0">
            <x v="9"/>
          </reference>
          <reference field="1" count="1" selected="0">
            <x v="45"/>
          </reference>
        </references>
      </pivotArea>
    </chartFormat>
    <chartFormat chart="0" format="467">
      <pivotArea type="data" outline="0" fieldPosition="0">
        <references count="3">
          <reference field="4294967294" count="1" selected="0">
            <x v="0"/>
          </reference>
          <reference field="0" count="1" selected="0">
            <x v="9"/>
          </reference>
          <reference field="1" count="1" selected="0">
            <x v="47"/>
          </reference>
        </references>
      </pivotArea>
    </chartFormat>
    <chartFormat chart="0" format="468">
      <pivotArea type="data" outline="0" fieldPosition="0">
        <references count="3">
          <reference field="4294967294" count="1" selected="0">
            <x v="0"/>
          </reference>
          <reference field="0" count="1" selected="0">
            <x v="9"/>
          </reference>
          <reference field="1" count="1" selected="0">
            <x v="49"/>
          </reference>
        </references>
      </pivotArea>
    </chartFormat>
    <chartFormat chart="0" format="469">
      <pivotArea type="data" outline="0" fieldPosition="0">
        <references count="3">
          <reference field="4294967294" count="1" selected="0">
            <x v="0"/>
          </reference>
          <reference field="0" count="1" selected="0">
            <x v="9"/>
          </reference>
          <reference field="1" count="1" selected="0">
            <x v="51"/>
          </reference>
        </references>
      </pivotArea>
    </chartFormat>
    <chartFormat chart="0" format="470">
      <pivotArea type="data" outline="0" fieldPosition="0">
        <references count="3">
          <reference field="4294967294" count="1" selected="0">
            <x v="0"/>
          </reference>
          <reference field="0" count="1" selected="0">
            <x v="9"/>
          </reference>
          <reference field="1" count="1" selected="0">
            <x v="53"/>
          </reference>
        </references>
      </pivotArea>
    </chartFormat>
    <chartFormat chart="0" format="471">
      <pivotArea type="data" outline="0" fieldPosition="0">
        <references count="3">
          <reference field="4294967294" count="1" selected="0">
            <x v="0"/>
          </reference>
          <reference field="0" count="1" selected="0">
            <x v="9"/>
          </reference>
          <reference field="1" count="1" selected="0">
            <x v="55"/>
          </reference>
        </references>
      </pivotArea>
    </chartFormat>
    <chartFormat chart="0" format="472">
      <pivotArea type="data" outline="0" fieldPosition="0">
        <references count="3">
          <reference field="4294967294" count="1" selected="0">
            <x v="0"/>
          </reference>
          <reference field="0" count="1" selected="0">
            <x v="9"/>
          </reference>
          <reference field="1" count="1" selected="0">
            <x v="57"/>
          </reference>
        </references>
      </pivotArea>
    </chartFormat>
    <chartFormat chart="0" format="473">
      <pivotArea type="data" outline="0" fieldPosition="0">
        <references count="3">
          <reference field="4294967294" count="1" selected="0">
            <x v="0"/>
          </reference>
          <reference field="0" count="1" selected="0">
            <x v="9"/>
          </reference>
          <reference field="1" count="1" selected="0">
            <x v="59"/>
          </reference>
        </references>
      </pivotArea>
    </chartFormat>
    <chartFormat chart="0" format="474">
      <pivotArea type="data" outline="0" fieldPosition="0">
        <references count="3">
          <reference field="4294967294" count="1" selected="0">
            <x v="0"/>
          </reference>
          <reference field="0" count="1" selected="0">
            <x v="9"/>
          </reference>
          <reference field="1" count="1" selected="0">
            <x v="61"/>
          </reference>
        </references>
      </pivotArea>
    </chartFormat>
    <chartFormat chart="0" format="475">
      <pivotArea type="data" outline="0" fieldPosition="0">
        <references count="3">
          <reference field="4294967294" count="1" selected="0">
            <x v="0"/>
          </reference>
          <reference field="0" count="1" selected="0">
            <x v="9"/>
          </reference>
          <reference field="1" count="1" selected="0">
            <x v="63"/>
          </reference>
        </references>
      </pivotArea>
    </chartFormat>
    <chartFormat chart="0" format="476">
      <pivotArea type="data" outline="0" fieldPosition="0">
        <references count="3">
          <reference field="4294967294" count="1" selected="0">
            <x v="0"/>
          </reference>
          <reference field="0" count="1" selected="0">
            <x v="9"/>
          </reference>
          <reference field="1" count="1" selected="0">
            <x v="65"/>
          </reference>
        </references>
      </pivotArea>
    </chartFormat>
    <chartFormat chart="0" format="477">
      <pivotArea type="data" outline="0" fieldPosition="0">
        <references count="3">
          <reference field="4294967294" count="1" selected="0">
            <x v="0"/>
          </reference>
          <reference field="0" count="1" selected="0">
            <x v="9"/>
          </reference>
          <reference field="1" count="1" selected="0">
            <x v="67"/>
          </reference>
        </references>
      </pivotArea>
    </chartFormat>
    <chartFormat chart="0" format="478">
      <pivotArea type="data" outline="0" fieldPosition="0">
        <references count="3">
          <reference field="4294967294" count="1" selected="0">
            <x v="0"/>
          </reference>
          <reference field="0" count="1" selected="0">
            <x v="9"/>
          </reference>
          <reference field="1" count="1" selected="0">
            <x v="69"/>
          </reference>
        </references>
      </pivotArea>
    </chartFormat>
    <chartFormat chart="0" format="479">
      <pivotArea type="data" outline="0" fieldPosition="0">
        <references count="3">
          <reference field="4294967294" count="1" selected="0">
            <x v="0"/>
          </reference>
          <reference field="0" count="1" selected="0">
            <x v="9"/>
          </reference>
          <reference field="1" count="1" selected="0">
            <x v="70"/>
          </reference>
        </references>
      </pivotArea>
    </chartFormat>
    <chartFormat chart="0" format="480">
      <pivotArea type="data" outline="0" fieldPosition="0">
        <references count="3">
          <reference field="4294967294" count="1" selected="0">
            <x v="0"/>
          </reference>
          <reference field="0" count="1" selected="0">
            <x v="9"/>
          </reference>
          <reference field="1" count="1" selected="0">
            <x v="71"/>
          </reference>
        </references>
      </pivotArea>
    </chartFormat>
    <chartFormat chart="0" format="481">
      <pivotArea type="data" outline="0" fieldPosition="0">
        <references count="3">
          <reference field="4294967294" count="1" selected="0">
            <x v="0"/>
          </reference>
          <reference field="0" count="1" selected="0">
            <x v="9"/>
          </reference>
          <reference field="1" count="1" selected="0">
            <x v="73"/>
          </reference>
        </references>
      </pivotArea>
    </chartFormat>
    <chartFormat chart="0" format="482">
      <pivotArea type="data" outline="0" fieldPosition="0">
        <references count="3">
          <reference field="4294967294" count="1" selected="0">
            <x v="0"/>
          </reference>
          <reference field="0" count="1" selected="0">
            <x v="9"/>
          </reference>
          <reference field="1" count="1" selected="0">
            <x v="1"/>
          </reference>
        </references>
      </pivotArea>
    </chartFormat>
    <chartFormat chart="0" format="483">
      <pivotArea type="data" outline="0" fieldPosition="0">
        <references count="3">
          <reference field="4294967294" count="1" selected="0">
            <x v="0"/>
          </reference>
          <reference field="0" count="1" selected="0">
            <x v="9"/>
          </reference>
          <reference field="1" count="1" selected="0">
            <x v="2"/>
          </reference>
        </references>
      </pivotArea>
    </chartFormat>
    <chartFormat chart="0" format="484">
      <pivotArea type="data" outline="0" fieldPosition="0">
        <references count="3">
          <reference field="4294967294" count="1" selected="0">
            <x v="0"/>
          </reference>
          <reference field="0" count="1" selected="0">
            <x v="9"/>
          </reference>
          <reference field="1" count="1" selected="0">
            <x v="3"/>
          </reference>
        </references>
      </pivotArea>
    </chartFormat>
    <chartFormat chart="0" format="485">
      <pivotArea type="data" outline="0" fieldPosition="0">
        <references count="3">
          <reference field="4294967294" count="1" selected="0">
            <x v="0"/>
          </reference>
          <reference field="0" count="1" selected="0">
            <x v="9"/>
          </reference>
          <reference field="1" count="1" selected="0">
            <x v="4"/>
          </reference>
        </references>
      </pivotArea>
    </chartFormat>
    <chartFormat chart="0" format="486">
      <pivotArea type="data" outline="0" fieldPosition="0">
        <references count="3">
          <reference field="4294967294" count="1" selected="0">
            <x v="0"/>
          </reference>
          <reference field="0" count="1" selected="0">
            <x v="9"/>
          </reference>
          <reference field="1" count="1" selected="0">
            <x v="5"/>
          </reference>
        </references>
      </pivotArea>
    </chartFormat>
    <chartFormat chart="0" format="487">
      <pivotArea type="data" outline="0" fieldPosition="0">
        <references count="3">
          <reference field="4294967294" count="1" selected="0">
            <x v="0"/>
          </reference>
          <reference field="0" count="1" selected="0">
            <x v="9"/>
          </reference>
          <reference field="1" count="1" selected="0">
            <x v="6"/>
          </reference>
        </references>
      </pivotArea>
    </chartFormat>
    <chartFormat chart="0" format="488">
      <pivotArea type="data" outline="0" fieldPosition="0">
        <references count="3">
          <reference field="4294967294" count="1" selected="0">
            <x v="0"/>
          </reference>
          <reference field="0" count="1" selected="0">
            <x v="9"/>
          </reference>
          <reference field="1" count="1" selected="0">
            <x v="7"/>
          </reference>
        </references>
      </pivotArea>
    </chartFormat>
    <chartFormat chart="0" format="489">
      <pivotArea type="data" outline="0" fieldPosition="0">
        <references count="3">
          <reference field="4294967294" count="1" selected="0">
            <x v="0"/>
          </reference>
          <reference field="0" count="1" selected="0">
            <x v="9"/>
          </reference>
          <reference field="1" count="1" selected="0">
            <x v="8"/>
          </reference>
        </references>
      </pivotArea>
    </chartFormat>
    <chartFormat chart="0" format="490">
      <pivotArea type="data" outline="0" fieldPosition="0">
        <references count="3">
          <reference field="4294967294" count="1" selected="0">
            <x v="0"/>
          </reference>
          <reference field="0" count="1" selected="0">
            <x v="9"/>
          </reference>
          <reference field="1" count="1" selected="0">
            <x v="9"/>
          </reference>
        </references>
      </pivotArea>
    </chartFormat>
    <chartFormat chart="0" format="491">
      <pivotArea type="data" outline="0" fieldPosition="0">
        <references count="3">
          <reference field="4294967294" count="1" selected="0">
            <x v="0"/>
          </reference>
          <reference field="0" count="1" selected="0">
            <x v="9"/>
          </reference>
          <reference field="1" count="1" selected="0">
            <x v="10"/>
          </reference>
        </references>
      </pivotArea>
    </chartFormat>
    <chartFormat chart="0" format="492">
      <pivotArea type="data" outline="0" fieldPosition="0">
        <references count="3">
          <reference field="4294967294" count="1" selected="0">
            <x v="0"/>
          </reference>
          <reference field="0" count="1" selected="0">
            <x v="9"/>
          </reference>
          <reference field="1" count="1" selected="0">
            <x v="11"/>
          </reference>
        </references>
      </pivotArea>
    </chartFormat>
    <chartFormat chart="0" format="493">
      <pivotArea type="data" outline="0" fieldPosition="0">
        <references count="3">
          <reference field="4294967294" count="1" selected="0">
            <x v="0"/>
          </reference>
          <reference field="0" count="1" selected="0">
            <x v="9"/>
          </reference>
          <reference field="1" count="1" selected="0">
            <x v="12"/>
          </reference>
        </references>
      </pivotArea>
    </chartFormat>
    <chartFormat chart="0" format="494">
      <pivotArea type="data" outline="0" fieldPosition="0">
        <references count="3">
          <reference field="4294967294" count="1" selected="0">
            <x v="0"/>
          </reference>
          <reference field="0" count="1" selected="0">
            <x v="9"/>
          </reference>
          <reference field="1" count="1" selected="0">
            <x v="13"/>
          </reference>
        </references>
      </pivotArea>
    </chartFormat>
    <chartFormat chart="0" format="495">
      <pivotArea type="data" outline="0" fieldPosition="0">
        <references count="3">
          <reference field="4294967294" count="1" selected="0">
            <x v="0"/>
          </reference>
          <reference field="0" count="1" selected="0">
            <x v="9"/>
          </reference>
          <reference field="1" count="1" selected="0">
            <x v="14"/>
          </reference>
        </references>
      </pivotArea>
    </chartFormat>
    <chartFormat chart="0" format="496">
      <pivotArea type="data" outline="0" fieldPosition="0">
        <references count="3">
          <reference field="4294967294" count="1" selected="0">
            <x v="0"/>
          </reference>
          <reference field="0" count="1" selected="0">
            <x v="9"/>
          </reference>
          <reference field="1" count="1" selected="0">
            <x v="15"/>
          </reference>
        </references>
      </pivotArea>
    </chartFormat>
    <chartFormat chart="0" format="497">
      <pivotArea type="data" outline="0" fieldPosition="0">
        <references count="3">
          <reference field="4294967294" count="1" selected="0">
            <x v="0"/>
          </reference>
          <reference field="0" count="1" selected="0">
            <x v="9"/>
          </reference>
          <reference field="1" count="1" selected="0">
            <x v="16"/>
          </reference>
        </references>
      </pivotArea>
    </chartFormat>
    <chartFormat chart="0" format="498">
      <pivotArea type="data" outline="0" fieldPosition="0">
        <references count="3">
          <reference field="4294967294" count="1" selected="0">
            <x v="0"/>
          </reference>
          <reference field="0" count="1" selected="0">
            <x v="10"/>
          </reference>
          <reference field="1" count="1" selected="0">
            <x v="17"/>
          </reference>
        </references>
      </pivotArea>
    </chartFormat>
    <chartFormat chart="0" format="499">
      <pivotArea type="data" outline="0" fieldPosition="0">
        <references count="3">
          <reference field="4294967294" count="1" selected="0">
            <x v="0"/>
          </reference>
          <reference field="0" count="1" selected="0">
            <x v="10"/>
          </reference>
          <reference field="1" count="1" selected="0">
            <x v="18"/>
          </reference>
        </references>
      </pivotArea>
    </chartFormat>
    <chartFormat chart="0" format="500">
      <pivotArea type="data" outline="0" fieldPosition="0">
        <references count="3">
          <reference field="4294967294" count="1" selected="0">
            <x v="0"/>
          </reference>
          <reference field="0" count="1" selected="0">
            <x v="10"/>
          </reference>
          <reference field="1" count="1" selected="0">
            <x v="19"/>
          </reference>
        </references>
      </pivotArea>
    </chartFormat>
    <chartFormat chart="0" format="501">
      <pivotArea type="data" outline="0" fieldPosition="0">
        <references count="3">
          <reference field="4294967294" count="1" selected="0">
            <x v="0"/>
          </reference>
          <reference field="0" count="1" selected="0">
            <x v="10"/>
          </reference>
          <reference field="1" count="1" selected="0">
            <x v="20"/>
          </reference>
        </references>
      </pivotArea>
    </chartFormat>
    <chartFormat chart="0" format="502">
      <pivotArea type="data" outline="0" fieldPosition="0">
        <references count="3">
          <reference field="4294967294" count="1" selected="0">
            <x v="0"/>
          </reference>
          <reference field="0" count="1" selected="0">
            <x v="10"/>
          </reference>
          <reference field="1" count="1" selected="0">
            <x v="21"/>
          </reference>
        </references>
      </pivotArea>
    </chartFormat>
    <chartFormat chart="0" format="503">
      <pivotArea type="data" outline="0" fieldPosition="0">
        <references count="3">
          <reference field="4294967294" count="1" selected="0">
            <x v="0"/>
          </reference>
          <reference field="0" count="1" selected="0">
            <x v="10"/>
          </reference>
          <reference field="1" count="1" selected="0">
            <x v="23"/>
          </reference>
        </references>
      </pivotArea>
    </chartFormat>
    <chartFormat chart="0" format="504">
      <pivotArea type="data" outline="0" fieldPosition="0">
        <references count="3">
          <reference field="4294967294" count="1" selected="0">
            <x v="0"/>
          </reference>
          <reference field="0" count="1" selected="0">
            <x v="10"/>
          </reference>
          <reference field="1" count="1" selected="0">
            <x v="25"/>
          </reference>
        </references>
      </pivotArea>
    </chartFormat>
    <chartFormat chart="0" format="505">
      <pivotArea type="data" outline="0" fieldPosition="0">
        <references count="3">
          <reference field="4294967294" count="1" selected="0">
            <x v="0"/>
          </reference>
          <reference field="0" count="1" selected="0">
            <x v="10"/>
          </reference>
          <reference field="1" count="1" selected="0">
            <x v="27"/>
          </reference>
        </references>
      </pivotArea>
    </chartFormat>
    <chartFormat chart="0" format="506">
      <pivotArea type="data" outline="0" fieldPosition="0">
        <references count="3">
          <reference field="4294967294" count="1" selected="0">
            <x v="0"/>
          </reference>
          <reference field="0" count="1" selected="0">
            <x v="10"/>
          </reference>
          <reference field="1" count="1" selected="0">
            <x v="29"/>
          </reference>
        </references>
      </pivotArea>
    </chartFormat>
    <chartFormat chart="0" format="507">
      <pivotArea type="data" outline="0" fieldPosition="0">
        <references count="3">
          <reference field="4294967294" count="1" selected="0">
            <x v="0"/>
          </reference>
          <reference field="0" count="1" selected="0">
            <x v="10"/>
          </reference>
          <reference field="1" count="1" selected="0">
            <x v="31"/>
          </reference>
        </references>
      </pivotArea>
    </chartFormat>
    <chartFormat chart="0" format="508">
      <pivotArea type="data" outline="0" fieldPosition="0">
        <references count="3">
          <reference field="4294967294" count="1" selected="0">
            <x v="0"/>
          </reference>
          <reference field="0" count="1" selected="0">
            <x v="10"/>
          </reference>
          <reference field="1" count="1" selected="0">
            <x v="33"/>
          </reference>
        </references>
      </pivotArea>
    </chartFormat>
    <chartFormat chart="0" format="509">
      <pivotArea type="data" outline="0" fieldPosition="0">
        <references count="3">
          <reference field="4294967294" count="1" selected="0">
            <x v="0"/>
          </reference>
          <reference field="0" count="1" selected="0">
            <x v="10"/>
          </reference>
          <reference field="1" count="1" selected="0">
            <x v="35"/>
          </reference>
        </references>
      </pivotArea>
    </chartFormat>
    <chartFormat chart="0" format="510">
      <pivotArea type="data" outline="0" fieldPosition="0">
        <references count="3">
          <reference field="4294967294" count="1" selected="0">
            <x v="0"/>
          </reference>
          <reference field="0" count="1" selected="0">
            <x v="10"/>
          </reference>
          <reference field="1" count="1" selected="0">
            <x v="37"/>
          </reference>
        </references>
      </pivotArea>
    </chartFormat>
    <chartFormat chart="0" format="511">
      <pivotArea type="data" outline="0" fieldPosition="0">
        <references count="3">
          <reference field="4294967294" count="1" selected="0">
            <x v="0"/>
          </reference>
          <reference field="0" count="1" selected="0">
            <x v="10"/>
          </reference>
          <reference field="1" count="1" selected="0">
            <x v="39"/>
          </reference>
        </references>
      </pivotArea>
    </chartFormat>
    <chartFormat chart="0" format="512">
      <pivotArea type="data" outline="0" fieldPosition="0">
        <references count="3">
          <reference field="4294967294" count="1" selected="0">
            <x v="0"/>
          </reference>
          <reference field="0" count="1" selected="0">
            <x v="10"/>
          </reference>
          <reference field="1" count="1" selected="0">
            <x v="41"/>
          </reference>
        </references>
      </pivotArea>
    </chartFormat>
    <chartFormat chart="0" format="513">
      <pivotArea type="data" outline="0" fieldPosition="0">
        <references count="3">
          <reference field="4294967294" count="1" selected="0">
            <x v="0"/>
          </reference>
          <reference field="0" count="1" selected="0">
            <x v="10"/>
          </reference>
          <reference field="1" count="1" selected="0">
            <x v="43"/>
          </reference>
        </references>
      </pivotArea>
    </chartFormat>
    <chartFormat chart="0" format="514">
      <pivotArea type="data" outline="0" fieldPosition="0">
        <references count="3">
          <reference field="4294967294" count="1" selected="0">
            <x v="0"/>
          </reference>
          <reference field="0" count="1" selected="0">
            <x v="10"/>
          </reference>
          <reference field="1" count="1" selected="0">
            <x v="45"/>
          </reference>
        </references>
      </pivotArea>
    </chartFormat>
    <chartFormat chart="0" format="515">
      <pivotArea type="data" outline="0" fieldPosition="0">
        <references count="3">
          <reference field="4294967294" count="1" selected="0">
            <x v="0"/>
          </reference>
          <reference field="0" count="1" selected="0">
            <x v="10"/>
          </reference>
          <reference field="1" count="1" selected="0">
            <x v="47"/>
          </reference>
        </references>
      </pivotArea>
    </chartFormat>
    <chartFormat chart="0" format="516">
      <pivotArea type="data" outline="0" fieldPosition="0">
        <references count="3">
          <reference field="4294967294" count="1" selected="0">
            <x v="0"/>
          </reference>
          <reference field="0" count="1" selected="0">
            <x v="10"/>
          </reference>
          <reference field="1" count="1" selected="0">
            <x v="49"/>
          </reference>
        </references>
      </pivotArea>
    </chartFormat>
    <chartFormat chart="0" format="517">
      <pivotArea type="data" outline="0" fieldPosition="0">
        <references count="3">
          <reference field="4294967294" count="1" selected="0">
            <x v="0"/>
          </reference>
          <reference field="0" count="1" selected="0">
            <x v="10"/>
          </reference>
          <reference field="1" count="1" selected="0">
            <x v="51"/>
          </reference>
        </references>
      </pivotArea>
    </chartFormat>
    <chartFormat chart="0" format="518">
      <pivotArea type="data" outline="0" fieldPosition="0">
        <references count="3">
          <reference field="4294967294" count="1" selected="0">
            <x v="0"/>
          </reference>
          <reference field="0" count="1" selected="0">
            <x v="10"/>
          </reference>
          <reference field="1" count="1" selected="0">
            <x v="53"/>
          </reference>
        </references>
      </pivotArea>
    </chartFormat>
    <chartFormat chart="0" format="519">
      <pivotArea type="data" outline="0" fieldPosition="0">
        <references count="3">
          <reference field="4294967294" count="1" selected="0">
            <x v="0"/>
          </reference>
          <reference field="0" count="1" selected="0">
            <x v="10"/>
          </reference>
          <reference field="1" count="1" selected="0">
            <x v="55"/>
          </reference>
        </references>
      </pivotArea>
    </chartFormat>
    <chartFormat chart="0" format="520">
      <pivotArea type="data" outline="0" fieldPosition="0">
        <references count="3">
          <reference field="4294967294" count="1" selected="0">
            <x v="0"/>
          </reference>
          <reference field="0" count="1" selected="0">
            <x v="10"/>
          </reference>
          <reference field="1" count="1" selected="0">
            <x v="57"/>
          </reference>
        </references>
      </pivotArea>
    </chartFormat>
    <chartFormat chart="0" format="521">
      <pivotArea type="data" outline="0" fieldPosition="0">
        <references count="3">
          <reference field="4294967294" count="1" selected="0">
            <x v="0"/>
          </reference>
          <reference field="0" count="1" selected="0">
            <x v="10"/>
          </reference>
          <reference field="1" count="1" selected="0">
            <x v="59"/>
          </reference>
        </references>
      </pivotArea>
    </chartFormat>
    <chartFormat chart="0" format="522">
      <pivotArea type="data" outline="0" fieldPosition="0">
        <references count="3">
          <reference field="4294967294" count="1" selected="0">
            <x v="0"/>
          </reference>
          <reference field="0" count="1" selected="0">
            <x v="10"/>
          </reference>
          <reference field="1" count="1" selected="0">
            <x v="61"/>
          </reference>
        </references>
      </pivotArea>
    </chartFormat>
    <chartFormat chart="0" format="523">
      <pivotArea type="data" outline="0" fieldPosition="0">
        <references count="3">
          <reference field="4294967294" count="1" selected="0">
            <x v="0"/>
          </reference>
          <reference field="0" count="1" selected="0">
            <x v="10"/>
          </reference>
          <reference field="1" count="1" selected="0">
            <x v="63"/>
          </reference>
        </references>
      </pivotArea>
    </chartFormat>
    <chartFormat chart="0" format="524">
      <pivotArea type="data" outline="0" fieldPosition="0">
        <references count="3">
          <reference field="4294967294" count="1" selected="0">
            <x v="0"/>
          </reference>
          <reference field="0" count="1" selected="0">
            <x v="10"/>
          </reference>
          <reference field="1" count="1" selected="0">
            <x v="65"/>
          </reference>
        </references>
      </pivotArea>
    </chartFormat>
    <chartFormat chart="0" format="525">
      <pivotArea type="data" outline="0" fieldPosition="0">
        <references count="3">
          <reference field="4294967294" count="1" selected="0">
            <x v="0"/>
          </reference>
          <reference field="0" count="1" selected="0">
            <x v="10"/>
          </reference>
          <reference field="1" count="1" selected="0">
            <x v="67"/>
          </reference>
        </references>
      </pivotArea>
    </chartFormat>
    <chartFormat chart="0" format="526">
      <pivotArea type="data" outline="0" fieldPosition="0">
        <references count="3">
          <reference field="4294967294" count="1" selected="0">
            <x v="0"/>
          </reference>
          <reference field="0" count="1" selected="0">
            <x v="10"/>
          </reference>
          <reference field="1" count="1" selected="0">
            <x v="69"/>
          </reference>
        </references>
      </pivotArea>
    </chartFormat>
    <chartFormat chart="0" format="527">
      <pivotArea type="data" outline="0" fieldPosition="0">
        <references count="3">
          <reference field="4294967294" count="1" selected="0">
            <x v="0"/>
          </reference>
          <reference field="0" count="1" selected="0">
            <x v="10"/>
          </reference>
          <reference field="1" count="1" selected="0">
            <x v="70"/>
          </reference>
        </references>
      </pivotArea>
    </chartFormat>
    <chartFormat chart="0" format="528">
      <pivotArea type="data" outline="0" fieldPosition="0">
        <references count="3">
          <reference field="4294967294" count="1" selected="0">
            <x v="0"/>
          </reference>
          <reference field="0" count="1" selected="0">
            <x v="10"/>
          </reference>
          <reference field="1" count="1" selected="0">
            <x v="71"/>
          </reference>
        </references>
      </pivotArea>
    </chartFormat>
    <chartFormat chart="0" format="529">
      <pivotArea type="data" outline="0" fieldPosition="0">
        <references count="3">
          <reference field="4294967294" count="1" selected="0">
            <x v="0"/>
          </reference>
          <reference field="0" count="1" selected="0">
            <x v="10"/>
          </reference>
          <reference field="1" count="1" selected="0">
            <x v="73"/>
          </reference>
        </references>
      </pivotArea>
    </chartFormat>
    <chartFormat chart="0" format="530">
      <pivotArea type="data" outline="0" fieldPosition="0">
        <references count="3">
          <reference field="4294967294" count="1" selected="0">
            <x v="0"/>
          </reference>
          <reference field="0" count="1" selected="0">
            <x v="10"/>
          </reference>
          <reference field="1" count="1" selected="0">
            <x v="1"/>
          </reference>
        </references>
      </pivotArea>
    </chartFormat>
    <chartFormat chart="0" format="531">
      <pivotArea type="data" outline="0" fieldPosition="0">
        <references count="3">
          <reference field="4294967294" count="1" selected="0">
            <x v="0"/>
          </reference>
          <reference field="0" count="1" selected="0">
            <x v="10"/>
          </reference>
          <reference field="1" count="1" selected="0">
            <x v="2"/>
          </reference>
        </references>
      </pivotArea>
    </chartFormat>
    <chartFormat chart="0" format="532">
      <pivotArea type="data" outline="0" fieldPosition="0">
        <references count="3">
          <reference field="4294967294" count="1" selected="0">
            <x v="0"/>
          </reference>
          <reference field="0" count="1" selected="0">
            <x v="10"/>
          </reference>
          <reference field="1" count="1" selected="0">
            <x v="3"/>
          </reference>
        </references>
      </pivotArea>
    </chartFormat>
    <chartFormat chart="0" format="533">
      <pivotArea type="data" outline="0" fieldPosition="0">
        <references count="3">
          <reference field="4294967294" count="1" selected="0">
            <x v="0"/>
          </reference>
          <reference field="0" count="1" selected="0">
            <x v="10"/>
          </reference>
          <reference field="1" count="1" selected="0">
            <x v="4"/>
          </reference>
        </references>
      </pivotArea>
    </chartFormat>
    <chartFormat chart="0" format="534">
      <pivotArea type="data" outline="0" fieldPosition="0">
        <references count="3">
          <reference field="4294967294" count="1" selected="0">
            <x v="0"/>
          </reference>
          <reference field="0" count="1" selected="0">
            <x v="10"/>
          </reference>
          <reference field="1" count="1" selected="0">
            <x v="5"/>
          </reference>
        </references>
      </pivotArea>
    </chartFormat>
    <chartFormat chart="0" format="535">
      <pivotArea type="data" outline="0" fieldPosition="0">
        <references count="3">
          <reference field="4294967294" count="1" selected="0">
            <x v="0"/>
          </reference>
          <reference field="0" count="1" selected="0">
            <x v="10"/>
          </reference>
          <reference field="1" count="1" selected="0">
            <x v="6"/>
          </reference>
        </references>
      </pivotArea>
    </chartFormat>
    <chartFormat chart="0" format="536">
      <pivotArea type="data" outline="0" fieldPosition="0">
        <references count="3">
          <reference field="4294967294" count="1" selected="0">
            <x v="0"/>
          </reference>
          <reference field="0" count="1" selected="0">
            <x v="10"/>
          </reference>
          <reference field="1" count="1" selected="0">
            <x v="7"/>
          </reference>
        </references>
      </pivotArea>
    </chartFormat>
    <chartFormat chart="0" format="537">
      <pivotArea type="data" outline="0" fieldPosition="0">
        <references count="3">
          <reference field="4294967294" count="1" selected="0">
            <x v="0"/>
          </reference>
          <reference field="0" count="1" selected="0">
            <x v="10"/>
          </reference>
          <reference field="1" count="1" selected="0">
            <x v="8"/>
          </reference>
        </references>
      </pivotArea>
    </chartFormat>
    <chartFormat chart="0" format="538">
      <pivotArea type="data" outline="0" fieldPosition="0">
        <references count="3">
          <reference field="4294967294" count="1" selected="0">
            <x v="0"/>
          </reference>
          <reference field="0" count="1" selected="0">
            <x v="10"/>
          </reference>
          <reference field="1" count="1" selected="0">
            <x v="9"/>
          </reference>
        </references>
      </pivotArea>
    </chartFormat>
    <chartFormat chart="0" format="539">
      <pivotArea type="data" outline="0" fieldPosition="0">
        <references count="3">
          <reference field="4294967294" count="1" selected="0">
            <x v="0"/>
          </reference>
          <reference field="0" count="1" selected="0">
            <x v="10"/>
          </reference>
          <reference field="1" count="1" selected="0">
            <x v="10"/>
          </reference>
        </references>
      </pivotArea>
    </chartFormat>
    <chartFormat chart="0" format="540">
      <pivotArea type="data" outline="0" fieldPosition="0">
        <references count="3">
          <reference field="4294967294" count="1" selected="0">
            <x v="0"/>
          </reference>
          <reference field="0" count="1" selected="0">
            <x v="10"/>
          </reference>
          <reference field="1" count="1" selected="0">
            <x v="11"/>
          </reference>
        </references>
      </pivotArea>
    </chartFormat>
    <chartFormat chart="0" format="541">
      <pivotArea type="data" outline="0" fieldPosition="0">
        <references count="3">
          <reference field="4294967294" count="1" selected="0">
            <x v="0"/>
          </reference>
          <reference field="0" count="1" selected="0">
            <x v="10"/>
          </reference>
          <reference field="1" count="1" selected="0">
            <x v="12"/>
          </reference>
        </references>
      </pivotArea>
    </chartFormat>
    <chartFormat chart="0" format="542">
      <pivotArea type="data" outline="0" fieldPosition="0">
        <references count="3">
          <reference field="4294967294" count="1" selected="0">
            <x v="0"/>
          </reference>
          <reference field="0" count="1" selected="0">
            <x v="10"/>
          </reference>
          <reference field="1" count="1" selected="0">
            <x v="13"/>
          </reference>
        </references>
      </pivotArea>
    </chartFormat>
    <chartFormat chart="0" format="543">
      <pivotArea type="data" outline="0" fieldPosition="0">
        <references count="3">
          <reference field="4294967294" count="1" selected="0">
            <x v="0"/>
          </reference>
          <reference field="0" count="1" selected="0">
            <x v="10"/>
          </reference>
          <reference field="1" count="1" selected="0">
            <x v="14"/>
          </reference>
        </references>
      </pivotArea>
    </chartFormat>
    <chartFormat chart="0" format="544">
      <pivotArea type="data" outline="0" fieldPosition="0">
        <references count="3">
          <reference field="4294967294" count="1" selected="0">
            <x v="0"/>
          </reference>
          <reference field="0" count="1" selected="0">
            <x v="10"/>
          </reference>
          <reference field="1" count="1" selected="0">
            <x v="15"/>
          </reference>
        </references>
      </pivotArea>
    </chartFormat>
    <chartFormat chart="0" format="545">
      <pivotArea type="data" outline="0" fieldPosition="0">
        <references count="3">
          <reference field="4294967294" count="1" selected="0">
            <x v="0"/>
          </reference>
          <reference field="0" count="1" selected="0">
            <x v="10"/>
          </reference>
          <reference field="1" count="1" selected="0">
            <x v="16"/>
          </reference>
        </references>
      </pivotArea>
    </chartFormat>
    <chartFormat chart="0" format="546">
      <pivotArea type="data" outline="0" fieldPosition="0">
        <references count="3">
          <reference field="4294967294" count="1" selected="0">
            <x v="0"/>
          </reference>
          <reference field="0" count="1" selected="0">
            <x v="11"/>
          </reference>
          <reference field="1" count="1" selected="0">
            <x v="17"/>
          </reference>
        </references>
      </pivotArea>
    </chartFormat>
    <chartFormat chart="0" format="547">
      <pivotArea type="data" outline="0" fieldPosition="0">
        <references count="3">
          <reference field="4294967294" count="1" selected="0">
            <x v="0"/>
          </reference>
          <reference field="0" count="1" selected="0">
            <x v="11"/>
          </reference>
          <reference field="1" count="1" selected="0">
            <x v="18"/>
          </reference>
        </references>
      </pivotArea>
    </chartFormat>
    <chartFormat chart="0" format="548">
      <pivotArea type="data" outline="0" fieldPosition="0">
        <references count="3">
          <reference field="4294967294" count="1" selected="0">
            <x v="0"/>
          </reference>
          <reference field="0" count="1" selected="0">
            <x v="11"/>
          </reference>
          <reference field="1" count="1" selected="0">
            <x v="19"/>
          </reference>
        </references>
      </pivotArea>
    </chartFormat>
    <chartFormat chart="0" format="549">
      <pivotArea type="data" outline="0" fieldPosition="0">
        <references count="3">
          <reference field="4294967294" count="1" selected="0">
            <x v="0"/>
          </reference>
          <reference field="0" count="1" selected="0">
            <x v="11"/>
          </reference>
          <reference field="1" count="1" selected="0">
            <x v="20"/>
          </reference>
        </references>
      </pivotArea>
    </chartFormat>
    <chartFormat chart="0" format="550">
      <pivotArea type="data" outline="0" fieldPosition="0">
        <references count="3">
          <reference field="4294967294" count="1" selected="0">
            <x v="0"/>
          </reference>
          <reference field="0" count="1" selected="0">
            <x v="11"/>
          </reference>
          <reference field="1" count="1" selected="0">
            <x v="1"/>
          </reference>
        </references>
      </pivotArea>
    </chartFormat>
    <chartFormat chart="0" format="551">
      <pivotArea type="data" outline="0" fieldPosition="0">
        <references count="3">
          <reference field="4294967294" count="1" selected="0">
            <x v="0"/>
          </reference>
          <reference field="0" count="1" selected="0">
            <x v="11"/>
          </reference>
          <reference field="1" count="1" selected="0">
            <x v="2"/>
          </reference>
        </references>
      </pivotArea>
    </chartFormat>
    <chartFormat chart="0" format="552">
      <pivotArea type="data" outline="0" fieldPosition="0">
        <references count="3">
          <reference field="4294967294" count="1" selected="0">
            <x v="0"/>
          </reference>
          <reference field="0" count="1" selected="0">
            <x v="11"/>
          </reference>
          <reference field="1" count="1" selected="0">
            <x v="3"/>
          </reference>
        </references>
      </pivotArea>
    </chartFormat>
    <chartFormat chart="0" format="553">
      <pivotArea type="data" outline="0" fieldPosition="0">
        <references count="3">
          <reference field="4294967294" count="1" selected="0">
            <x v="0"/>
          </reference>
          <reference field="0" count="1" selected="0">
            <x v="11"/>
          </reference>
          <reference field="1" count="1" selected="0">
            <x v="4"/>
          </reference>
        </references>
      </pivotArea>
    </chartFormat>
    <chartFormat chart="0" format="554">
      <pivotArea type="data" outline="0" fieldPosition="0">
        <references count="3">
          <reference field="4294967294" count="1" selected="0">
            <x v="0"/>
          </reference>
          <reference field="0" count="1" selected="0">
            <x v="11"/>
          </reference>
          <reference field="1" count="1" selected="0">
            <x v="5"/>
          </reference>
        </references>
      </pivotArea>
    </chartFormat>
    <chartFormat chart="0" format="555">
      <pivotArea type="data" outline="0" fieldPosition="0">
        <references count="3">
          <reference field="4294967294" count="1" selected="0">
            <x v="0"/>
          </reference>
          <reference field="0" count="1" selected="0">
            <x v="11"/>
          </reference>
          <reference field="1" count="1" selected="0">
            <x v="6"/>
          </reference>
        </references>
      </pivotArea>
    </chartFormat>
    <chartFormat chart="0" format="556">
      <pivotArea type="data" outline="0" fieldPosition="0">
        <references count="3">
          <reference field="4294967294" count="1" selected="0">
            <x v="0"/>
          </reference>
          <reference field="0" count="1" selected="0">
            <x v="11"/>
          </reference>
          <reference field="1" count="1" selected="0">
            <x v="7"/>
          </reference>
        </references>
      </pivotArea>
    </chartFormat>
    <chartFormat chart="0" format="557">
      <pivotArea type="data" outline="0" fieldPosition="0">
        <references count="3">
          <reference field="4294967294" count="1" selected="0">
            <x v="0"/>
          </reference>
          <reference field="0" count="1" selected="0">
            <x v="11"/>
          </reference>
          <reference field="1" count="1" selected="0">
            <x v="8"/>
          </reference>
        </references>
      </pivotArea>
    </chartFormat>
    <chartFormat chart="0" format="558">
      <pivotArea type="data" outline="0" fieldPosition="0">
        <references count="3">
          <reference field="4294967294" count="1" selected="0">
            <x v="0"/>
          </reference>
          <reference field="0" count="1" selected="0">
            <x v="11"/>
          </reference>
          <reference field="1" count="1" selected="0">
            <x v="9"/>
          </reference>
        </references>
      </pivotArea>
    </chartFormat>
    <chartFormat chart="0" format="559">
      <pivotArea type="data" outline="0" fieldPosition="0">
        <references count="3">
          <reference field="4294967294" count="1" selected="0">
            <x v="0"/>
          </reference>
          <reference field="0" count="1" selected="0">
            <x v="11"/>
          </reference>
          <reference field="1" count="1" selected="0">
            <x v="10"/>
          </reference>
        </references>
      </pivotArea>
    </chartFormat>
    <chartFormat chart="0" format="560">
      <pivotArea type="data" outline="0" fieldPosition="0">
        <references count="3">
          <reference field="4294967294" count="1" selected="0">
            <x v="0"/>
          </reference>
          <reference field="0" count="1" selected="0">
            <x v="11"/>
          </reference>
          <reference field="1" count="1" selected="0">
            <x v="11"/>
          </reference>
        </references>
      </pivotArea>
    </chartFormat>
    <chartFormat chart="0" format="561">
      <pivotArea type="data" outline="0" fieldPosition="0">
        <references count="3">
          <reference field="4294967294" count="1" selected="0">
            <x v="0"/>
          </reference>
          <reference field="0" count="1" selected="0">
            <x v="11"/>
          </reference>
          <reference field="1" count="1" selected="0">
            <x v="12"/>
          </reference>
        </references>
      </pivotArea>
    </chartFormat>
    <chartFormat chart="0" format="562">
      <pivotArea type="data" outline="0" fieldPosition="0">
        <references count="3">
          <reference field="4294967294" count="1" selected="0">
            <x v="0"/>
          </reference>
          <reference field="0" count="1" selected="0">
            <x v="11"/>
          </reference>
          <reference field="1" count="1" selected="0">
            <x v="13"/>
          </reference>
        </references>
      </pivotArea>
    </chartFormat>
    <chartFormat chart="0" format="563">
      <pivotArea type="data" outline="0" fieldPosition="0">
        <references count="3">
          <reference field="4294967294" count="1" selected="0">
            <x v="0"/>
          </reference>
          <reference field="0" count="1" selected="0">
            <x v="11"/>
          </reference>
          <reference field="1" count="1" selected="0">
            <x v="14"/>
          </reference>
        </references>
      </pivotArea>
    </chartFormat>
    <chartFormat chart="0" format="564">
      <pivotArea type="data" outline="0" fieldPosition="0">
        <references count="3">
          <reference field="4294967294" count="1" selected="0">
            <x v="0"/>
          </reference>
          <reference field="0" count="1" selected="0">
            <x v="11"/>
          </reference>
          <reference field="1" count="1" selected="0">
            <x v="15"/>
          </reference>
        </references>
      </pivotArea>
    </chartFormat>
    <chartFormat chart="0" format="565">
      <pivotArea type="data" outline="0" fieldPosition="0">
        <references count="3">
          <reference field="4294967294" count="1" selected="0">
            <x v="0"/>
          </reference>
          <reference field="0" count="1" selected="0">
            <x v="11"/>
          </reference>
          <reference field="1" count="1" selected="0">
            <x v="16"/>
          </reference>
        </references>
      </pivotArea>
    </chartFormat>
    <chartFormat chart="0" format="566">
      <pivotArea type="data" outline="0" fieldPosition="0">
        <references count="3">
          <reference field="4294967294" count="1" selected="0">
            <x v="0"/>
          </reference>
          <reference field="0" count="1" selected="0">
            <x v="5"/>
          </reference>
          <reference field="1" count="1" selected="0">
            <x v="29"/>
          </reference>
        </references>
      </pivotArea>
    </chartFormat>
    <chartFormat chart="0" format="567">
      <pivotArea type="data" outline="0" fieldPosition="0">
        <references count="3">
          <reference field="4294967294" count="1" selected="0">
            <x v="0"/>
          </reference>
          <reference field="0" count="1" selected="0">
            <x v="11"/>
          </reference>
          <reference field="1" count="1" selected="0">
            <x v="21"/>
          </reference>
        </references>
      </pivotArea>
    </chartFormat>
    <chartFormat chart="0" format="568">
      <pivotArea type="data" outline="0" fieldPosition="0">
        <references count="3">
          <reference field="4294967294" count="1" selected="0">
            <x v="0"/>
          </reference>
          <reference field="0" count="1" selected="0">
            <x v="11"/>
          </reference>
          <reference field="1" count="1" selected="0">
            <x v="23"/>
          </reference>
        </references>
      </pivotArea>
    </chartFormat>
    <chartFormat chart="0" format="569">
      <pivotArea type="data" outline="0" fieldPosition="0">
        <references count="3">
          <reference field="4294967294" count="1" selected="0">
            <x v="0"/>
          </reference>
          <reference field="0" count="1" selected="0">
            <x v="11"/>
          </reference>
          <reference field="1" count="1" selected="0">
            <x v="25"/>
          </reference>
        </references>
      </pivotArea>
    </chartFormat>
    <chartFormat chart="0" format="570">
      <pivotArea type="data" outline="0" fieldPosition="0">
        <references count="3">
          <reference field="4294967294" count="1" selected="0">
            <x v="0"/>
          </reference>
          <reference field="0" count="1" selected="0">
            <x v="11"/>
          </reference>
          <reference field="1" count="1" selected="0">
            <x v="27"/>
          </reference>
        </references>
      </pivotArea>
    </chartFormat>
    <chartFormat chart="0" format="571">
      <pivotArea type="data" outline="0" fieldPosition="0">
        <references count="3">
          <reference field="4294967294" count="1" selected="0">
            <x v="0"/>
          </reference>
          <reference field="0" count="1" selected="0">
            <x v="11"/>
          </reference>
          <reference field="1" count="1" selected="0">
            <x v="29"/>
          </reference>
        </references>
      </pivotArea>
    </chartFormat>
    <chartFormat chart="0" format="572">
      <pivotArea type="data" outline="0" fieldPosition="0">
        <references count="3">
          <reference field="4294967294" count="1" selected="0">
            <x v="0"/>
          </reference>
          <reference field="0" count="1" selected="0">
            <x v="11"/>
          </reference>
          <reference field="1" count="1" selected="0">
            <x v="31"/>
          </reference>
        </references>
      </pivotArea>
    </chartFormat>
    <chartFormat chart="0" format="573">
      <pivotArea type="data" outline="0" fieldPosition="0">
        <references count="3">
          <reference field="4294967294" count="1" selected="0">
            <x v="0"/>
          </reference>
          <reference field="0" count="1" selected="0">
            <x v="11"/>
          </reference>
          <reference field="1" count="1" selected="0">
            <x v="33"/>
          </reference>
        </references>
      </pivotArea>
    </chartFormat>
    <chartFormat chart="0" format="574">
      <pivotArea type="data" outline="0" fieldPosition="0">
        <references count="3">
          <reference field="4294967294" count="1" selected="0">
            <x v="0"/>
          </reference>
          <reference field="0" count="1" selected="0">
            <x v="11"/>
          </reference>
          <reference field="1" count="1" selected="0">
            <x v="35"/>
          </reference>
        </references>
      </pivotArea>
    </chartFormat>
    <chartFormat chart="0" format="575">
      <pivotArea type="data" outline="0" fieldPosition="0">
        <references count="3">
          <reference field="4294967294" count="1" selected="0">
            <x v="0"/>
          </reference>
          <reference field="0" count="1" selected="0">
            <x v="11"/>
          </reference>
          <reference field="1" count="1" selected="0">
            <x v="37"/>
          </reference>
        </references>
      </pivotArea>
    </chartFormat>
    <chartFormat chart="0" format="576">
      <pivotArea type="data" outline="0" fieldPosition="0">
        <references count="3">
          <reference field="4294967294" count="1" selected="0">
            <x v="0"/>
          </reference>
          <reference field="0" count="1" selected="0">
            <x v="11"/>
          </reference>
          <reference field="1" count="1" selected="0">
            <x v="39"/>
          </reference>
        </references>
      </pivotArea>
    </chartFormat>
    <chartFormat chart="0" format="577">
      <pivotArea type="data" outline="0" fieldPosition="0">
        <references count="3">
          <reference field="4294967294" count="1" selected="0">
            <x v="0"/>
          </reference>
          <reference field="0" count="1" selected="0">
            <x v="11"/>
          </reference>
          <reference field="1" count="1" selected="0">
            <x v="41"/>
          </reference>
        </references>
      </pivotArea>
    </chartFormat>
    <chartFormat chart="0" format="578">
      <pivotArea type="data" outline="0" fieldPosition="0">
        <references count="3">
          <reference field="4294967294" count="1" selected="0">
            <x v="0"/>
          </reference>
          <reference field="0" count="1" selected="0">
            <x v="11"/>
          </reference>
          <reference field="1" count="1" selected="0">
            <x v="43"/>
          </reference>
        </references>
      </pivotArea>
    </chartFormat>
    <chartFormat chart="0" format="579">
      <pivotArea type="data" outline="0" fieldPosition="0">
        <references count="3">
          <reference field="4294967294" count="1" selected="0">
            <x v="0"/>
          </reference>
          <reference field="0" count="1" selected="0">
            <x v="11"/>
          </reference>
          <reference field="1" count="1" selected="0">
            <x v="45"/>
          </reference>
        </references>
      </pivotArea>
    </chartFormat>
    <chartFormat chart="0" format="580">
      <pivotArea type="data" outline="0" fieldPosition="0">
        <references count="3">
          <reference field="4294967294" count="1" selected="0">
            <x v="0"/>
          </reference>
          <reference field="0" count="1" selected="0">
            <x v="11"/>
          </reference>
          <reference field="1" count="1" selected="0">
            <x v="47"/>
          </reference>
        </references>
      </pivotArea>
    </chartFormat>
    <chartFormat chart="0" format="581">
      <pivotArea type="data" outline="0" fieldPosition="0">
        <references count="3">
          <reference field="4294967294" count="1" selected="0">
            <x v="0"/>
          </reference>
          <reference field="0" count="1" selected="0">
            <x v="11"/>
          </reference>
          <reference field="1" count="1" selected="0">
            <x v="49"/>
          </reference>
        </references>
      </pivotArea>
    </chartFormat>
    <chartFormat chart="0" format="582">
      <pivotArea type="data" outline="0" fieldPosition="0">
        <references count="3">
          <reference field="4294967294" count="1" selected="0">
            <x v="0"/>
          </reference>
          <reference field="0" count="1" selected="0">
            <x v="11"/>
          </reference>
          <reference field="1" count="1" selected="0">
            <x v="51"/>
          </reference>
        </references>
      </pivotArea>
    </chartFormat>
    <chartFormat chart="0" format="583">
      <pivotArea type="data" outline="0" fieldPosition="0">
        <references count="3">
          <reference field="4294967294" count="1" selected="0">
            <x v="0"/>
          </reference>
          <reference field="0" count="1" selected="0">
            <x v="11"/>
          </reference>
          <reference field="1" count="1" selected="0">
            <x v="53"/>
          </reference>
        </references>
      </pivotArea>
    </chartFormat>
    <chartFormat chart="0" format="584">
      <pivotArea type="data" outline="0" fieldPosition="0">
        <references count="3">
          <reference field="4294967294" count="1" selected="0">
            <x v="0"/>
          </reference>
          <reference field="0" count="1" selected="0">
            <x v="11"/>
          </reference>
          <reference field="1" count="1" selected="0">
            <x v="55"/>
          </reference>
        </references>
      </pivotArea>
    </chartFormat>
    <chartFormat chart="0" format="585">
      <pivotArea type="data" outline="0" fieldPosition="0">
        <references count="3">
          <reference field="4294967294" count="1" selected="0">
            <x v="0"/>
          </reference>
          <reference field="0" count="1" selected="0">
            <x v="11"/>
          </reference>
          <reference field="1" count="1" selected="0">
            <x v="57"/>
          </reference>
        </references>
      </pivotArea>
    </chartFormat>
    <chartFormat chart="0" format="586">
      <pivotArea type="data" outline="0" fieldPosition="0">
        <references count="3">
          <reference field="4294967294" count="1" selected="0">
            <x v="0"/>
          </reference>
          <reference field="0" count="1" selected="0">
            <x v="11"/>
          </reference>
          <reference field="1" count="1" selected="0">
            <x v="59"/>
          </reference>
        </references>
      </pivotArea>
    </chartFormat>
    <chartFormat chart="0" format="587">
      <pivotArea type="data" outline="0" fieldPosition="0">
        <references count="3">
          <reference field="4294967294" count="1" selected="0">
            <x v="0"/>
          </reference>
          <reference field="0" count="1" selected="0">
            <x v="11"/>
          </reference>
          <reference field="1" count="1" selected="0">
            <x v="61"/>
          </reference>
        </references>
      </pivotArea>
    </chartFormat>
    <chartFormat chart="0" format="588">
      <pivotArea type="data" outline="0" fieldPosition="0">
        <references count="3">
          <reference field="4294967294" count="1" selected="0">
            <x v="0"/>
          </reference>
          <reference field="0" count="1" selected="0">
            <x v="11"/>
          </reference>
          <reference field="1" count="1" selected="0">
            <x v="63"/>
          </reference>
        </references>
      </pivotArea>
    </chartFormat>
    <chartFormat chart="0" format="589">
      <pivotArea type="data" outline="0" fieldPosition="0">
        <references count="3">
          <reference field="4294967294" count="1" selected="0">
            <x v="0"/>
          </reference>
          <reference field="0" count="1" selected="0">
            <x v="11"/>
          </reference>
          <reference field="1" count="1" selected="0">
            <x v="65"/>
          </reference>
        </references>
      </pivotArea>
    </chartFormat>
    <chartFormat chart="0" format="590">
      <pivotArea type="data" outline="0" fieldPosition="0">
        <references count="3">
          <reference field="4294967294" count="1" selected="0">
            <x v="0"/>
          </reference>
          <reference field="0" count="1" selected="0">
            <x v="11"/>
          </reference>
          <reference field="1" count="1" selected="0">
            <x v="67"/>
          </reference>
        </references>
      </pivotArea>
    </chartFormat>
    <chartFormat chart="0" format="591">
      <pivotArea type="data" outline="0" fieldPosition="0">
        <references count="3">
          <reference field="4294967294" count="1" selected="0">
            <x v="0"/>
          </reference>
          <reference field="0" count="1" selected="0">
            <x v="11"/>
          </reference>
          <reference field="1" count="1" selected="0">
            <x v="69"/>
          </reference>
        </references>
      </pivotArea>
    </chartFormat>
    <chartFormat chart="0" format="592">
      <pivotArea type="data" outline="0" fieldPosition="0">
        <references count="3">
          <reference field="4294967294" count="1" selected="0">
            <x v="0"/>
          </reference>
          <reference field="0" count="1" selected="0">
            <x v="11"/>
          </reference>
          <reference field="1" count="1" selected="0">
            <x v="70"/>
          </reference>
        </references>
      </pivotArea>
    </chartFormat>
    <chartFormat chart="0" format="593">
      <pivotArea type="data" outline="0" fieldPosition="0">
        <references count="3">
          <reference field="4294967294" count="1" selected="0">
            <x v="0"/>
          </reference>
          <reference field="0" count="1" selected="0">
            <x v="11"/>
          </reference>
          <reference field="1" count="1" selected="0">
            <x v="71"/>
          </reference>
        </references>
      </pivotArea>
    </chartFormat>
    <chartFormat chart="0" format="594">
      <pivotArea type="data" outline="0" fieldPosition="0">
        <references count="3">
          <reference field="4294967294" count="1" selected="0">
            <x v="0"/>
          </reference>
          <reference field="0" count="1" selected="0">
            <x v="11"/>
          </reference>
          <reference field="1" count="1" selected="0">
            <x v="73"/>
          </reference>
        </references>
      </pivotArea>
    </chartFormat>
    <chartFormat chart="0" format="595">
      <pivotArea type="data" outline="0" fieldPosition="0">
        <references count="3">
          <reference field="4294967294" count="1" selected="0">
            <x v="0"/>
          </reference>
          <reference field="0" count="1" selected="0">
            <x v="12"/>
          </reference>
          <reference field="1" count="1" selected="0">
            <x v="1"/>
          </reference>
        </references>
      </pivotArea>
    </chartFormat>
    <chartFormat chart="0" format="596">
      <pivotArea type="data" outline="0" fieldPosition="0">
        <references count="3">
          <reference field="4294967294" count="1" selected="0">
            <x v="0"/>
          </reference>
          <reference field="0" count="1" selected="0">
            <x v="12"/>
          </reference>
          <reference field="1" count="1" selected="0">
            <x v="2"/>
          </reference>
        </references>
      </pivotArea>
    </chartFormat>
    <chartFormat chart="0" format="597">
      <pivotArea type="data" outline="0" fieldPosition="0">
        <references count="3">
          <reference field="4294967294" count="1" selected="0">
            <x v="0"/>
          </reference>
          <reference field="0" count="1" selected="0">
            <x v="12"/>
          </reference>
          <reference field="1" count="1" selected="0">
            <x v="3"/>
          </reference>
        </references>
      </pivotArea>
    </chartFormat>
    <chartFormat chart="0" format="598">
      <pivotArea type="data" outline="0" fieldPosition="0">
        <references count="3">
          <reference field="4294967294" count="1" selected="0">
            <x v="0"/>
          </reference>
          <reference field="0" count="1" selected="0">
            <x v="12"/>
          </reference>
          <reference field="1" count="1" selected="0">
            <x v="4"/>
          </reference>
        </references>
      </pivotArea>
    </chartFormat>
    <chartFormat chart="0" format="599">
      <pivotArea type="data" outline="0" fieldPosition="0">
        <references count="3">
          <reference field="4294967294" count="1" selected="0">
            <x v="0"/>
          </reference>
          <reference field="0" count="1" selected="0">
            <x v="12"/>
          </reference>
          <reference field="1" count="1" selected="0">
            <x v="5"/>
          </reference>
        </references>
      </pivotArea>
    </chartFormat>
    <chartFormat chart="0" format="600">
      <pivotArea type="data" outline="0" fieldPosition="0">
        <references count="3">
          <reference field="4294967294" count="1" selected="0">
            <x v="0"/>
          </reference>
          <reference field="0" count="1" selected="0">
            <x v="12"/>
          </reference>
          <reference field="1" count="1" selected="0">
            <x v="6"/>
          </reference>
        </references>
      </pivotArea>
    </chartFormat>
    <chartFormat chart="0" format="601">
      <pivotArea type="data" outline="0" fieldPosition="0">
        <references count="3">
          <reference field="4294967294" count="1" selected="0">
            <x v="0"/>
          </reference>
          <reference field="0" count="1" selected="0">
            <x v="12"/>
          </reference>
          <reference field="1" count="1" selected="0">
            <x v="7"/>
          </reference>
        </references>
      </pivotArea>
    </chartFormat>
    <chartFormat chart="0" format="602">
      <pivotArea type="data" outline="0" fieldPosition="0">
        <references count="3">
          <reference field="4294967294" count="1" selected="0">
            <x v="0"/>
          </reference>
          <reference field="0" count="1" selected="0">
            <x v="12"/>
          </reference>
          <reference field="1" count="1" selected="0">
            <x v="8"/>
          </reference>
        </references>
      </pivotArea>
    </chartFormat>
    <chartFormat chart="0" format="603">
      <pivotArea type="data" outline="0" fieldPosition="0">
        <references count="3">
          <reference field="4294967294" count="1" selected="0">
            <x v="0"/>
          </reference>
          <reference field="0" count="1" selected="0">
            <x v="12"/>
          </reference>
          <reference field="1" count="1" selected="0">
            <x v="9"/>
          </reference>
        </references>
      </pivotArea>
    </chartFormat>
    <chartFormat chart="0" format="604">
      <pivotArea type="data" outline="0" fieldPosition="0">
        <references count="3">
          <reference field="4294967294" count="1" selected="0">
            <x v="0"/>
          </reference>
          <reference field="0" count="1" selected="0">
            <x v="12"/>
          </reference>
          <reference field="1" count="1" selected="0">
            <x v="10"/>
          </reference>
        </references>
      </pivotArea>
    </chartFormat>
    <chartFormat chart="0" format="605">
      <pivotArea type="data" outline="0" fieldPosition="0">
        <references count="3">
          <reference field="4294967294" count="1" selected="0">
            <x v="0"/>
          </reference>
          <reference field="0" count="1" selected="0">
            <x v="12"/>
          </reference>
          <reference field="1" count="1" selected="0">
            <x v="11"/>
          </reference>
        </references>
      </pivotArea>
    </chartFormat>
    <chartFormat chart="0" format="606">
      <pivotArea type="data" outline="0" fieldPosition="0">
        <references count="3">
          <reference field="4294967294" count="1" selected="0">
            <x v="0"/>
          </reference>
          <reference field="0" count="1" selected="0">
            <x v="12"/>
          </reference>
          <reference field="1" count="1" selected="0">
            <x v="12"/>
          </reference>
        </references>
      </pivotArea>
    </chartFormat>
    <chartFormat chart="0" format="607">
      <pivotArea type="data" outline="0" fieldPosition="0">
        <references count="3">
          <reference field="4294967294" count="1" selected="0">
            <x v="0"/>
          </reference>
          <reference field="0" count="1" selected="0">
            <x v="12"/>
          </reference>
          <reference field="1" count="1" selected="0">
            <x v="13"/>
          </reference>
        </references>
      </pivotArea>
    </chartFormat>
    <chartFormat chart="0" format="608">
      <pivotArea type="data" outline="0" fieldPosition="0">
        <references count="3">
          <reference field="4294967294" count="1" selected="0">
            <x v="0"/>
          </reference>
          <reference field="0" count="1" selected="0">
            <x v="12"/>
          </reference>
          <reference field="1" count="1" selected="0">
            <x v="14"/>
          </reference>
        </references>
      </pivotArea>
    </chartFormat>
    <chartFormat chart="0" format="609">
      <pivotArea type="data" outline="0" fieldPosition="0">
        <references count="3">
          <reference field="4294967294" count="1" selected="0">
            <x v="0"/>
          </reference>
          <reference field="0" count="1" selected="0">
            <x v="12"/>
          </reference>
          <reference field="1" count="1" selected="0">
            <x v="15"/>
          </reference>
        </references>
      </pivotArea>
    </chartFormat>
    <chartFormat chart="0" format="610">
      <pivotArea type="data" outline="0" fieldPosition="0">
        <references count="3">
          <reference field="4294967294" count="1" selected="0">
            <x v="0"/>
          </reference>
          <reference field="0" count="1" selected="0">
            <x v="12"/>
          </reference>
          <reference field="1" count="1" selected="0">
            <x v="16"/>
          </reference>
        </references>
      </pivotArea>
    </chartFormat>
    <chartFormat chart="0" format="611">
      <pivotArea type="data" outline="0" fieldPosition="0">
        <references count="3">
          <reference field="4294967294" count="1" selected="0">
            <x v="0"/>
          </reference>
          <reference field="0" count="1" selected="0">
            <x v="12"/>
          </reference>
          <reference field="1" count="1" selected="0">
            <x v="17"/>
          </reference>
        </references>
      </pivotArea>
    </chartFormat>
    <chartFormat chart="0" format="612">
      <pivotArea type="data" outline="0" fieldPosition="0">
        <references count="3">
          <reference field="4294967294" count="1" selected="0">
            <x v="0"/>
          </reference>
          <reference field="0" count="1" selected="0">
            <x v="12"/>
          </reference>
          <reference field="1" count="1" selected="0">
            <x v="18"/>
          </reference>
        </references>
      </pivotArea>
    </chartFormat>
    <chartFormat chart="0" format="613">
      <pivotArea type="data" outline="0" fieldPosition="0">
        <references count="3">
          <reference field="4294967294" count="1" selected="0">
            <x v="0"/>
          </reference>
          <reference field="0" count="1" selected="0">
            <x v="12"/>
          </reference>
          <reference field="1" count="1" selected="0">
            <x v="19"/>
          </reference>
        </references>
      </pivotArea>
    </chartFormat>
    <chartFormat chart="0" format="614">
      <pivotArea type="data" outline="0" fieldPosition="0">
        <references count="3">
          <reference field="4294967294" count="1" selected="0">
            <x v="0"/>
          </reference>
          <reference field="0" count="1" selected="0">
            <x v="12"/>
          </reference>
          <reference field="1" count="1" selected="0">
            <x v="20"/>
          </reference>
        </references>
      </pivotArea>
    </chartFormat>
    <chartFormat chart="0" format="615">
      <pivotArea type="data" outline="0" fieldPosition="0">
        <references count="3">
          <reference field="4294967294" count="1" selected="0">
            <x v="0"/>
          </reference>
          <reference field="0" count="1" selected="0">
            <x v="12"/>
          </reference>
          <reference field="1" count="1" selected="0">
            <x v="21"/>
          </reference>
        </references>
      </pivotArea>
    </chartFormat>
    <chartFormat chart="0" format="616">
      <pivotArea type="data" outline="0" fieldPosition="0">
        <references count="3">
          <reference field="4294967294" count="1" selected="0">
            <x v="0"/>
          </reference>
          <reference field="0" count="1" selected="0">
            <x v="12"/>
          </reference>
          <reference field="1" count="1" selected="0">
            <x v="23"/>
          </reference>
        </references>
      </pivotArea>
    </chartFormat>
    <chartFormat chart="0" format="617">
      <pivotArea type="data" outline="0" fieldPosition="0">
        <references count="3">
          <reference field="4294967294" count="1" selected="0">
            <x v="0"/>
          </reference>
          <reference field="0" count="1" selected="0">
            <x v="12"/>
          </reference>
          <reference field="1" count="1" selected="0">
            <x v="25"/>
          </reference>
        </references>
      </pivotArea>
    </chartFormat>
    <chartFormat chart="0" format="618">
      <pivotArea type="data" outline="0" fieldPosition="0">
        <references count="3">
          <reference field="4294967294" count="1" selected="0">
            <x v="0"/>
          </reference>
          <reference field="0" count="1" selected="0">
            <x v="12"/>
          </reference>
          <reference field="1" count="1" selected="0">
            <x v="27"/>
          </reference>
        </references>
      </pivotArea>
    </chartFormat>
    <chartFormat chart="0" format="619">
      <pivotArea type="data" outline="0" fieldPosition="0">
        <references count="3">
          <reference field="4294967294" count="1" selected="0">
            <x v="0"/>
          </reference>
          <reference field="0" count="1" selected="0">
            <x v="12"/>
          </reference>
          <reference field="1" count="1" selected="0">
            <x v="29"/>
          </reference>
        </references>
      </pivotArea>
    </chartFormat>
    <chartFormat chart="0" format="620">
      <pivotArea type="data" outline="0" fieldPosition="0">
        <references count="3">
          <reference field="4294967294" count="1" selected="0">
            <x v="0"/>
          </reference>
          <reference field="0" count="1" selected="0">
            <x v="12"/>
          </reference>
          <reference field="1" count="1" selected="0">
            <x v="31"/>
          </reference>
        </references>
      </pivotArea>
    </chartFormat>
    <chartFormat chart="0" format="621">
      <pivotArea type="data" outline="0" fieldPosition="0">
        <references count="3">
          <reference field="4294967294" count="1" selected="0">
            <x v="0"/>
          </reference>
          <reference field="0" count="1" selected="0">
            <x v="12"/>
          </reference>
          <reference field="1" count="1" selected="0">
            <x v="33"/>
          </reference>
        </references>
      </pivotArea>
    </chartFormat>
    <chartFormat chart="0" format="622">
      <pivotArea type="data" outline="0" fieldPosition="0">
        <references count="3">
          <reference field="4294967294" count="1" selected="0">
            <x v="0"/>
          </reference>
          <reference field="0" count="1" selected="0">
            <x v="12"/>
          </reference>
          <reference field="1" count="1" selected="0">
            <x v="35"/>
          </reference>
        </references>
      </pivotArea>
    </chartFormat>
    <chartFormat chart="0" format="623">
      <pivotArea type="data" outline="0" fieldPosition="0">
        <references count="3">
          <reference field="4294967294" count="1" selected="0">
            <x v="0"/>
          </reference>
          <reference field="0" count="1" selected="0">
            <x v="12"/>
          </reference>
          <reference field="1" count="1" selected="0">
            <x v="37"/>
          </reference>
        </references>
      </pivotArea>
    </chartFormat>
    <chartFormat chart="0" format="624">
      <pivotArea type="data" outline="0" fieldPosition="0">
        <references count="3">
          <reference field="4294967294" count="1" selected="0">
            <x v="0"/>
          </reference>
          <reference field="0" count="1" selected="0">
            <x v="12"/>
          </reference>
          <reference field="1" count="1" selected="0">
            <x v="39"/>
          </reference>
        </references>
      </pivotArea>
    </chartFormat>
    <chartFormat chart="0" format="625">
      <pivotArea type="data" outline="0" fieldPosition="0">
        <references count="3">
          <reference field="4294967294" count="1" selected="0">
            <x v="0"/>
          </reference>
          <reference field="0" count="1" selected="0">
            <x v="12"/>
          </reference>
          <reference field="1" count="1" selected="0">
            <x v="41"/>
          </reference>
        </references>
      </pivotArea>
    </chartFormat>
    <chartFormat chart="0" format="626">
      <pivotArea type="data" outline="0" fieldPosition="0">
        <references count="3">
          <reference field="4294967294" count="1" selected="0">
            <x v="0"/>
          </reference>
          <reference field="0" count="1" selected="0">
            <x v="12"/>
          </reference>
          <reference field="1" count="1" selected="0">
            <x v="43"/>
          </reference>
        </references>
      </pivotArea>
    </chartFormat>
    <chartFormat chart="0" format="627">
      <pivotArea type="data" outline="0" fieldPosition="0">
        <references count="3">
          <reference field="4294967294" count="1" selected="0">
            <x v="0"/>
          </reference>
          <reference field="0" count="1" selected="0">
            <x v="12"/>
          </reference>
          <reference field="1" count="1" selected="0">
            <x v="45"/>
          </reference>
        </references>
      </pivotArea>
    </chartFormat>
    <chartFormat chart="0" format="628">
      <pivotArea type="data" outline="0" fieldPosition="0">
        <references count="3">
          <reference field="4294967294" count="1" selected="0">
            <x v="0"/>
          </reference>
          <reference field="0" count="1" selected="0">
            <x v="12"/>
          </reference>
          <reference field="1" count="1" selected="0">
            <x v="47"/>
          </reference>
        </references>
      </pivotArea>
    </chartFormat>
    <chartFormat chart="0" format="629">
      <pivotArea type="data" outline="0" fieldPosition="0">
        <references count="3">
          <reference field="4294967294" count="1" selected="0">
            <x v="0"/>
          </reference>
          <reference field="0" count="1" selected="0">
            <x v="12"/>
          </reference>
          <reference field="1" count="1" selected="0">
            <x v="49"/>
          </reference>
        </references>
      </pivotArea>
    </chartFormat>
    <chartFormat chart="0" format="630">
      <pivotArea type="data" outline="0" fieldPosition="0">
        <references count="3">
          <reference field="4294967294" count="1" selected="0">
            <x v="0"/>
          </reference>
          <reference field="0" count="1" selected="0">
            <x v="12"/>
          </reference>
          <reference field="1" count="1" selected="0">
            <x v="51"/>
          </reference>
        </references>
      </pivotArea>
    </chartFormat>
    <chartFormat chart="0" format="631">
      <pivotArea type="data" outline="0" fieldPosition="0">
        <references count="3">
          <reference field="4294967294" count="1" selected="0">
            <x v="0"/>
          </reference>
          <reference field="0" count="1" selected="0">
            <x v="12"/>
          </reference>
          <reference field="1" count="1" selected="0">
            <x v="53"/>
          </reference>
        </references>
      </pivotArea>
    </chartFormat>
    <chartFormat chart="0" format="632">
      <pivotArea type="data" outline="0" fieldPosition="0">
        <references count="3">
          <reference field="4294967294" count="1" selected="0">
            <x v="0"/>
          </reference>
          <reference field="0" count="1" selected="0">
            <x v="12"/>
          </reference>
          <reference field="1" count="1" selected="0">
            <x v="55"/>
          </reference>
        </references>
      </pivotArea>
    </chartFormat>
    <chartFormat chart="0" format="633">
      <pivotArea type="data" outline="0" fieldPosition="0">
        <references count="3">
          <reference field="4294967294" count="1" selected="0">
            <x v="0"/>
          </reference>
          <reference field="0" count="1" selected="0">
            <x v="12"/>
          </reference>
          <reference field="1" count="1" selected="0">
            <x v="57"/>
          </reference>
        </references>
      </pivotArea>
    </chartFormat>
    <chartFormat chart="0" format="634">
      <pivotArea type="data" outline="0" fieldPosition="0">
        <references count="3">
          <reference field="4294967294" count="1" selected="0">
            <x v="0"/>
          </reference>
          <reference field="0" count="1" selected="0">
            <x v="12"/>
          </reference>
          <reference field="1" count="1" selected="0">
            <x v="59"/>
          </reference>
        </references>
      </pivotArea>
    </chartFormat>
    <chartFormat chart="0" format="635">
      <pivotArea type="data" outline="0" fieldPosition="0">
        <references count="3">
          <reference field="4294967294" count="1" selected="0">
            <x v="0"/>
          </reference>
          <reference field="0" count="1" selected="0">
            <x v="12"/>
          </reference>
          <reference field="1" count="1" selected="0">
            <x v="61"/>
          </reference>
        </references>
      </pivotArea>
    </chartFormat>
    <chartFormat chart="0" format="636">
      <pivotArea type="data" outline="0" fieldPosition="0">
        <references count="3">
          <reference field="4294967294" count="1" selected="0">
            <x v="0"/>
          </reference>
          <reference field="0" count="1" selected="0">
            <x v="12"/>
          </reference>
          <reference field="1" count="1" selected="0">
            <x v="63"/>
          </reference>
        </references>
      </pivotArea>
    </chartFormat>
    <chartFormat chart="0" format="637">
      <pivotArea type="data" outline="0" fieldPosition="0">
        <references count="3">
          <reference field="4294967294" count="1" selected="0">
            <x v="0"/>
          </reference>
          <reference field="0" count="1" selected="0">
            <x v="12"/>
          </reference>
          <reference field="1" count="1" selected="0">
            <x v="65"/>
          </reference>
        </references>
      </pivotArea>
    </chartFormat>
    <chartFormat chart="0" format="638">
      <pivotArea type="data" outline="0" fieldPosition="0">
        <references count="3">
          <reference field="4294967294" count="1" selected="0">
            <x v="0"/>
          </reference>
          <reference field="0" count="1" selected="0">
            <x v="12"/>
          </reference>
          <reference field="1" count="1" selected="0">
            <x v="67"/>
          </reference>
        </references>
      </pivotArea>
    </chartFormat>
    <chartFormat chart="0" format="639">
      <pivotArea type="data" outline="0" fieldPosition="0">
        <references count="3">
          <reference field="4294967294" count="1" selected="0">
            <x v="0"/>
          </reference>
          <reference field="0" count="1" selected="0">
            <x v="12"/>
          </reference>
          <reference field="1" count="1" selected="0">
            <x v="69"/>
          </reference>
        </references>
      </pivotArea>
    </chartFormat>
    <chartFormat chart="0" format="640">
      <pivotArea type="data" outline="0" fieldPosition="0">
        <references count="3">
          <reference field="4294967294" count="1" selected="0">
            <x v="0"/>
          </reference>
          <reference field="0" count="1" selected="0">
            <x v="12"/>
          </reference>
          <reference field="1" count="1" selected="0">
            <x v="70"/>
          </reference>
        </references>
      </pivotArea>
    </chartFormat>
    <chartFormat chart="0" format="641">
      <pivotArea type="data" outline="0" fieldPosition="0">
        <references count="3">
          <reference field="4294967294" count="1" selected="0">
            <x v="0"/>
          </reference>
          <reference field="0" count="1" selected="0">
            <x v="12"/>
          </reference>
          <reference field="1" count="1" selected="0">
            <x v="71"/>
          </reference>
        </references>
      </pivotArea>
    </chartFormat>
    <chartFormat chart="0" format="642">
      <pivotArea type="data" outline="0" fieldPosition="0">
        <references count="3">
          <reference field="4294967294" count="1" selected="0">
            <x v="0"/>
          </reference>
          <reference field="0" count="1" selected="0">
            <x v="12"/>
          </reference>
          <reference field="1" count="1" selected="0">
            <x v="73"/>
          </reference>
        </references>
      </pivotArea>
    </chartFormat>
    <chartFormat chart="0" format="643">
      <pivotArea type="data" outline="0" fieldPosition="0">
        <references count="3">
          <reference field="4294967294" count="1" selected="0">
            <x v="0"/>
          </reference>
          <reference field="0" count="1" selected="0">
            <x v="13"/>
          </reference>
          <reference field="1" count="1" selected="0">
            <x v="1"/>
          </reference>
        </references>
      </pivotArea>
    </chartFormat>
    <chartFormat chart="0" format="644">
      <pivotArea type="data" outline="0" fieldPosition="0">
        <references count="3">
          <reference field="4294967294" count="1" selected="0">
            <x v="0"/>
          </reference>
          <reference field="0" count="1" selected="0">
            <x v="13"/>
          </reference>
          <reference field="1" count="1" selected="0">
            <x v="2"/>
          </reference>
        </references>
      </pivotArea>
    </chartFormat>
    <chartFormat chart="0" format="645">
      <pivotArea type="data" outline="0" fieldPosition="0">
        <references count="3">
          <reference field="4294967294" count="1" selected="0">
            <x v="0"/>
          </reference>
          <reference field="0" count="1" selected="0">
            <x v="13"/>
          </reference>
          <reference field="1" count="1" selected="0">
            <x v="3"/>
          </reference>
        </references>
      </pivotArea>
    </chartFormat>
    <chartFormat chart="0" format="646">
      <pivotArea type="data" outline="0" fieldPosition="0">
        <references count="3">
          <reference field="4294967294" count="1" selected="0">
            <x v="0"/>
          </reference>
          <reference field="0" count="1" selected="0">
            <x v="13"/>
          </reference>
          <reference field="1" count="1" selected="0">
            <x v="4"/>
          </reference>
        </references>
      </pivotArea>
    </chartFormat>
    <chartFormat chart="0" format="647">
      <pivotArea type="data" outline="0" fieldPosition="0">
        <references count="3">
          <reference field="4294967294" count="1" selected="0">
            <x v="0"/>
          </reference>
          <reference field="0" count="1" selected="0">
            <x v="13"/>
          </reference>
          <reference field="1" count="1" selected="0">
            <x v="5"/>
          </reference>
        </references>
      </pivotArea>
    </chartFormat>
    <chartFormat chart="0" format="648">
      <pivotArea type="data" outline="0" fieldPosition="0">
        <references count="3">
          <reference field="4294967294" count="1" selected="0">
            <x v="0"/>
          </reference>
          <reference field="0" count="1" selected="0">
            <x v="13"/>
          </reference>
          <reference field="1" count="1" selected="0">
            <x v="6"/>
          </reference>
        </references>
      </pivotArea>
    </chartFormat>
    <chartFormat chart="0" format="649">
      <pivotArea type="data" outline="0" fieldPosition="0">
        <references count="3">
          <reference field="4294967294" count="1" selected="0">
            <x v="0"/>
          </reference>
          <reference field="0" count="1" selected="0">
            <x v="13"/>
          </reference>
          <reference field="1" count="1" selected="0">
            <x v="7"/>
          </reference>
        </references>
      </pivotArea>
    </chartFormat>
    <chartFormat chart="0" format="650">
      <pivotArea type="data" outline="0" fieldPosition="0">
        <references count="3">
          <reference field="4294967294" count="1" selected="0">
            <x v="0"/>
          </reference>
          <reference field="0" count="1" selected="0">
            <x v="13"/>
          </reference>
          <reference field="1" count="1" selected="0">
            <x v="8"/>
          </reference>
        </references>
      </pivotArea>
    </chartFormat>
    <chartFormat chart="0" format="651">
      <pivotArea type="data" outline="0" fieldPosition="0">
        <references count="3">
          <reference field="4294967294" count="1" selected="0">
            <x v="0"/>
          </reference>
          <reference field="0" count="1" selected="0">
            <x v="13"/>
          </reference>
          <reference field="1" count="1" selected="0">
            <x v="9"/>
          </reference>
        </references>
      </pivotArea>
    </chartFormat>
    <chartFormat chart="0" format="652">
      <pivotArea type="data" outline="0" fieldPosition="0">
        <references count="3">
          <reference field="4294967294" count="1" selected="0">
            <x v="0"/>
          </reference>
          <reference field="0" count="1" selected="0">
            <x v="13"/>
          </reference>
          <reference field="1" count="1" selected="0">
            <x v="10"/>
          </reference>
        </references>
      </pivotArea>
    </chartFormat>
    <chartFormat chart="0" format="653">
      <pivotArea type="data" outline="0" fieldPosition="0">
        <references count="3">
          <reference field="4294967294" count="1" selected="0">
            <x v="0"/>
          </reference>
          <reference field="0" count="1" selected="0">
            <x v="13"/>
          </reference>
          <reference field="1" count="1" selected="0">
            <x v="11"/>
          </reference>
        </references>
      </pivotArea>
    </chartFormat>
    <chartFormat chart="0" format="654">
      <pivotArea type="data" outline="0" fieldPosition="0">
        <references count="3">
          <reference field="4294967294" count="1" selected="0">
            <x v="0"/>
          </reference>
          <reference field="0" count="1" selected="0">
            <x v="13"/>
          </reference>
          <reference field="1" count="1" selected="0">
            <x v="12"/>
          </reference>
        </references>
      </pivotArea>
    </chartFormat>
    <chartFormat chart="0" format="655">
      <pivotArea type="data" outline="0" fieldPosition="0">
        <references count="3">
          <reference field="4294967294" count="1" selected="0">
            <x v="0"/>
          </reference>
          <reference field="0" count="1" selected="0">
            <x v="13"/>
          </reference>
          <reference field="1" count="1" selected="0">
            <x v="13"/>
          </reference>
        </references>
      </pivotArea>
    </chartFormat>
    <chartFormat chart="0" format="656">
      <pivotArea type="data" outline="0" fieldPosition="0">
        <references count="3">
          <reference field="4294967294" count="1" selected="0">
            <x v="0"/>
          </reference>
          <reference field="0" count="1" selected="0">
            <x v="13"/>
          </reference>
          <reference field="1" count="1" selected="0">
            <x v="14"/>
          </reference>
        </references>
      </pivotArea>
    </chartFormat>
    <chartFormat chart="0" format="657">
      <pivotArea type="data" outline="0" fieldPosition="0">
        <references count="3">
          <reference field="4294967294" count="1" selected="0">
            <x v="0"/>
          </reference>
          <reference field="0" count="1" selected="0">
            <x v="13"/>
          </reference>
          <reference field="1" count="1" selected="0">
            <x v="15"/>
          </reference>
        </references>
      </pivotArea>
    </chartFormat>
    <chartFormat chart="0" format="658">
      <pivotArea type="data" outline="0" fieldPosition="0">
        <references count="3">
          <reference field="4294967294" count="1" selected="0">
            <x v="0"/>
          </reference>
          <reference field="0" count="1" selected="0">
            <x v="13"/>
          </reference>
          <reference field="1" count="1" selected="0">
            <x v="16"/>
          </reference>
        </references>
      </pivotArea>
    </chartFormat>
    <chartFormat chart="0" format="659">
      <pivotArea type="data" outline="0" fieldPosition="0">
        <references count="3">
          <reference field="4294967294" count="1" selected="0">
            <x v="0"/>
          </reference>
          <reference field="0" count="1" selected="0">
            <x v="13"/>
          </reference>
          <reference field="1" count="1" selected="0">
            <x v="17"/>
          </reference>
        </references>
      </pivotArea>
    </chartFormat>
    <chartFormat chart="0" format="660">
      <pivotArea type="data" outline="0" fieldPosition="0">
        <references count="3">
          <reference field="4294967294" count="1" selected="0">
            <x v="0"/>
          </reference>
          <reference field="0" count="1" selected="0">
            <x v="13"/>
          </reference>
          <reference field="1" count="1" selected="0">
            <x v="18"/>
          </reference>
        </references>
      </pivotArea>
    </chartFormat>
    <chartFormat chart="0" format="661">
      <pivotArea type="data" outline="0" fieldPosition="0">
        <references count="3">
          <reference field="4294967294" count="1" selected="0">
            <x v="0"/>
          </reference>
          <reference field="0" count="1" selected="0">
            <x v="13"/>
          </reference>
          <reference field="1" count="1" selected="0">
            <x v="19"/>
          </reference>
        </references>
      </pivotArea>
    </chartFormat>
    <chartFormat chart="0" format="662">
      <pivotArea type="data" outline="0" fieldPosition="0">
        <references count="3">
          <reference field="4294967294" count="1" selected="0">
            <x v="0"/>
          </reference>
          <reference field="0" count="1" selected="0">
            <x v="13"/>
          </reference>
          <reference field="1" count="1" selected="0">
            <x v="20"/>
          </reference>
        </references>
      </pivotArea>
    </chartFormat>
    <chartFormat chart="0" format="663">
      <pivotArea type="data" outline="0" fieldPosition="0">
        <references count="3">
          <reference field="4294967294" count="1" selected="0">
            <x v="0"/>
          </reference>
          <reference field="0" count="1" selected="0">
            <x v="13"/>
          </reference>
          <reference field="1" count="1" selected="0">
            <x v="21"/>
          </reference>
        </references>
      </pivotArea>
    </chartFormat>
    <chartFormat chart="0" format="664">
      <pivotArea type="data" outline="0" fieldPosition="0">
        <references count="3">
          <reference field="4294967294" count="1" selected="0">
            <x v="0"/>
          </reference>
          <reference field="0" count="1" selected="0">
            <x v="13"/>
          </reference>
          <reference field="1" count="1" selected="0">
            <x v="23"/>
          </reference>
        </references>
      </pivotArea>
    </chartFormat>
    <chartFormat chart="0" format="665">
      <pivotArea type="data" outline="0" fieldPosition="0">
        <references count="3">
          <reference field="4294967294" count="1" selected="0">
            <x v="0"/>
          </reference>
          <reference field="0" count="1" selected="0">
            <x v="13"/>
          </reference>
          <reference field="1" count="1" selected="0">
            <x v="25"/>
          </reference>
        </references>
      </pivotArea>
    </chartFormat>
    <chartFormat chart="0" format="666">
      <pivotArea type="data" outline="0" fieldPosition="0">
        <references count="3">
          <reference field="4294967294" count="1" selected="0">
            <x v="0"/>
          </reference>
          <reference field="0" count="1" selected="0">
            <x v="13"/>
          </reference>
          <reference field="1" count="1" selected="0">
            <x v="27"/>
          </reference>
        </references>
      </pivotArea>
    </chartFormat>
    <chartFormat chart="0" format="667">
      <pivotArea type="data" outline="0" fieldPosition="0">
        <references count="3">
          <reference field="4294967294" count="1" selected="0">
            <x v="0"/>
          </reference>
          <reference field="0" count="1" selected="0">
            <x v="13"/>
          </reference>
          <reference field="1" count="1" selected="0">
            <x v="29"/>
          </reference>
        </references>
      </pivotArea>
    </chartFormat>
    <chartFormat chart="0" format="668">
      <pivotArea type="data" outline="0" fieldPosition="0">
        <references count="3">
          <reference field="4294967294" count="1" selected="0">
            <x v="0"/>
          </reference>
          <reference field="0" count="1" selected="0">
            <x v="13"/>
          </reference>
          <reference field="1" count="1" selected="0">
            <x v="31"/>
          </reference>
        </references>
      </pivotArea>
    </chartFormat>
    <chartFormat chart="0" format="669">
      <pivotArea type="data" outline="0" fieldPosition="0">
        <references count="3">
          <reference field="4294967294" count="1" selected="0">
            <x v="0"/>
          </reference>
          <reference field="0" count="1" selected="0">
            <x v="13"/>
          </reference>
          <reference field="1" count="1" selected="0">
            <x v="33"/>
          </reference>
        </references>
      </pivotArea>
    </chartFormat>
    <chartFormat chart="0" format="670">
      <pivotArea type="data" outline="0" fieldPosition="0">
        <references count="3">
          <reference field="4294967294" count="1" selected="0">
            <x v="0"/>
          </reference>
          <reference field="0" count="1" selected="0">
            <x v="13"/>
          </reference>
          <reference field="1" count="1" selected="0">
            <x v="3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t.generic_add_data1"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multipleItemSelectionAllowed="1"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t.generic_add_data2"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t.generic_add_data3"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t.generic_add_data4"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t.generic_add_data5"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C11" firstHeaderRow="1" firstDataRow="2" firstDataCol="1" rowPageCount="5" colPageCount="1"/>
  <pivotFields count="12">
    <pivotField axis="axisRow" subtotalTop="0" showAll="0" defaultSubtotal="0">
      <items count="1">
        <item x="0"/>
      </items>
    </pivotField>
    <pivotField axis="axisRow" subtotalTop="0" showAll="0">
      <items count="2">
        <item x="0"/>
        <item t="default"/>
      </items>
    </pivotField>
    <pivotField axis="axisPage" subtotalTop="0" multipleItemSelectionAllowed="1" showAll="0">
      <items count="2">
        <item x="0"/>
        <item t="default"/>
      </items>
    </pivotField>
    <pivotField subtotalTop="0" showAll="0"/>
    <pivotField subtotalTop="0" showAll="0"/>
    <pivotField axis="axisPage" subtotalTop="0" multipleItemSelectionAllowed="1" showAll="0">
      <items count="2">
        <item x="0"/>
        <item t="default"/>
      </items>
    </pivotField>
    <pivotField axis="axisPage" subtotalTop="0" multipleItemSelectionAllowed="1" showAll="0">
      <items count="2">
        <item x="0"/>
        <item t="default"/>
      </items>
    </pivotField>
    <pivotField axis="axisCol" subtotalTop="0" showAll="0">
      <items count="2">
        <item x="0"/>
        <item t="default"/>
      </items>
    </pivotField>
    <pivotField subtotalTop="0" showAll="0"/>
    <pivotField axis="axisPage" subtotalTop="0" multipleItemSelectionAllowed="1" showAll="0">
      <items count="2">
        <item x="0"/>
        <item t="default"/>
      </items>
    </pivotField>
    <pivotField dataField="1" subtotalTop="0" showAll="0"/>
    <pivotField axis="axisPage" subtotalTop="0" multipleItemSelectionAllowed="1" showAll="0">
      <items count="2">
        <item x="0"/>
        <item t="default"/>
      </items>
    </pivotField>
  </pivotFields>
  <rowFields count="2">
    <field x="0"/>
    <field x="1"/>
  </rowFields>
  <rowItems count="3">
    <i>
      <x/>
    </i>
    <i r="1">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t.generic_add_data6"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t.generic_add_data7"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1" baseItem="6"/>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t.generic_add_data8"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t.generic_add_data9"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t.generic_add_data10"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t.generic_add_data11"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t.generic_add_data12"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t.generic_add_data13"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t.generic_add_data14"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t.generic_add_data15"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t.generic_add_data16"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t.generic_add_data17"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t.generic_add_data18"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t.generic_add_data19"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t.generic_add_data20"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t.generic_add_data21"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t.generic_add_data22"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t.generic_add_data23"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t.generic_add_data24"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t.generic_add_data25"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t.generic_add_data26"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t.generic_add_data27"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t.generic_add_data28"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t.generic_add_data29"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t.generic_add_data30" cacheId="3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00000000-0013-0000-FFFF-FFFF01000000}"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23">
        <i x="9" s="1"/>
        <i x="10" s="1"/>
        <i x="11" s="1"/>
        <i x="12" s="1"/>
        <i x="1" s="1"/>
        <i x="2" s="1"/>
        <i x="3" s="1"/>
        <i x="4" s="1"/>
        <i x="5" s="1"/>
        <i x="6" s="1"/>
        <i x="13" s="1"/>
        <i x="14" s="1"/>
        <i x="7" s="1"/>
        <i x="8" s="1"/>
        <i x="15" s="1"/>
        <i x="16" s="1"/>
        <i x="17" s="1"/>
        <i x="18" s="1"/>
        <i x="19" s="1"/>
        <i x="20" s="1"/>
        <i x="21" s="1"/>
        <i x="0" s="1" nd="1"/>
        <i x="2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00000000-0013-0000-FFFF-FFFF02000000}"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5">
        <i x="1" s="1"/>
        <i x="4" s="1"/>
        <i x="2" s="1"/>
        <i x="3"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Čas" xr10:uid="{7E2B94EE-860E-4FD4-9E0E-66CBE0AC0667}" sourceName="Čas">
  <pivotTables>
    <pivotTable tabId="15" name="pt.lvl3_generic_1"/>
    <pivotTable tabId="13" name="pt.inbound_ppot_lvl1"/>
    <pivotTable tabId="14" name="pt.inbound_ppot_lvl2"/>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79">
        <i x="33" s="1"/>
        <i x="34" s="1"/>
        <i x="35" s="1"/>
        <i x="36" s="1"/>
        <i x="37" s="1"/>
        <i x="38" s="1"/>
        <i x="39" s="1"/>
        <i x="40" s="1"/>
        <i x="41" s="1"/>
        <i x="42" s="1"/>
        <i x="43" s="1"/>
        <i x="44" s="1"/>
        <i x="45" s="1"/>
        <i x="46" s="1"/>
        <i x="47" s="1"/>
        <i x="48"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0" s="1" nd="1"/>
        <i x="71" s="1" nd="1"/>
        <i x="64" s="1" nd="1"/>
        <i x="55" s="1" nd="1"/>
        <i x="49" s="1" nd="1"/>
        <i x="73" s="1" nd="1"/>
        <i x="65" s="1" nd="1"/>
        <i x="56" s="1" nd="1"/>
        <i x="50" s="1" nd="1"/>
        <i x="74" s="1" nd="1"/>
        <i x="66" s="1" nd="1"/>
        <i x="57" s="1" nd="1"/>
        <i x="51" s="1" nd="1"/>
        <i x="76" s="1" nd="1"/>
        <i x="67" s="1" nd="1"/>
        <i x="59" s="1" nd="1"/>
        <i x="52" s="1" nd="1"/>
        <i x="78" s="1" nd="1"/>
        <i x="68" s="1" nd="1"/>
        <i x="61" s="1" nd="1"/>
        <i x="53" s="1" nd="1"/>
        <i x="54" s="1" nd="1"/>
        <i x="77" s="1" nd="1"/>
        <i x="69" s="1" nd="1"/>
        <i x="60" s="1" nd="1"/>
        <i x="70" s="1" nd="1"/>
        <i x="62" s="1" nd="1"/>
        <i x="58" s="1" nd="1"/>
        <i x="63" s="1" nd="1"/>
        <i x="72" s="1" nd="1"/>
        <i x="7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00000000-0014-0000-FFFF-FFFF01000000}" cache="Slicer_Datum_D_N" caption="Datum" rowHeight="241300"/>
  <slicer name="Směna" xr10:uid="{00000000-0014-0000-FFFF-FFFF02000000}" cache="Slicer_Směna" caption="Směna" rowHeight="241300"/>
  <slicer name="Čas" xr10:uid="{00DCF1A0-0A3B-4939-BC34-C706865CDFEF}" cache="Slicer_Čas" caption="Ča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Normal="100" zoomScaleSheetLayoutView="90" workbookViewId="0"/>
  </sheetViews>
  <sheetFormatPr defaultRowHeight="15" outlineLevelRow="2" x14ac:dyDescent="0.25"/>
  <cols>
    <col min="1" max="1" width="15.7109375" style="21" customWidth="1"/>
    <col min="2" max="2" width="11.5703125" style="21" customWidth="1"/>
    <col min="3" max="4" width="9.140625" style="21"/>
    <col min="5" max="5" width="15.7109375" style="21" bestFit="1" customWidth="1"/>
    <col min="6" max="6" width="12.140625" style="21" customWidth="1"/>
    <col min="7" max="11" width="9.140625" style="21"/>
    <col min="12" max="12" width="16.5703125" style="21" bestFit="1" customWidth="1"/>
    <col min="13" max="25" width="9.140625" style="21"/>
    <col min="26" max="26" width="46.140625" style="21" customWidth="1"/>
    <col min="27" max="27" width="32.85546875" style="21" customWidth="1"/>
    <col min="28" max="28" width="16.28515625" style="21" customWidth="1"/>
    <col min="29" max="29" width="9.28515625" style="21" customWidth="1"/>
    <col min="30" max="30" width="9.140625" style="21" customWidth="1"/>
    <col min="31" max="31" width="16.42578125" style="21" customWidth="1"/>
    <col min="32" max="32" width="6" style="21" bestFit="1" customWidth="1"/>
    <col min="33" max="33" width="16.42578125" style="21" customWidth="1"/>
    <col min="34" max="34" width="23.85546875" style="21" bestFit="1" customWidth="1"/>
    <col min="35" max="35" width="16.42578125" style="21" bestFit="1" customWidth="1"/>
    <col min="36" max="37" width="9.140625" style="21"/>
    <col min="38" max="38" width="15.7109375" style="21" customWidth="1"/>
    <col min="39" max="39" width="32.85546875" style="21" customWidth="1"/>
    <col min="40" max="40" width="17.42578125" style="21" customWidth="1"/>
    <col min="41" max="41" width="20.7109375" style="21" customWidth="1"/>
    <col min="42" max="42" width="17.28515625" style="21" bestFit="1" customWidth="1"/>
    <col min="43" max="43" width="5.7109375" style="21" bestFit="1" customWidth="1"/>
    <col min="44" max="44" width="4.28515625" style="21" bestFit="1" customWidth="1"/>
    <col min="45" max="45" width="20.5703125" style="21" bestFit="1" customWidth="1"/>
    <col min="46" max="16384" width="9.140625" style="21"/>
  </cols>
  <sheetData>
    <row r="1" spans="1:41"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row>
    <row r="3" spans="1:41"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row>
    <row r="4" spans="1:41"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1:4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1:41"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1:41"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1:41"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9" spans="1:41"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row>
    <row r="10" spans="1:41"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row>
    <row r="11" spans="1:41"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row>
    <row r="12" spans="1:41"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row>
    <row r="13" spans="1:41" ht="15.75" thickBot="1" x14ac:dyDescent="0.3">
      <c r="A13" s="20"/>
      <c r="B13" s="20"/>
      <c r="C13" s="22"/>
      <c r="D13" s="22"/>
      <c r="E13" s="22"/>
      <c r="F13" s="22"/>
      <c r="G13" s="22"/>
      <c r="H13" s="22"/>
      <c r="I13" s="22"/>
      <c r="J13" s="22"/>
      <c r="K13" s="22"/>
      <c r="L13" s="22"/>
      <c r="M13" s="22"/>
      <c r="N13" s="22"/>
      <c r="O13" s="22"/>
      <c r="P13" s="22"/>
      <c r="Q13" s="22"/>
      <c r="R13" s="22"/>
      <c r="S13" s="22"/>
      <c r="T13" s="22"/>
      <c r="U13" s="22"/>
      <c r="V13" s="22"/>
      <c r="W13" s="22"/>
      <c r="X13" s="22"/>
      <c r="Y13" s="22"/>
      <c r="Z13" s="22"/>
      <c r="AA13" s="20"/>
      <c r="AB13" s="20"/>
      <c r="AC13" s="20"/>
      <c r="AD13" s="20"/>
      <c r="AE13" s="20"/>
      <c r="AF13" s="20"/>
      <c r="AG13" s="20"/>
      <c r="AH13" s="20"/>
      <c r="AI13" s="20"/>
      <c r="AJ13" s="20"/>
      <c r="AK13" s="20"/>
      <c r="AL13" s="20"/>
      <c r="AM13" s="20"/>
      <c r="AN13" s="20"/>
      <c r="AO13" s="20"/>
    </row>
    <row r="14" spans="1:41" hidden="1" outlineLevel="1"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row>
    <row r="15" spans="1:41" hidden="1" outlineLevel="1"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row>
    <row r="16" spans="1:41" hidden="1" outlineLevel="1"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row>
    <row r="17" spans="1:41" hidden="1" outlineLevel="1"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row>
    <row r="18" spans="1:41" hidden="1" outlineLevel="1" x14ac:dyDescent="0.25">
      <c r="A18" s="20"/>
      <c r="B18" s="20"/>
      <c r="C18" s="20"/>
      <c r="D18" s="20"/>
      <c r="E18" s="20"/>
      <c r="F18" s="20"/>
      <c r="G18" s="20"/>
      <c r="H18" s="20"/>
      <c r="I18" s="23"/>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row>
    <row r="19" spans="1:41" hidden="1" outlineLevel="1"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row>
    <row r="20" spans="1:41" hidden="1" outlineLevel="1"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row>
    <row r="21" spans="1:41" hidden="1" outlineLevel="1"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row>
    <row r="22" spans="1:41" hidden="1" outlineLevel="1"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row>
    <row r="23" spans="1:41" hidden="1" outlineLevel="1"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row>
    <row r="24" spans="1:41" hidden="1" outlineLevel="1"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row>
    <row r="25" spans="1:41" hidden="1" outlineLevel="1"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row>
    <row r="26" spans="1:41" hidden="1" outlineLevel="1"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row>
    <row r="27" spans="1:41" hidden="1" outlineLevel="1"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row>
    <row r="28" spans="1:41" hidden="1" outlineLevel="1"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row>
    <row r="29" spans="1:41" hidden="1" outlineLevel="1"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row>
    <row r="30" spans="1:41" hidden="1" outlineLevel="1"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row>
    <row r="31" spans="1:41" hidden="1" outlineLevel="1"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row>
    <row r="32" spans="1:41" ht="15.75" hidden="1" outlineLevel="1" thickBot="1" x14ac:dyDescent="0.3">
      <c r="A32" s="20"/>
      <c r="B32" s="20"/>
      <c r="C32" s="22"/>
      <c r="D32" s="22"/>
      <c r="E32" s="22"/>
      <c r="F32" s="22"/>
      <c r="G32" s="22"/>
      <c r="H32" s="22"/>
      <c r="I32" s="22"/>
      <c r="J32" s="22"/>
      <c r="K32" s="22"/>
      <c r="L32" s="22"/>
      <c r="M32" s="22"/>
      <c r="N32" s="22"/>
      <c r="O32" s="22"/>
      <c r="P32" s="22"/>
      <c r="Q32" s="22"/>
      <c r="R32" s="22"/>
      <c r="S32" s="22"/>
      <c r="T32" s="22"/>
      <c r="U32" s="22"/>
      <c r="V32" s="22"/>
      <c r="W32" s="22"/>
      <c r="X32" s="22"/>
      <c r="Y32" s="22"/>
      <c r="Z32" s="22"/>
      <c r="AA32" s="20"/>
      <c r="AB32" s="20"/>
      <c r="AC32" s="20"/>
      <c r="AD32" s="20"/>
      <c r="AE32" s="20"/>
      <c r="AF32" s="20"/>
      <c r="AG32" s="20"/>
      <c r="AH32" s="20"/>
      <c r="AI32" s="20"/>
      <c r="AJ32" s="20"/>
      <c r="AK32" s="20"/>
      <c r="AL32" s="20"/>
      <c r="AM32" s="20"/>
      <c r="AN32" s="20"/>
      <c r="AO32" s="20"/>
    </row>
    <row r="33" spans="1:41" hidden="1" outlineLevel="2" x14ac:dyDescent="0.25">
      <c r="A33" s="20"/>
      <c r="B33" s="20"/>
      <c r="C33" s="24"/>
      <c r="D33" s="24"/>
      <c r="E33" s="24"/>
      <c r="F33" s="24"/>
      <c r="G33" s="24"/>
      <c r="H33" s="24"/>
      <c r="I33" s="24"/>
      <c r="J33" s="24"/>
      <c r="K33" s="24"/>
      <c r="L33" s="24"/>
      <c r="M33" s="24"/>
      <c r="N33" s="24"/>
      <c r="O33" s="24"/>
      <c r="P33" s="24"/>
      <c r="Q33" s="24"/>
      <c r="R33" s="24"/>
      <c r="S33" s="24"/>
      <c r="T33" s="24"/>
      <c r="U33" s="24"/>
      <c r="V33" s="24"/>
      <c r="W33" s="24"/>
      <c r="X33" s="24"/>
      <c r="Y33" s="24"/>
      <c r="Z33" s="24"/>
      <c r="AA33" s="20"/>
      <c r="AB33" s="20"/>
      <c r="AC33" s="20"/>
      <c r="AD33" s="20"/>
      <c r="AE33" s="20"/>
      <c r="AF33" s="20"/>
      <c r="AG33" s="20"/>
      <c r="AH33" s="20"/>
      <c r="AI33" s="20"/>
      <c r="AJ33" s="20"/>
      <c r="AK33" s="20"/>
      <c r="AL33" s="20"/>
      <c r="AM33" s="20"/>
      <c r="AN33" s="20"/>
      <c r="AO33" s="20"/>
    </row>
    <row r="34" spans="1:41" hidden="1" outlineLevel="2" x14ac:dyDescent="0.25">
      <c r="A34" s="20"/>
      <c r="B34" s="20"/>
      <c r="C34" s="24"/>
      <c r="D34" s="24"/>
      <c r="E34" s="24"/>
      <c r="F34" s="24"/>
      <c r="G34" s="24"/>
      <c r="H34" s="24"/>
      <c r="I34" s="24"/>
      <c r="J34" s="24"/>
      <c r="K34" s="24"/>
      <c r="L34" s="24"/>
      <c r="M34" s="24"/>
      <c r="N34" s="24"/>
      <c r="O34" s="24"/>
      <c r="P34" s="24"/>
      <c r="Q34" s="24"/>
      <c r="R34" s="24"/>
      <c r="S34" s="24"/>
      <c r="T34" s="24"/>
      <c r="U34" s="24"/>
      <c r="V34" s="24"/>
      <c r="W34" s="24"/>
      <c r="X34" s="24"/>
      <c r="Y34" s="24"/>
      <c r="Z34" s="24"/>
      <c r="AA34" s="20"/>
      <c r="AB34" s="20"/>
      <c r="AC34" s="20"/>
      <c r="AD34" s="20"/>
      <c r="AE34" s="20"/>
      <c r="AF34" s="20"/>
      <c r="AG34" s="20"/>
      <c r="AH34" s="20"/>
      <c r="AI34" s="20"/>
      <c r="AJ34" s="20"/>
      <c r="AK34" s="20"/>
      <c r="AL34" s="20"/>
      <c r="AM34" s="20"/>
      <c r="AN34" s="20"/>
      <c r="AO34" s="20"/>
    </row>
    <row r="35" spans="1:41" hidden="1" outlineLevel="2" x14ac:dyDescent="0.25">
      <c r="A35" s="20"/>
      <c r="B35" s="20"/>
      <c r="C35" s="24"/>
      <c r="D35" s="24"/>
      <c r="E35" s="24"/>
      <c r="F35" s="24"/>
      <c r="G35" s="24"/>
      <c r="H35" s="24"/>
      <c r="I35" s="24"/>
      <c r="J35" s="24"/>
      <c r="K35" s="24"/>
      <c r="L35" s="24"/>
      <c r="M35" s="24"/>
      <c r="N35" s="24"/>
      <c r="O35" s="24"/>
      <c r="P35" s="24"/>
      <c r="Q35" s="24"/>
      <c r="R35" s="24"/>
      <c r="S35" s="24"/>
      <c r="T35" s="24"/>
      <c r="U35" s="24"/>
      <c r="V35" s="24"/>
      <c r="W35" s="24"/>
      <c r="X35" s="24"/>
      <c r="Y35" s="24"/>
      <c r="Z35" s="24"/>
      <c r="AA35" s="20"/>
      <c r="AB35" s="20"/>
      <c r="AC35" s="20"/>
      <c r="AD35" s="20"/>
      <c r="AE35" s="20"/>
      <c r="AF35" s="20"/>
      <c r="AG35" s="20"/>
      <c r="AH35" s="20"/>
      <c r="AI35" s="20"/>
      <c r="AJ35" s="20"/>
      <c r="AK35" s="20"/>
      <c r="AL35" s="20"/>
      <c r="AM35" s="20"/>
      <c r="AN35" s="20"/>
      <c r="AO35" s="20"/>
    </row>
    <row r="36" spans="1:41" hidden="1" outlineLevel="2" x14ac:dyDescent="0.25">
      <c r="A36" s="20"/>
      <c r="B36" s="20"/>
      <c r="C36" s="24"/>
      <c r="D36" s="24"/>
      <c r="E36" s="24"/>
      <c r="F36" s="24"/>
      <c r="G36" s="24"/>
      <c r="H36" s="24"/>
      <c r="I36" s="24"/>
      <c r="J36" s="24"/>
      <c r="K36" s="24"/>
      <c r="L36" s="24"/>
      <c r="M36" s="24"/>
      <c r="N36" s="24"/>
      <c r="O36" s="24"/>
      <c r="P36" s="24"/>
      <c r="Q36" s="24"/>
      <c r="R36" s="24"/>
      <c r="S36" s="24"/>
      <c r="T36" s="24"/>
      <c r="U36" s="24"/>
      <c r="V36" s="24"/>
      <c r="W36" s="24"/>
      <c r="X36" s="24"/>
      <c r="Y36" s="24"/>
      <c r="Z36" s="24"/>
      <c r="AA36" s="20"/>
      <c r="AB36" s="20"/>
      <c r="AC36" s="20"/>
      <c r="AD36" s="20"/>
      <c r="AE36" s="20"/>
      <c r="AF36" s="20"/>
      <c r="AG36" s="20"/>
      <c r="AH36" s="20"/>
      <c r="AI36" s="20"/>
      <c r="AJ36" s="20"/>
      <c r="AK36" s="20"/>
      <c r="AL36" s="20"/>
      <c r="AM36" s="20"/>
      <c r="AN36" s="20"/>
      <c r="AO36" s="20"/>
    </row>
    <row r="37" spans="1:41" hidden="1" outlineLevel="2" x14ac:dyDescent="0.25">
      <c r="A37" s="20"/>
      <c r="B37" s="20"/>
      <c r="C37" s="24"/>
      <c r="D37" s="24"/>
      <c r="E37" s="24"/>
      <c r="F37" s="24"/>
      <c r="G37" s="24"/>
      <c r="H37" s="24"/>
      <c r="I37" s="24"/>
      <c r="J37" s="24"/>
      <c r="K37" s="24"/>
      <c r="L37" s="24"/>
      <c r="M37" s="24"/>
      <c r="N37" s="24"/>
      <c r="O37" s="24"/>
      <c r="P37" s="24"/>
      <c r="Q37" s="24"/>
      <c r="R37" s="24"/>
      <c r="S37" s="24"/>
      <c r="T37" s="24"/>
      <c r="U37" s="24"/>
      <c r="V37" s="24"/>
      <c r="W37" s="24"/>
      <c r="X37" s="24"/>
      <c r="Y37" s="24"/>
      <c r="Z37" s="24"/>
      <c r="AA37" s="20"/>
      <c r="AB37" s="20"/>
      <c r="AC37" s="20"/>
      <c r="AD37" s="20"/>
      <c r="AE37" s="20"/>
      <c r="AF37" s="20"/>
      <c r="AG37" s="20"/>
      <c r="AH37" s="20"/>
      <c r="AI37" s="20"/>
      <c r="AJ37" s="20"/>
      <c r="AK37" s="20"/>
      <c r="AL37" s="20"/>
      <c r="AM37" s="20"/>
      <c r="AN37" s="20"/>
      <c r="AO37" s="20"/>
    </row>
    <row r="38" spans="1:41" hidden="1" outlineLevel="2" x14ac:dyDescent="0.25">
      <c r="A38" s="20"/>
      <c r="B38" s="20"/>
      <c r="C38" s="24"/>
      <c r="D38" s="24"/>
      <c r="E38" s="24"/>
      <c r="F38" s="24"/>
      <c r="G38" s="24"/>
      <c r="H38" s="24"/>
      <c r="I38" s="24"/>
      <c r="J38" s="24"/>
      <c r="K38" s="24"/>
      <c r="L38" s="24"/>
      <c r="M38" s="24"/>
      <c r="N38" s="24"/>
      <c r="O38" s="24"/>
      <c r="P38" s="24"/>
      <c r="Q38" s="24"/>
      <c r="R38" s="24"/>
      <c r="S38" s="24"/>
      <c r="T38" s="24"/>
      <c r="U38" s="24"/>
      <c r="V38" s="24"/>
      <c r="W38" s="24"/>
      <c r="X38" s="24"/>
      <c r="Y38" s="24"/>
      <c r="Z38" s="24"/>
      <c r="AA38" s="20"/>
      <c r="AB38" s="20"/>
      <c r="AC38" s="20"/>
      <c r="AD38" s="20"/>
      <c r="AE38" s="20"/>
      <c r="AF38" s="20"/>
      <c r="AG38" s="20"/>
      <c r="AH38" s="20"/>
      <c r="AI38" s="20"/>
      <c r="AJ38" s="20"/>
      <c r="AK38" s="20"/>
      <c r="AL38" s="20"/>
      <c r="AM38" s="20"/>
      <c r="AN38" s="20"/>
      <c r="AO38" s="20"/>
    </row>
    <row r="39" spans="1:41" hidden="1" outlineLevel="2" x14ac:dyDescent="0.25">
      <c r="A39" s="20"/>
      <c r="B39" s="20"/>
      <c r="C39" s="24"/>
      <c r="D39" s="24"/>
      <c r="E39" s="24"/>
      <c r="F39" s="24"/>
      <c r="G39" s="24"/>
      <c r="H39" s="24"/>
      <c r="I39" s="24"/>
      <c r="J39" s="24"/>
      <c r="K39" s="24"/>
      <c r="L39" s="24"/>
      <c r="M39" s="24"/>
      <c r="N39" s="24"/>
      <c r="O39" s="24"/>
      <c r="P39" s="24"/>
      <c r="Q39" s="24"/>
      <c r="R39" s="24"/>
      <c r="S39" s="24"/>
      <c r="T39" s="24"/>
      <c r="U39" s="24"/>
      <c r="V39" s="24"/>
      <c r="W39" s="24"/>
      <c r="X39" s="24"/>
      <c r="Y39" s="24"/>
      <c r="Z39" s="24"/>
      <c r="AA39" s="20"/>
      <c r="AB39" s="20"/>
      <c r="AC39" s="20"/>
      <c r="AD39" s="20"/>
      <c r="AE39" s="20"/>
      <c r="AF39" s="20"/>
      <c r="AG39" s="20"/>
      <c r="AH39" s="20"/>
      <c r="AI39" s="20"/>
      <c r="AJ39" s="20"/>
      <c r="AK39" s="20"/>
      <c r="AL39" s="20"/>
      <c r="AM39" s="20"/>
      <c r="AN39" s="20"/>
      <c r="AO39" s="20"/>
    </row>
    <row r="40" spans="1:41" hidden="1" outlineLevel="2" x14ac:dyDescent="0.25">
      <c r="A40" s="20"/>
      <c r="B40" s="20"/>
      <c r="C40" s="24"/>
      <c r="D40" s="24"/>
      <c r="E40" s="24"/>
      <c r="F40" s="24"/>
      <c r="G40" s="24"/>
      <c r="H40" s="24"/>
      <c r="I40" s="24"/>
      <c r="J40" s="24"/>
      <c r="K40" s="24"/>
      <c r="L40" s="24"/>
      <c r="M40" s="24"/>
      <c r="N40" s="24"/>
      <c r="O40" s="24"/>
      <c r="P40" s="24"/>
      <c r="Q40" s="24"/>
      <c r="R40" s="24"/>
      <c r="S40" s="24"/>
      <c r="T40" s="24"/>
      <c r="U40" s="24"/>
      <c r="V40" s="24"/>
      <c r="W40" s="24"/>
      <c r="X40" s="24"/>
      <c r="Y40" s="24"/>
      <c r="Z40" s="24"/>
      <c r="AA40" s="20"/>
      <c r="AB40" s="20"/>
      <c r="AC40" s="20"/>
      <c r="AD40" s="20"/>
      <c r="AE40" s="20"/>
      <c r="AF40" s="20"/>
      <c r="AG40" s="20"/>
      <c r="AH40" s="20"/>
      <c r="AI40" s="20"/>
      <c r="AJ40" s="20"/>
      <c r="AK40" s="20"/>
      <c r="AL40" s="20"/>
      <c r="AM40" s="20"/>
      <c r="AN40" s="20"/>
      <c r="AO40" s="20"/>
    </row>
    <row r="41" spans="1:41" hidden="1" outlineLevel="2" x14ac:dyDescent="0.25">
      <c r="A41" s="20"/>
      <c r="B41" s="20"/>
      <c r="C41" s="24"/>
      <c r="D41" s="24"/>
      <c r="E41" s="24"/>
      <c r="F41" s="24"/>
      <c r="G41" s="24"/>
      <c r="H41" s="24"/>
      <c r="I41" s="24"/>
      <c r="J41" s="24"/>
      <c r="K41" s="24"/>
      <c r="L41" s="24"/>
      <c r="M41" s="24"/>
      <c r="N41" s="24"/>
      <c r="O41" s="24"/>
      <c r="P41" s="24"/>
      <c r="Q41" s="24"/>
      <c r="R41" s="24"/>
      <c r="S41" s="24"/>
      <c r="T41" s="24"/>
      <c r="U41" s="24"/>
      <c r="V41" s="24"/>
      <c r="W41" s="24"/>
      <c r="X41" s="24"/>
      <c r="Y41" s="24"/>
      <c r="Z41" s="24"/>
      <c r="AA41" s="20"/>
      <c r="AB41" s="20"/>
      <c r="AC41" s="20"/>
      <c r="AD41" s="20"/>
      <c r="AE41" s="20"/>
      <c r="AF41" s="20"/>
      <c r="AG41" s="20"/>
      <c r="AH41" s="20"/>
      <c r="AI41" s="20"/>
      <c r="AJ41" s="20"/>
      <c r="AK41" s="20"/>
      <c r="AL41" s="20"/>
      <c r="AM41" s="20"/>
      <c r="AN41" s="20"/>
      <c r="AO41" s="20"/>
    </row>
    <row r="42" spans="1:41" ht="15" hidden="1" customHeight="1" outlineLevel="2" x14ac:dyDescent="0.25">
      <c r="A42" s="20"/>
      <c r="B42" s="20"/>
      <c r="C42" s="24"/>
      <c r="D42" s="24"/>
      <c r="E42" s="24"/>
      <c r="F42" s="24"/>
      <c r="G42" s="24"/>
      <c r="H42" s="24"/>
      <c r="I42" s="24"/>
      <c r="J42" s="24"/>
      <c r="K42" s="24"/>
      <c r="L42" s="24"/>
      <c r="M42" s="24"/>
      <c r="N42" s="24"/>
      <c r="O42" s="24"/>
      <c r="P42" s="24"/>
      <c r="Q42" s="24"/>
      <c r="R42" s="24"/>
      <c r="S42" s="24"/>
      <c r="T42" s="24"/>
      <c r="U42" s="24"/>
      <c r="V42" s="24"/>
      <c r="W42" s="24"/>
      <c r="X42" s="24"/>
      <c r="Y42" s="24"/>
      <c r="Z42" s="24"/>
      <c r="AA42" s="20"/>
      <c r="AB42" s="20"/>
      <c r="AC42" s="20"/>
      <c r="AD42" s="20"/>
      <c r="AE42" s="20"/>
      <c r="AF42" s="20"/>
      <c r="AG42" s="20"/>
      <c r="AH42" s="20"/>
      <c r="AI42" s="20"/>
      <c r="AJ42" s="20"/>
      <c r="AK42" s="20"/>
      <c r="AL42" s="20"/>
      <c r="AM42" s="20"/>
      <c r="AN42" s="20"/>
      <c r="AO42" s="20"/>
    </row>
    <row r="43" spans="1:41" ht="18.75" hidden="1" customHeight="1" outlineLevel="2" x14ac:dyDescent="0.25">
      <c r="A43" s="20"/>
      <c r="B43" s="20"/>
      <c r="C43" s="24"/>
      <c r="D43" s="24"/>
      <c r="E43" s="24"/>
      <c r="F43" s="24"/>
      <c r="G43" s="24"/>
      <c r="H43" s="24"/>
      <c r="I43" s="24"/>
      <c r="J43" s="24"/>
      <c r="K43" s="24"/>
      <c r="L43" s="24"/>
      <c r="M43" s="24"/>
      <c r="N43" s="24"/>
      <c r="O43" s="24"/>
      <c r="P43" s="24"/>
      <c r="Q43" s="24"/>
      <c r="R43" s="24"/>
      <c r="S43" s="24"/>
      <c r="T43" s="24"/>
      <c r="U43" s="24"/>
      <c r="V43" s="24"/>
      <c r="W43" s="24"/>
      <c r="X43" s="24"/>
      <c r="Y43" s="24"/>
      <c r="Z43" s="24"/>
      <c r="AA43" s="20"/>
      <c r="AB43" s="20"/>
      <c r="AC43" s="20"/>
      <c r="AD43" s="20"/>
      <c r="AE43" s="20"/>
      <c r="AF43" s="20"/>
      <c r="AG43" s="20"/>
      <c r="AH43" s="20"/>
      <c r="AI43" s="20"/>
      <c r="AJ43" s="20"/>
      <c r="AK43" s="20"/>
      <c r="AL43" s="20"/>
      <c r="AM43" s="20"/>
      <c r="AN43" s="20"/>
      <c r="AO43" s="20"/>
    </row>
    <row r="44" spans="1:41" hidden="1" outlineLevel="2" x14ac:dyDescent="0.25">
      <c r="A44" s="20"/>
      <c r="B44" s="20"/>
      <c r="C44" s="24"/>
      <c r="D44" s="24"/>
      <c r="E44" s="24"/>
      <c r="F44" s="24"/>
      <c r="G44" s="24"/>
      <c r="H44" s="24"/>
      <c r="I44" s="24"/>
      <c r="J44" s="24"/>
      <c r="K44" s="24"/>
      <c r="L44" s="24"/>
      <c r="M44" s="24"/>
      <c r="N44" s="24"/>
      <c r="O44" s="24"/>
      <c r="P44" s="24"/>
      <c r="Q44" s="24"/>
      <c r="R44" s="24"/>
      <c r="S44" s="24"/>
      <c r="T44" s="24"/>
      <c r="U44" s="24"/>
      <c r="V44" s="24"/>
      <c r="W44" s="24"/>
      <c r="X44" s="24"/>
      <c r="Y44" s="24"/>
      <c r="Z44" s="24"/>
      <c r="AA44" s="20"/>
      <c r="AB44" s="20"/>
      <c r="AC44" s="20"/>
      <c r="AD44" s="20"/>
      <c r="AE44" s="20"/>
      <c r="AF44" s="20"/>
      <c r="AG44" s="20"/>
      <c r="AH44" s="20"/>
      <c r="AI44" s="20"/>
      <c r="AJ44" s="20"/>
      <c r="AK44" s="20"/>
      <c r="AL44" s="20"/>
      <c r="AM44" s="20"/>
      <c r="AN44" s="20"/>
      <c r="AO44" s="20"/>
    </row>
    <row r="45" spans="1:41" hidden="1" outlineLevel="2" x14ac:dyDescent="0.25">
      <c r="A45" s="20"/>
      <c r="B45" s="20"/>
      <c r="C45" s="24"/>
      <c r="D45" s="24"/>
      <c r="E45" s="24"/>
      <c r="F45" s="24"/>
      <c r="G45" s="24"/>
      <c r="H45" s="24"/>
      <c r="I45" s="24"/>
      <c r="J45" s="24"/>
      <c r="K45" s="24"/>
      <c r="L45" s="24"/>
      <c r="M45" s="24"/>
      <c r="N45" s="24"/>
      <c r="O45" s="24"/>
      <c r="P45" s="24"/>
      <c r="Q45" s="24"/>
      <c r="R45" s="24"/>
      <c r="S45" s="24"/>
      <c r="T45" s="24"/>
      <c r="U45" s="24"/>
      <c r="V45" s="24"/>
      <c r="W45" s="24"/>
      <c r="X45" s="24"/>
      <c r="Y45" s="24"/>
      <c r="Z45" s="24"/>
      <c r="AA45" s="20"/>
      <c r="AB45" s="20"/>
      <c r="AC45" s="20"/>
      <c r="AD45" s="20"/>
      <c r="AE45" s="20"/>
      <c r="AF45" s="20"/>
      <c r="AG45" s="20"/>
      <c r="AH45" s="20"/>
      <c r="AI45" s="20"/>
      <c r="AJ45" s="20"/>
      <c r="AK45" s="20"/>
      <c r="AL45" s="20"/>
      <c r="AM45" s="20"/>
      <c r="AN45" s="20"/>
      <c r="AO45" s="20"/>
    </row>
    <row r="46" spans="1:41" hidden="1" outlineLevel="2" x14ac:dyDescent="0.25">
      <c r="A46" s="20"/>
      <c r="B46" s="20"/>
      <c r="C46" s="24"/>
      <c r="D46" s="24"/>
      <c r="E46" s="24"/>
      <c r="F46" s="24"/>
      <c r="G46" s="24"/>
      <c r="H46" s="24"/>
      <c r="I46" s="24"/>
      <c r="J46" s="24"/>
      <c r="K46" s="24"/>
      <c r="L46" s="24"/>
      <c r="M46" s="24"/>
      <c r="N46" s="24"/>
      <c r="O46" s="24"/>
      <c r="P46" s="24"/>
      <c r="Q46" s="24"/>
      <c r="R46" s="24"/>
      <c r="S46" s="24"/>
      <c r="T46" s="24"/>
      <c r="U46" s="24"/>
      <c r="V46" s="24"/>
      <c r="W46" s="24"/>
      <c r="X46" s="24"/>
      <c r="Y46" s="24"/>
      <c r="Z46" s="24"/>
      <c r="AA46" s="20"/>
      <c r="AB46" s="20"/>
      <c r="AC46" s="20"/>
      <c r="AD46" s="20"/>
      <c r="AE46" s="20"/>
      <c r="AF46" s="20"/>
      <c r="AG46" s="20"/>
      <c r="AH46" s="20"/>
      <c r="AI46" s="20"/>
      <c r="AJ46" s="20"/>
      <c r="AK46" s="20"/>
      <c r="AL46" s="20"/>
      <c r="AM46" s="20"/>
      <c r="AN46" s="20"/>
      <c r="AO46" s="20"/>
    </row>
    <row r="47" spans="1:41" hidden="1" outlineLevel="2" x14ac:dyDescent="0.25">
      <c r="A47" s="20"/>
      <c r="B47" s="20"/>
      <c r="C47" s="24"/>
      <c r="D47" s="24"/>
      <c r="E47" s="24"/>
      <c r="F47" s="24"/>
      <c r="G47" s="24"/>
      <c r="H47" s="24"/>
      <c r="I47" s="24"/>
      <c r="J47" s="24"/>
      <c r="K47" s="24"/>
      <c r="L47" s="24"/>
      <c r="M47" s="24"/>
      <c r="N47" s="24"/>
      <c r="O47" s="24"/>
      <c r="P47" s="24"/>
      <c r="Q47" s="24"/>
      <c r="R47" s="24"/>
      <c r="S47" s="24"/>
      <c r="T47" s="24"/>
      <c r="U47" s="24"/>
      <c r="V47" s="24"/>
      <c r="W47" s="24"/>
      <c r="X47" s="24"/>
      <c r="Y47" s="24"/>
      <c r="Z47" s="24"/>
      <c r="AA47" s="20"/>
      <c r="AB47" s="20"/>
      <c r="AC47" s="20"/>
      <c r="AD47" s="20"/>
      <c r="AE47" s="20"/>
      <c r="AF47" s="20"/>
      <c r="AG47" s="20"/>
      <c r="AH47" s="20"/>
      <c r="AI47" s="20"/>
      <c r="AJ47" s="20"/>
      <c r="AK47" s="20"/>
      <c r="AL47" s="20"/>
      <c r="AM47" s="20"/>
      <c r="AN47" s="20"/>
      <c r="AO47" s="20"/>
    </row>
    <row r="48" spans="1:41" hidden="1" outlineLevel="2" x14ac:dyDescent="0.25">
      <c r="A48" s="20"/>
      <c r="B48" s="20"/>
      <c r="C48" s="24"/>
      <c r="D48" s="24"/>
      <c r="E48" s="24"/>
      <c r="F48" s="24"/>
      <c r="G48" s="24"/>
      <c r="H48" s="24"/>
      <c r="I48" s="24"/>
      <c r="J48" s="24"/>
      <c r="K48" s="24"/>
      <c r="L48" s="24"/>
      <c r="M48" s="24"/>
      <c r="N48" s="24"/>
      <c r="O48" s="24"/>
      <c r="P48" s="24"/>
      <c r="Q48" s="24"/>
      <c r="R48" s="24"/>
      <c r="S48" s="24"/>
      <c r="T48" s="24"/>
      <c r="U48" s="24"/>
      <c r="V48" s="24"/>
      <c r="W48" s="24"/>
      <c r="X48" s="24"/>
      <c r="Y48" s="24"/>
      <c r="Z48" s="24"/>
      <c r="AA48" s="20"/>
      <c r="AB48" s="20"/>
      <c r="AC48" s="20"/>
      <c r="AD48" s="20"/>
      <c r="AE48" s="20"/>
      <c r="AF48" s="20"/>
      <c r="AG48" s="20"/>
      <c r="AH48" s="20"/>
      <c r="AI48" s="20"/>
      <c r="AJ48" s="20"/>
      <c r="AK48" s="20"/>
      <c r="AL48" s="20"/>
      <c r="AM48" s="20"/>
      <c r="AN48" s="20"/>
      <c r="AO48" s="20"/>
    </row>
    <row r="49" spans="1:41" hidden="1" outlineLevel="2" x14ac:dyDescent="0.25">
      <c r="A49" s="20"/>
      <c r="B49" s="20"/>
      <c r="C49" s="24"/>
      <c r="D49" s="24"/>
      <c r="E49" s="24"/>
      <c r="F49" s="24"/>
      <c r="G49" s="24"/>
      <c r="H49" s="24"/>
      <c r="I49" s="24"/>
      <c r="J49" s="24"/>
      <c r="K49" s="24"/>
      <c r="L49" s="24"/>
      <c r="M49" s="24"/>
      <c r="N49" s="24"/>
      <c r="O49" s="24"/>
      <c r="P49" s="24"/>
      <c r="Q49" s="24"/>
      <c r="R49" s="24"/>
      <c r="S49" s="24"/>
      <c r="T49" s="24"/>
      <c r="U49" s="24"/>
      <c r="V49" s="24"/>
      <c r="W49" s="24"/>
      <c r="X49" s="24"/>
      <c r="Y49" s="24"/>
      <c r="Z49" s="24"/>
      <c r="AA49" s="20"/>
      <c r="AB49" s="20"/>
      <c r="AC49" s="20"/>
      <c r="AD49" s="20"/>
      <c r="AE49" s="20"/>
      <c r="AF49" s="20"/>
      <c r="AG49" s="20"/>
      <c r="AH49" s="20"/>
      <c r="AI49" s="20"/>
      <c r="AJ49" s="20"/>
      <c r="AK49" s="20"/>
      <c r="AL49" s="20"/>
      <c r="AM49" s="20"/>
      <c r="AN49" s="20"/>
      <c r="AO49" s="20"/>
    </row>
    <row r="50" spans="1:41" hidden="1" outlineLevel="2" x14ac:dyDescent="0.25">
      <c r="A50" s="20"/>
      <c r="B50" s="20"/>
      <c r="C50" s="24"/>
      <c r="D50" s="24"/>
      <c r="E50" s="24"/>
      <c r="F50" s="24"/>
      <c r="G50" s="24"/>
      <c r="H50" s="24"/>
      <c r="I50" s="24"/>
      <c r="J50" s="24"/>
      <c r="K50" s="24"/>
      <c r="L50" s="24"/>
      <c r="M50" s="24"/>
      <c r="N50" s="24"/>
      <c r="O50" s="24"/>
      <c r="P50" s="24"/>
      <c r="Q50" s="24"/>
      <c r="R50" s="24"/>
      <c r="S50" s="24"/>
      <c r="T50" s="24"/>
      <c r="U50" s="24"/>
      <c r="V50" s="24"/>
      <c r="W50" s="24"/>
      <c r="X50" s="24"/>
      <c r="Y50" s="24"/>
      <c r="Z50" s="24"/>
      <c r="AA50" s="20"/>
      <c r="AB50" s="20"/>
      <c r="AC50" s="20"/>
      <c r="AD50" s="20"/>
      <c r="AE50" s="20"/>
      <c r="AF50" s="20"/>
      <c r="AG50" s="20"/>
      <c r="AH50" s="20"/>
      <c r="AI50" s="20"/>
      <c r="AJ50" s="20"/>
      <c r="AK50" s="20"/>
      <c r="AL50" s="20"/>
      <c r="AM50" s="20"/>
      <c r="AN50" s="20"/>
      <c r="AO50" s="20"/>
    </row>
    <row r="51" spans="1:41" hidden="1" outlineLevel="2" x14ac:dyDescent="0.25">
      <c r="A51" s="20"/>
      <c r="B51" s="20"/>
      <c r="C51" s="24"/>
      <c r="D51" s="24"/>
      <c r="E51" s="24"/>
      <c r="F51" s="24"/>
      <c r="G51" s="24"/>
      <c r="H51" s="24"/>
      <c r="I51" s="24"/>
      <c r="J51" s="24"/>
      <c r="K51" s="24"/>
      <c r="L51" s="24"/>
      <c r="M51" s="24"/>
      <c r="N51" s="24"/>
      <c r="O51" s="24"/>
      <c r="P51" s="24"/>
      <c r="Q51" s="24"/>
      <c r="R51" s="24"/>
      <c r="S51" s="24"/>
      <c r="T51" s="24"/>
      <c r="U51" s="24"/>
      <c r="V51" s="24"/>
      <c r="W51" s="24"/>
      <c r="X51" s="24"/>
      <c r="Y51" s="24"/>
      <c r="Z51" s="24"/>
      <c r="AA51" s="20"/>
      <c r="AB51" s="20"/>
      <c r="AC51" s="20"/>
      <c r="AD51" s="20"/>
      <c r="AE51" s="20"/>
      <c r="AF51" s="20"/>
      <c r="AG51" s="20"/>
      <c r="AH51" s="20"/>
      <c r="AI51" s="20"/>
      <c r="AJ51" s="20"/>
      <c r="AK51" s="20"/>
      <c r="AL51" s="20"/>
      <c r="AM51" s="20"/>
      <c r="AN51" s="20"/>
      <c r="AO51" s="20"/>
    </row>
    <row r="52" spans="1:41" hidden="1" outlineLevel="2" x14ac:dyDescent="0.25">
      <c r="A52" s="20"/>
      <c r="B52" s="20"/>
      <c r="C52" s="24"/>
      <c r="D52" s="24"/>
      <c r="E52" s="24"/>
      <c r="F52" s="24"/>
      <c r="G52" s="24"/>
      <c r="H52" s="24"/>
      <c r="I52" s="24"/>
      <c r="J52" s="24"/>
      <c r="K52" s="24"/>
      <c r="L52" s="24"/>
      <c r="M52" s="24"/>
      <c r="N52" s="24"/>
      <c r="O52" s="24"/>
      <c r="P52" s="24"/>
      <c r="Q52" s="24"/>
      <c r="R52" s="24"/>
      <c r="S52" s="24"/>
      <c r="T52" s="24"/>
      <c r="U52" s="24"/>
      <c r="V52" s="24"/>
      <c r="W52" s="24"/>
      <c r="X52" s="24"/>
      <c r="Y52" s="24"/>
      <c r="Z52" s="24"/>
      <c r="AA52" s="20"/>
      <c r="AB52" s="20"/>
      <c r="AC52" s="20"/>
      <c r="AD52" s="20"/>
      <c r="AE52" s="20"/>
      <c r="AF52" s="20"/>
      <c r="AG52" s="20"/>
      <c r="AH52" s="20"/>
      <c r="AI52" s="20"/>
      <c r="AJ52" s="20"/>
      <c r="AK52" s="20"/>
      <c r="AL52" s="20"/>
      <c r="AM52" s="20"/>
      <c r="AN52" s="20"/>
      <c r="AO52" s="20"/>
    </row>
    <row r="53" spans="1:41" hidden="1" outlineLevel="2" x14ac:dyDescent="0.25">
      <c r="A53" s="20"/>
      <c r="B53" s="20"/>
      <c r="C53" s="24"/>
      <c r="D53" s="24"/>
      <c r="E53" s="24"/>
      <c r="F53" s="24"/>
      <c r="G53" s="24"/>
      <c r="H53" s="24"/>
      <c r="I53" s="24"/>
      <c r="J53" s="24"/>
      <c r="K53" s="24"/>
      <c r="L53" s="24"/>
      <c r="M53" s="24"/>
      <c r="N53" s="24"/>
      <c r="O53" s="24"/>
      <c r="P53" s="24"/>
      <c r="Q53" s="24"/>
      <c r="R53" s="24"/>
      <c r="S53" s="24"/>
      <c r="T53" s="24"/>
      <c r="U53" s="24"/>
      <c r="V53" s="24"/>
      <c r="W53" s="24"/>
      <c r="X53" s="24"/>
      <c r="Y53" s="24"/>
      <c r="Z53" s="24"/>
      <c r="AA53" s="20"/>
      <c r="AB53" s="20"/>
      <c r="AC53" s="20"/>
      <c r="AD53" s="20"/>
      <c r="AE53" s="20"/>
      <c r="AF53" s="20"/>
      <c r="AG53" s="20"/>
      <c r="AH53" s="20"/>
      <c r="AI53" s="20"/>
      <c r="AJ53" s="20"/>
      <c r="AK53" s="20"/>
      <c r="AL53" s="20"/>
      <c r="AM53" s="20"/>
      <c r="AN53" s="20"/>
      <c r="AO53" s="20"/>
    </row>
    <row r="54" spans="1:41" hidden="1" outlineLevel="2" x14ac:dyDescent="0.25">
      <c r="A54" s="20"/>
      <c r="B54" s="20"/>
      <c r="C54" s="24"/>
      <c r="D54" s="24"/>
      <c r="E54" s="24"/>
      <c r="F54" s="24"/>
      <c r="G54" s="24"/>
      <c r="H54" s="24"/>
      <c r="I54" s="24"/>
      <c r="J54" s="24"/>
      <c r="K54" s="24"/>
      <c r="L54" s="24"/>
      <c r="M54" s="24"/>
      <c r="N54" s="24"/>
      <c r="O54" s="24"/>
      <c r="P54" s="24"/>
      <c r="Q54" s="24"/>
      <c r="R54" s="24"/>
      <c r="S54" s="24"/>
      <c r="T54" s="24"/>
      <c r="U54" s="24"/>
      <c r="V54" s="24"/>
      <c r="W54" s="24"/>
      <c r="X54" s="24"/>
      <c r="Y54" s="24"/>
      <c r="Z54" s="24"/>
      <c r="AA54" s="20"/>
      <c r="AB54" s="20"/>
      <c r="AC54" s="20"/>
      <c r="AD54" s="20"/>
      <c r="AE54" s="20"/>
      <c r="AF54" s="20"/>
      <c r="AG54" s="20"/>
      <c r="AH54" s="20"/>
      <c r="AI54" s="20"/>
      <c r="AJ54" s="20"/>
      <c r="AK54" s="20"/>
      <c r="AL54" s="20"/>
      <c r="AM54" s="20"/>
      <c r="AN54" s="20"/>
      <c r="AO54" s="20"/>
    </row>
    <row r="55" spans="1:41" hidden="1" outlineLevel="2" x14ac:dyDescent="0.25">
      <c r="A55" s="20"/>
      <c r="B55" s="20"/>
      <c r="C55" s="24"/>
      <c r="D55" s="24"/>
      <c r="E55" s="24"/>
      <c r="F55" s="24"/>
      <c r="G55" s="24"/>
      <c r="H55" s="24"/>
      <c r="I55" s="24"/>
      <c r="J55" s="24"/>
      <c r="K55" s="24"/>
      <c r="L55" s="24"/>
      <c r="M55" s="24"/>
      <c r="N55" s="24"/>
      <c r="O55" s="24"/>
      <c r="P55" s="24"/>
      <c r="Q55" s="24"/>
      <c r="R55" s="24"/>
      <c r="S55" s="24"/>
      <c r="T55" s="24"/>
      <c r="U55" s="24"/>
      <c r="V55" s="24"/>
      <c r="W55" s="24"/>
      <c r="X55" s="24"/>
      <c r="Y55" s="24"/>
      <c r="Z55" s="24"/>
      <c r="AA55" s="20"/>
      <c r="AB55" s="20"/>
      <c r="AC55" s="20"/>
      <c r="AD55" s="20"/>
      <c r="AE55" s="20"/>
      <c r="AF55" s="20"/>
      <c r="AG55" s="20"/>
      <c r="AH55" s="20"/>
      <c r="AI55" s="20"/>
      <c r="AJ55" s="20"/>
      <c r="AK55" s="20"/>
      <c r="AL55" s="20"/>
      <c r="AM55" s="20"/>
      <c r="AN55" s="20"/>
      <c r="AO55" s="20"/>
    </row>
    <row r="56" spans="1:41" hidden="1" outlineLevel="2" x14ac:dyDescent="0.25">
      <c r="A56" s="20"/>
      <c r="B56" s="20"/>
      <c r="C56" s="24"/>
      <c r="D56" s="24"/>
      <c r="E56" s="24"/>
      <c r="F56" s="24"/>
      <c r="G56" s="24"/>
      <c r="H56" s="24"/>
      <c r="I56" s="24"/>
      <c r="J56" s="24"/>
      <c r="K56" s="24"/>
      <c r="L56" s="24"/>
      <c r="M56" s="24"/>
      <c r="N56" s="24"/>
      <c r="O56" s="24"/>
      <c r="P56" s="24"/>
      <c r="Q56" s="24"/>
      <c r="R56" s="24"/>
      <c r="S56" s="24"/>
      <c r="T56" s="24"/>
      <c r="U56" s="24"/>
      <c r="V56" s="24"/>
      <c r="W56" s="24"/>
      <c r="X56" s="24"/>
      <c r="Y56" s="24"/>
      <c r="Z56" s="24"/>
      <c r="AA56" s="20"/>
      <c r="AB56" s="20"/>
      <c r="AC56" s="20"/>
      <c r="AD56" s="20"/>
      <c r="AE56" s="20"/>
      <c r="AF56" s="20"/>
      <c r="AG56" s="20"/>
      <c r="AH56" s="20"/>
      <c r="AI56" s="20"/>
      <c r="AJ56" s="20"/>
      <c r="AK56" s="20"/>
      <c r="AL56" s="20"/>
      <c r="AM56" s="20"/>
      <c r="AN56" s="20"/>
      <c r="AO56" s="20"/>
    </row>
    <row r="57" spans="1:41" hidden="1" outlineLevel="2" x14ac:dyDescent="0.25">
      <c r="A57" s="20"/>
      <c r="B57" s="25"/>
      <c r="C57" s="25"/>
      <c r="D57" s="25"/>
      <c r="E57" s="25"/>
      <c r="F57" s="25"/>
      <c r="G57" s="25"/>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row>
    <row r="58" spans="1:41" hidden="1" outlineLevel="2" x14ac:dyDescent="0.25">
      <c r="A58" s="20"/>
      <c r="B58" s="20"/>
      <c r="C58" s="20"/>
      <c r="D58" s="20"/>
      <c r="E58" s="20"/>
      <c r="F58" s="26"/>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row>
    <row r="59" spans="1:41" hidden="1" outlineLevel="2" x14ac:dyDescent="0.25">
      <c r="A59" s="27"/>
      <c r="B59" s="27"/>
      <c r="C59" s="20"/>
      <c r="D59" s="20"/>
      <c r="E59" s="20"/>
      <c r="F59" s="26"/>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row>
    <row r="60" spans="1:41" hidden="1" outlineLevel="2" x14ac:dyDescent="0.25">
      <c r="A60" s="27"/>
      <c r="B60" s="27"/>
      <c r="C60" s="20"/>
      <c r="D60" s="20"/>
      <c r="E60" s="20"/>
      <c r="F60" s="26"/>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row>
    <row r="61" spans="1:41" hidden="1" outlineLevel="2" x14ac:dyDescent="0.25">
      <c r="A61" s="27"/>
      <c r="B61" s="27"/>
      <c r="C61" s="20"/>
      <c r="D61" s="20"/>
      <c r="E61" s="20"/>
      <c r="F61" s="26"/>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row>
    <row r="62" spans="1:41" hidden="1" outlineLevel="2" x14ac:dyDescent="0.25">
      <c r="A62" s="20"/>
      <c r="B62" s="20"/>
      <c r="C62" s="20"/>
      <c r="D62" s="20"/>
      <c r="E62" s="20"/>
      <c r="F62" s="26"/>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row>
    <row r="63" spans="1:41" hidden="1" outlineLevel="2" x14ac:dyDescent="0.25">
      <c r="A63" s="20"/>
      <c r="B63" s="20"/>
      <c r="C63" s="20"/>
      <c r="D63" s="20"/>
      <c r="E63" s="20"/>
      <c r="F63" s="26"/>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row>
    <row r="64" spans="1:41" hidden="1" outlineLevel="2" x14ac:dyDescent="0.25">
      <c r="A64" s="20"/>
      <c r="B64" s="20"/>
      <c r="C64" s="20"/>
      <c r="D64" s="20"/>
      <c r="E64" s="20"/>
      <c r="F64" s="26"/>
      <c r="G64" s="20"/>
      <c r="H64" s="20"/>
      <c r="I64" s="20"/>
      <c r="J64" s="20"/>
      <c r="K64" s="20"/>
      <c r="L64" s="20"/>
      <c r="M64" s="20"/>
      <c r="N64" s="20"/>
      <c r="O64" s="20"/>
      <c r="P64" s="20"/>
      <c r="Q64" s="20"/>
      <c r="R64" s="20"/>
      <c r="S64" s="20"/>
      <c r="T64" s="20"/>
      <c r="U64" s="20"/>
      <c r="V64" s="20"/>
      <c r="W64" s="20"/>
      <c r="X64" s="28"/>
      <c r="Y64" s="20"/>
      <c r="Z64" s="20"/>
      <c r="AA64" s="20"/>
      <c r="AB64" s="20"/>
      <c r="AC64" s="20"/>
      <c r="AD64" s="20"/>
      <c r="AE64" s="20"/>
      <c r="AF64" s="20"/>
      <c r="AG64" s="20"/>
      <c r="AH64" s="20"/>
      <c r="AI64" s="20"/>
      <c r="AJ64" s="20"/>
      <c r="AK64" s="20"/>
      <c r="AL64" s="20"/>
      <c r="AM64" s="20"/>
      <c r="AN64" s="20"/>
      <c r="AO64" s="20"/>
    </row>
    <row r="65" spans="1:41" hidden="1" outlineLevel="2" x14ac:dyDescent="0.25">
      <c r="A65" s="20"/>
      <c r="B65" s="20"/>
      <c r="C65" s="20"/>
      <c r="D65" s="20"/>
      <c r="E65" s="20"/>
      <c r="F65" s="26"/>
      <c r="G65" s="20"/>
      <c r="H65" s="20"/>
      <c r="I65" s="20"/>
      <c r="J65" s="20"/>
      <c r="K65" s="20"/>
      <c r="L65" s="20"/>
      <c r="M65" s="20"/>
      <c r="N65" s="20"/>
      <c r="O65" s="20"/>
      <c r="P65" s="20"/>
      <c r="Q65" s="20"/>
      <c r="R65" s="20"/>
      <c r="S65" s="20"/>
      <c r="T65" s="20"/>
      <c r="U65" s="20"/>
      <c r="V65" s="20"/>
      <c r="W65" s="20"/>
      <c r="X65" s="28"/>
      <c r="Y65" s="20"/>
      <c r="Z65" s="20"/>
      <c r="AA65" s="20"/>
      <c r="AB65" s="20"/>
      <c r="AC65" s="20"/>
      <c r="AD65" s="20"/>
      <c r="AE65" s="20"/>
      <c r="AF65" s="20"/>
      <c r="AG65" s="20"/>
      <c r="AH65" s="20"/>
      <c r="AI65" s="20"/>
      <c r="AJ65" s="20"/>
      <c r="AK65" s="20"/>
      <c r="AL65" s="20"/>
      <c r="AM65" s="20"/>
      <c r="AN65" s="20"/>
      <c r="AO65" s="20"/>
    </row>
    <row r="66" spans="1:41" hidden="1" outlineLevel="2" x14ac:dyDescent="0.25">
      <c r="A66" s="20"/>
      <c r="B66" s="20"/>
      <c r="C66" s="20"/>
      <c r="D66" s="20"/>
      <c r="E66" s="20"/>
      <c r="F66" s="26"/>
      <c r="G66" s="20"/>
      <c r="H66" s="20"/>
      <c r="I66" s="20"/>
      <c r="J66" s="20"/>
      <c r="K66" s="20"/>
      <c r="L66" s="20"/>
      <c r="M66" s="20"/>
      <c r="N66" s="20"/>
      <c r="O66" s="20"/>
      <c r="P66" s="20"/>
      <c r="Q66" s="20"/>
      <c r="R66" s="20"/>
      <c r="S66" s="20"/>
      <c r="T66" s="20"/>
      <c r="U66" s="20"/>
      <c r="V66" s="20"/>
      <c r="W66" s="20"/>
      <c r="X66" s="28"/>
      <c r="Y66" s="20"/>
      <c r="Z66" s="20"/>
      <c r="AA66" s="20"/>
      <c r="AB66" s="20"/>
      <c r="AC66" s="20"/>
      <c r="AD66" s="20"/>
      <c r="AE66" s="20"/>
      <c r="AF66" s="20"/>
      <c r="AG66" s="20"/>
      <c r="AH66" s="20"/>
      <c r="AI66" s="20"/>
      <c r="AJ66" s="20"/>
      <c r="AK66" s="20"/>
      <c r="AL66" s="20"/>
      <c r="AM66" s="20"/>
      <c r="AN66" s="20"/>
      <c r="AO66" s="20"/>
    </row>
    <row r="67" spans="1:41" hidden="1" outlineLevel="2" x14ac:dyDescent="0.25">
      <c r="A67" s="20"/>
      <c r="B67" s="20"/>
      <c r="C67" s="20"/>
      <c r="D67" s="20"/>
      <c r="E67" s="20"/>
      <c r="F67" s="26"/>
      <c r="G67" s="20"/>
      <c r="H67" s="20"/>
      <c r="I67" s="20"/>
      <c r="J67" s="20"/>
      <c r="K67" s="20"/>
      <c r="L67" s="20"/>
      <c r="M67" s="20"/>
      <c r="N67" s="20"/>
      <c r="O67" s="20"/>
      <c r="P67" s="20"/>
      <c r="Q67" s="20"/>
      <c r="R67" s="20"/>
      <c r="S67" s="20"/>
      <c r="T67" s="20"/>
      <c r="U67" s="20"/>
      <c r="V67" s="20"/>
      <c r="W67" s="20"/>
      <c r="X67" s="28"/>
      <c r="Y67" s="20"/>
      <c r="Z67" s="20"/>
      <c r="AA67" s="20"/>
      <c r="AB67" s="20"/>
      <c r="AC67" s="20"/>
      <c r="AD67" s="20"/>
      <c r="AE67" s="20"/>
      <c r="AF67" s="20"/>
      <c r="AG67" s="20"/>
      <c r="AH67" s="20"/>
      <c r="AI67" s="20"/>
      <c r="AJ67" s="20"/>
      <c r="AK67" s="20"/>
      <c r="AL67" s="20"/>
      <c r="AM67" s="20"/>
      <c r="AN67" s="20"/>
      <c r="AO67" s="20"/>
    </row>
    <row r="68" spans="1:41" hidden="1" outlineLevel="2" x14ac:dyDescent="0.25">
      <c r="A68" s="20"/>
      <c r="B68" s="20"/>
      <c r="C68" s="20"/>
      <c r="D68" s="20"/>
      <c r="E68" s="20"/>
      <c r="F68" s="26"/>
      <c r="G68" s="20"/>
      <c r="H68" s="20"/>
      <c r="I68" s="20"/>
      <c r="J68" s="20"/>
      <c r="K68" s="20"/>
      <c r="L68" s="20"/>
      <c r="M68" s="20"/>
      <c r="N68" s="20"/>
      <c r="O68" s="20"/>
      <c r="P68" s="20"/>
      <c r="Q68" s="20"/>
      <c r="R68" s="20"/>
      <c r="S68" s="20"/>
      <c r="T68" s="20"/>
      <c r="U68" s="20"/>
      <c r="V68" s="20"/>
      <c r="W68" s="20"/>
      <c r="X68" s="28"/>
      <c r="Y68" s="20"/>
      <c r="Z68" s="20"/>
      <c r="AA68" s="20"/>
      <c r="AB68" s="20"/>
      <c r="AC68" s="20"/>
      <c r="AD68" s="20"/>
      <c r="AE68" s="20"/>
      <c r="AF68" s="20"/>
      <c r="AG68" s="20"/>
      <c r="AH68" s="20"/>
      <c r="AI68" s="20"/>
      <c r="AJ68" s="20"/>
      <c r="AK68" s="20"/>
      <c r="AL68" s="20"/>
      <c r="AM68" s="20"/>
      <c r="AN68" s="20"/>
      <c r="AO68" s="20"/>
    </row>
    <row r="69" spans="1:41" hidden="1" outlineLevel="2" x14ac:dyDescent="0.25">
      <c r="A69" s="20"/>
      <c r="B69" s="20"/>
      <c r="C69" s="20"/>
      <c r="D69" s="20"/>
      <c r="E69" s="20"/>
      <c r="F69" s="26"/>
      <c r="G69" s="20"/>
      <c r="H69" s="20"/>
      <c r="I69" s="20"/>
      <c r="J69" s="20"/>
      <c r="K69" s="20"/>
      <c r="L69" s="20"/>
      <c r="M69" s="20"/>
      <c r="N69" s="20"/>
      <c r="O69" s="20"/>
      <c r="P69" s="20"/>
      <c r="Q69" s="20"/>
      <c r="R69" s="20"/>
      <c r="S69" s="20"/>
      <c r="T69" s="20"/>
      <c r="U69" s="20"/>
      <c r="V69" s="20"/>
      <c r="W69" s="20"/>
      <c r="X69" s="28"/>
      <c r="Y69" s="20"/>
      <c r="Z69" s="20"/>
      <c r="AA69" s="20"/>
      <c r="AB69" s="20"/>
      <c r="AC69" s="20"/>
      <c r="AD69" s="20"/>
      <c r="AE69" s="20"/>
      <c r="AF69" s="20"/>
      <c r="AG69" s="20"/>
      <c r="AH69" s="20"/>
      <c r="AI69" s="20"/>
      <c r="AJ69" s="20"/>
      <c r="AK69" s="20"/>
      <c r="AL69" s="20"/>
      <c r="AM69" s="20"/>
      <c r="AN69" s="20"/>
      <c r="AO69" s="20"/>
    </row>
    <row r="70" spans="1:41" hidden="1" outlineLevel="2" x14ac:dyDescent="0.25">
      <c r="A70" s="20"/>
      <c r="B70" s="20"/>
      <c r="C70" s="20"/>
      <c r="D70" s="20"/>
      <c r="E70" s="20"/>
      <c r="F70" s="26"/>
      <c r="G70" s="20"/>
      <c r="H70" s="20"/>
      <c r="I70" s="20"/>
      <c r="J70" s="20"/>
      <c r="K70" s="20"/>
      <c r="L70" s="20"/>
      <c r="M70" s="20"/>
      <c r="N70" s="20"/>
      <c r="O70" s="20"/>
      <c r="P70" s="20"/>
      <c r="Q70" s="20"/>
      <c r="R70" s="20"/>
      <c r="S70" s="20"/>
      <c r="T70" s="20"/>
      <c r="U70" s="20"/>
      <c r="V70" s="20"/>
      <c r="W70" s="20"/>
      <c r="X70" s="28"/>
      <c r="Y70" s="20"/>
      <c r="Z70" s="20"/>
      <c r="AA70" s="20"/>
      <c r="AB70" s="20"/>
      <c r="AC70" s="20"/>
      <c r="AD70" s="20"/>
      <c r="AE70" s="20"/>
      <c r="AF70" s="20"/>
      <c r="AG70" s="20"/>
      <c r="AH70" s="20"/>
      <c r="AI70" s="20"/>
      <c r="AJ70" s="20"/>
      <c r="AK70" s="20"/>
      <c r="AL70" s="20"/>
      <c r="AM70" s="20"/>
      <c r="AN70" s="20"/>
      <c r="AO70" s="20"/>
    </row>
    <row r="71" spans="1:41" hidden="1" outlineLevel="2" x14ac:dyDescent="0.25">
      <c r="A71" s="20"/>
      <c r="B71" s="20"/>
      <c r="C71" s="20"/>
      <c r="D71" s="20"/>
      <c r="E71" s="20"/>
      <c r="F71" s="26"/>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row>
    <row r="72" spans="1:41" hidden="1" outlineLevel="2" x14ac:dyDescent="0.25">
      <c r="A72" s="20"/>
      <c r="B72" s="20"/>
      <c r="C72" s="20"/>
      <c r="D72" s="20"/>
      <c r="E72" s="20"/>
      <c r="F72" s="26"/>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row>
    <row r="73" spans="1:41" hidden="1" outlineLevel="2" x14ac:dyDescent="0.25">
      <c r="A73" s="20"/>
      <c r="B73" s="20"/>
      <c r="C73" s="20"/>
      <c r="D73" s="20"/>
      <c r="E73" s="20"/>
      <c r="F73" s="26"/>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row>
    <row r="74" spans="1:41" hidden="1" outlineLevel="2" x14ac:dyDescent="0.25">
      <c r="A74" s="20"/>
      <c r="B74" s="20"/>
      <c r="C74" s="20"/>
      <c r="D74" s="20"/>
      <c r="E74" s="20"/>
      <c r="F74" s="26"/>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row>
    <row r="75" spans="1:41" hidden="1" outlineLevel="2" x14ac:dyDescent="0.25">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row>
    <row r="76" spans="1:41" hidden="1" outlineLevel="2" x14ac:dyDescent="0.25">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row>
    <row r="77" spans="1:41" hidden="1" outlineLevel="2" x14ac:dyDescent="0.25">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row>
    <row r="78" spans="1:41" hidden="1" outlineLevel="2" x14ac:dyDescent="0.25">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row>
    <row r="79" spans="1:41" hidden="1" outlineLevel="2" x14ac:dyDescent="0.25">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row>
    <row r="80" spans="1:41" hidden="1" outlineLevel="2" x14ac:dyDescent="0.25">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row>
    <row r="81" spans="1:41" hidden="1" outlineLevel="2" x14ac:dyDescent="0.25">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row>
    <row r="82" spans="1:41" hidden="1" outlineLevel="2" x14ac:dyDescent="0.25">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row>
    <row r="83" spans="1:41" hidden="1" outlineLevel="2" x14ac:dyDescent="0.25">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row>
    <row r="84" spans="1:41" ht="0.95" hidden="1" customHeight="1" outlineLevel="2" x14ac:dyDescent="0.25">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row>
    <row r="85" spans="1:41" hidden="1" outlineLevel="2" x14ac:dyDescent="0.25">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row>
    <row r="86" spans="1:41" hidden="1" outlineLevel="2" x14ac:dyDescent="0.25">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row>
    <row r="87" spans="1:41" hidden="1" outlineLevel="2" x14ac:dyDescent="0.25">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row>
    <row r="88" spans="1:41" hidden="1" outlineLevel="2" x14ac:dyDescent="0.25">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row>
    <row r="89" spans="1:41" hidden="1" outlineLevel="2" x14ac:dyDescent="0.25">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row>
    <row r="90" spans="1:41" hidden="1" outlineLevel="2" x14ac:dyDescent="0.25">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row>
    <row r="91" spans="1:41" hidden="1" outlineLevel="2" x14ac:dyDescent="0.25">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row>
    <row r="92" spans="1:41" hidden="1" outlineLevel="2" x14ac:dyDescent="0.25">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row>
    <row r="93" spans="1:41" hidden="1" outlineLevel="2" x14ac:dyDescent="0.25">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row>
    <row r="94" spans="1:41" hidden="1" outlineLevel="2" x14ac:dyDescent="0.25">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row r="95" spans="1:41" hidden="1" outlineLevel="2" x14ac:dyDescent="0.25">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row>
    <row r="96" spans="1:41" hidden="1" outlineLevel="2" x14ac:dyDescent="0.25">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row>
    <row r="97" spans="1:41" hidden="1" outlineLevel="2" x14ac:dyDescent="0.25">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row>
    <row r="98" spans="1:41" hidden="1" outlineLevel="2" x14ac:dyDescent="0.25">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row>
    <row r="99" spans="1:41" hidden="1" outlineLevel="2" x14ac:dyDescent="0.25">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row>
    <row r="100" spans="1:41" hidden="1" outlineLevel="2" x14ac:dyDescent="0.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row>
    <row r="101" spans="1:41" hidden="1" outlineLevel="2" x14ac:dyDescent="0.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row>
    <row r="102" spans="1:41" hidden="1" outlineLevel="2" x14ac:dyDescent="0.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row>
    <row r="103" spans="1:41" hidden="1" outlineLevel="2" x14ac:dyDescent="0.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row>
    <row r="104" spans="1:41" hidden="1" outlineLevel="2"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0"/>
      <c r="AB104" s="20"/>
      <c r="AC104" s="20"/>
      <c r="AD104" s="20"/>
      <c r="AE104" s="20"/>
      <c r="AF104" s="20"/>
      <c r="AG104" s="20"/>
      <c r="AH104" s="20"/>
      <c r="AI104" s="20"/>
      <c r="AJ104" s="20"/>
      <c r="AK104" s="20"/>
      <c r="AL104" s="20"/>
      <c r="AM104" s="20"/>
      <c r="AN104" s="20"/>
      <c r="AO104" s="20"/>
    </row>
    <row r="105" spans="1:41" hidden="1" outlineLevel="2" x14ac:dyDescent="0.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row>
    <row r="106" spans="1:41" hidden="1" outlineLevel="2" x14ac:dyDescent="0.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row>
    <row r="107" spans="1:41" hidden="1" outlineLevel="2" x14ac:dyDescent="0.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row>
    <row r="108" spans="1:41" hidden="1" outlineLevel="2" x14ac:dyDescent="0.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row>
    <row r="109" spans="1:41" hidden="1" outlineLevel="2" x14ac:dyDescent="0.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row>
    <row r="110" spans="1:41" hidden="1" outlineLevel="2" x14ac:dyDescent="0.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row>
    <row r="111" spans="1:41" hidden="1" outlineLevel="2" x14ac:dyDescent="0.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row>
    <row r="112" spans="1:41" hidden="1" outlineLevel="2"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row>
    <row r="113" spans="1:41" hidden="1" outlineLevel="2" x14ac:dyDescent="0.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row>
    <row r="114" spans="1:41" hidden="1" outlineLevel="2" x14ac:dyDescent="0.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row>
    <row r="115" spans="1:41" hidden="1" outlineLevel="2" x14ac:dyDescent="0.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row>
    <row r="116" spans="1:41" hidden="1" outlineLevel="2" x14ac:dyDescent="0.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row>
    <row r="117" spans="1:41" hidden="1" outlineLevel="2" x14ac:dyDescent="0.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row>
    <row r="118" spans="1:41" hidden="1" outlineLevel="2" x14ac:dyDescent="0.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row>
    <row r="119" spans="1:41" hidden="1" outlineLevel="2" x14ac:dyDescent="0.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row>
    <row r="120" spans="1:41" hidden="1" outlineLevel="2" x14ac:dyDescent="0.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row>
    <row r="121" spans="1:41" hidden="1" outlineLevel="2" x14ac:dyDescent="0.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row>
    <row r="122" spans="1:41" hidden="1" outlineLevel="2" x14ac:dyDescent="0.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row>
    <row r="123" spans="1:41" hidden="1" outlineLevel="2" x14ac:dyDescent="0.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row>
    <row r="124" spans="1:41" hidden="1" outlineLevel="2" x14ac:dyDescent="0.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row>
    <row r="125" spans="1:41" hidden="1" outlineLevel="2" x14ac:dyDescent="0.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row>
    <row r="126" spans="1:41" hidden="1" outlineLevel="2" x14ac:dyDescent="0.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row>
    <row r="127" spans="1:41" hidden="1" outlineLevel="1" x14ac:dyDescent="0.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row>
    <row r="128" spans="1:41" collapsed="1" x14ac:dyDescent="0.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row>
    <row r="129" spans="1:41" x14ac:dyDescent="0.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row>
    <row r="130" spans="1:41" x14ac:dyDescent="0.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row>
    <row r="131" spans="1:41" x14ac:dyDescent="0.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row>
    <row r="132" spans="1:41" x14ac:dyDescent="0.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row>
    <row r="133" spans="1:41" x14ac:dyDescent="0.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row>
    <row r="134" spans="1:41" x14ac:dyDescent="0.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row>
    <row r="135" spans="1:41" x14ac:dyDescent="0.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row>
    <row r="136" spans="1:41" x14ac:dyDescent="0.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row>
    <row r="137" spans="1:41" x14ac:dyDescent="0.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row>
    <row r="138" spans="1:41" x14ac:dyDescent="0.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row>
    <row r="139" spans="1:41" x14ac:dyDescent="0.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row>
    <row r="140" spans="1:41" x14ac:dyDescent="0.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row>
    <row r="141" spans="1:41" x14ac:dyDescent="0.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row>
    <row r="142" spans="1:41" x14ac:dyDescent="0.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row>
    <row r="143" spans="1:41" x14ac:dyDescent="0.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row>
    <row r="144" spans="1:41" x14ac:dyDescent="0.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row>
    <row r="145" spans="1:41" x14ac:dyDescent="0.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row>
    <row r="146" spans="1:41" x14ac:dyDescent="0.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row>
    <row r="147" spans="1:41" x14ac:dyDescent="0.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row>
    <row r="148" spans="1:41" x14ac:dyDescent="0.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row>
    <row r="151" spans="1:41" x14ac:dyDescent="0.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row>
    <row r="152" spans="1:41" x14ac:dyDescent="0.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row>
    <row r="153" spans="1:41" x14ac:dyDescent="0.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row>
    <row r="154" spans="1:41" x14ac:dyDescent="0.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row>
    <row r="155" spans="1:41" x14ac:dyDescent="0.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row>
    <row r="156" spans="1:41" x14ac:dyDescent="0.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row>
    <row r="157" spans="1:41" x14ac:dyDescent="0.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row>
    <row r="158" spans="1:41" x14ac:dyDescent="0.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row>
    <row r="159" spans="1:41" x14ac:dyDescent="0.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row>
    <row r="160" spans="1:41" x14ac:dyDescent="0.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row>
    <row r="161" spans="1:41" x14ac:dyDescent="0.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row>
    <row r="162" spans="1:41" x14ac:dyDescent="0.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row>
    <row r="163" spans="1:41" x14ac:dyDescent="0.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row>
    <row r="164" spans="1:4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row>
    <row r="165" spans="1:41" x14ac:dyDescent="0.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row>
    <row r="166" spans="1:41" x14ac:dyDescent="0.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row>
    <row r="167" spans="1:41" x14ac:dyDescent="0.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row>
    <row r="168" spans="1:41" x14ac:dyDescent="0.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row>
    <row r="169" spans="1:41" x14ac:dyDescent="0.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row>
    <row r="170" spans="1:41" x14ac:dyDescent="0.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row>
    <row r="171" spans="1:41" x14ac:dyDescent="0.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row>
    <row r="172" spans="1:41" x14ac:dyDescent="0.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row>
    <row r="173" spans="1:41" x14ac:dyDescent="0.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row>
    <row r="174" spans="1:41" x14ac:dyDescent="0.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row>
    <row r="175" spans="1:41" x14ac:dyDescent="0.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row>
    <row r="176" spans="1:41" x14ac:dyDescent="0.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row>
    <row r="177" spans="1:41" x14ac:dyDescent="0.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row>
    <row r="178" spans="1:41" x14ac:dyDescent="0.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row>
    <row r="179" spans="1:41" x14ac:dyDescent="0.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row>
    <row r="180" spans="1:41" x14ac:dyDescent="0.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row>
    <row r="181" spans="1:41" x14ac:dyDescent="0.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row>
    <row r="182" spans="1:41" x14ac:dyDescent="0.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row>
    <row r="183" spans="1:41" x14ac:dyDescent="0.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row>
    <row r="184" spans="1:41" x14ac:dyDescent="0.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row>
    <row r="185" spans="1:41" x14ac:dyDescent="0.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row>
    <row r="186" spans="1:41" x14ac:dyDescent="0.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row>
    <row r="187" spans="1:41" x14ac:dyDescent="0.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row>
    <row r="188" spans="1:41" x14ac:dyDescent="0.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row>
    <row r="189" spans="1:41" x14ac:dyDescent="0.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row>
    <row r="190" spans="1:41" x14ac:dyDescent="0.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row>
    <row r="191" spans="1:41" x14ac:dyDescent="0.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row>
    <row r="192" spans="1:41" x14ac:dyDescent="0.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row>
    <row r="193" spans="1:41" x14ac:dyDescent="0.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row>
    <row r="194" spans="1:41" x14ac:dyDescent="0.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row>
    <row r="195" spans="1:41" x14ac:dyDescent="0.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row>
    <row r="196" spans="1:41" x14ac:dyDescent="0.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row>
    <row r="197" spans="1:41" x14ac:dyDescent="0.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row>
    <row r="198" spans="1:41" x14ac:dyDescent="0.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row>
    <row r="199" spans="1:41" x14ac:dyDescent="0.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row>
    <row r="200" spans="1:41" x14ac:dyDescent="0.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row>
    <row r="201" spans="1:41" x14ac:dyDescent="0.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row>
    <row r="202" spans="1:41" x14ac:dyDescent="0.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row>
    <row r="203" spans="1:41" x14ac:dyDescent="0.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row>
    <row r="204" spans="1:41" x14ac:dyDescent="0.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row>
    <row r="205" spans="1:41" x14ac:dyDescent="0.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row>
    <row r="206" spans="1:41" x14ac:dyDescent="0.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row>
    <row r="207" spans="1:41" x14ac:dyDescent="0.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row>
    <row r="208" spans="1:41" x14ac:dyDescent="0.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row>
    <row r="209" spans="1:41" x14ac:dyDescent="0.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row>
    <row r="210" spans="1:41" x14ac:dyDescent="0.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row>
    <row r="211" spans="1:41" x14ac:dyDescent="0.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row>
    <row r="212" spans="1:41" x14ac:dyDescent="0.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row>
    <row r="213" spans="1:41" x14ac:dyDescent="0.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row>
    <row r="214" spans="1:41" x14ac:dyDescent="0.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row>
    <row r="215" spans="1:41" x14ac:dyDescent="0.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row>
    <row r="216" spans="1:41" x14ac:dyDescent="0.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row>
    <row r="217" spans="1:41" x14ac:dyDescent="0.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row>
    <row r="218" spans="1:41" x14ac:dyDescent="0.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row>
    <row r="219" spans="1:41" x14ac:dyDescent="0.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row>
    <row r="220" spans="1:4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row>
    <row r="221" spans="1:41" x14ac:dyDescent="0.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row>
    <row r="222" spans="1:41" x14ac:dyDescent="0.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row>
    <row r="223" spans="1:41" x14ac:dyDescent="0.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row>
    <row r="224" spans="1:41" x14ac:dyDescent="0.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row>
    <row r="225" spans="1:41" x14ac:dyDescent="0.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row>
    <row r="226" spans="1:41" x14ac:dyDescent="0.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row>
    <row r="227" spans="1:41" x14ac:dyDescent="0.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row>
    <row r="228" spans="1:41" x14ac:dyDescent="0.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row>
    <row r="229" spans="1:41" x14ac:dyDescent="0.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row>
    <row r="230" spans="1:41" x14ac:dyDescent="0.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row>
    <row r="231" spans="1:41" x14ac:dyDescent="0.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row>
    <row r="232" spans="1:41" x14ac:dyDescent="0.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row>
    <row r="233" spans="1:41" x14ac:dyDescent="0.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row>
    <row r="234" spans="1:41" x14ac:dyDescent="0.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row>
    <row r="235" spans="1:41" x14ac:dyDescent="0.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row>
    <row r="236" spans="1:41" x14ac:dyDescent="0.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row>
    <row r="237" spans="1:41" x14ac:dyDescent="0.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row>
    <row r="238" spans="1:41" x14ac:dyDescent="0.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row>
    <row r="239" spans="1:41" x14ac:dyDescent="0.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row>
    <row r="240" spans="1:41" x14ac:dyDescent="0.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row>
    <row r="241" spans="1:41" x14ac:dyDescent="0.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row>
    <row r="242" spans="1:41" x14ac:dyDescent="0.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row>
    <row r="243" spans="1:41" x14ac:dyDescent="0.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row>
    <row r="244" spans="1:41" x14ac:dyDescent="0.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row>
    <row r="245" spans="1:41" x14ac:dyDescent="0.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row>
    <row r="246" spans="1:41" x14ac:dyDescent="0.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row>
    <row r="247" spans="1:41" x14ac:dyDescent="0.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row>
    <row r="248" spans="1:41" x14ac:dyDescent="0.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row>
    <row r="249" spans="1:41" x14ac:dyDescent="0.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row>
    <row r="250" spans="1:41" x14ac:dyDescent="0.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row>
    <row r="251" spans="1:41" x14ac:dyDescent="0.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row>
    <row r="252" spans="1:41" x14ac:dyDescent="0.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row>
    <row r="253" spans="1:41" x14ac:dyDescent="0.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row>
    <row r="254" spans="1:41" x14ac:dyDescent="0.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row>
    <row r="255" spans="1:41" x14ac:dyDescent="0.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row>
    <row r="256" spans="1:41" x14ac:dyDescent="0.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row>
    <row r="257" spans="1:41" x14ac:dyDescent="0.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row>
    <row r="258" spans="1:41" x14ac:dyDescent="0.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row>
    <row r="259" spans="1:41" x14ac:dyDescent="0.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row>
    <row r="260" spans="1:41" x14ac:dyDescent="0.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row>
    <row r="261" spans="1:41" x14ac:dyDescent="0.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row>
    <row r="262" spans="1:41" x14ac:dyDescent="0.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B4:K10"/>
  <sheetViews>
    <sheetView workbookViewId="0">
      <selection activeCell="K10" sqref="K10"/>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26</v>
      </c>
      <c r="D4" s="6" t="s">
        <v>27</v>
      </c>
      <c r="E4" s="6" t="s">
        <v>28</v>
      </c>
      <c r="F4" s="6" t="s">
        <v>23</v>
      </c>
      <c r="G4" s="6" t="s">
        <v>29</v>
      </c>
      <c r="H4" s="6" t="s">
        <v>21</v>
      </c>
      <c r="I4" s="6" t="s">
        <v>30</v>
      </c>
      <c r="J4" s="6" t="s">
        <v>24</v>
      </c>
      <c r="K4" s="6" t="s">
        <v>25</v>
      </c>
    </row>
    <row r="5" spans="2:11" x14ac:dyDescent="0.25">
      <c r="B5" s="6" t="s">
        <v>31</v>
      </c>
      <c r="C5" s="6">
        <v>0</v>
      </c>
      <c r="D5" s="6">
        <f ca="1">IFERROR((GETPIVOTDATA("Average of Cíl %",pt.inbound_ppot_lvl2!B5,"Budova","A")*100),0)</f>
        <v>80.000000000000654</v>
      </c>
      <c r="E5" s="6">
        <f ca="1">F5-(D5)</f>
        <v>19.999999999999346</v>
      </c>
      <c r="F5" s="6">
        <v>100</v>
      </c>
      <c r="G5" s="6">
        <f ca="1">IFERROR(IFERROR(GETPIVOTDATA("Skutečnost %",pt.inbound_ppot_lvl2!B5,"Budova","A"),0)*100,0)</f>
        <v>89.04796782798195</v>
      </c>
      <c r="H5" s="6">
        <v>1.2</v>
      </c>
      <c r="I5" s="6">
        <f ca="1" xml:space="preserve"> 200-(H5+G5)</f>
        <v>109.75203217201805</v>
      </c>
      <c r="J5" s="16" t="str">
        <f ca="1">CONCATENATE("Skutečnost: ",ROUND(IFERROR(GETPIVOTDATA("Skutečnost %",pt.inbound_ppot_lvl2!B5,"Budova","A"),0)*100,0),"%")</f>
        <v>Skutečnost: 89%</v>
      </c>
      <c r="K5" s="9" t="str">
        <f ca="1">CONCATENATE("Cíl: ",ROUND(F5-E5,0),"%")</f>
        <v>Cíl: 80%</v>
      </c>
    </row>
    <row r="6" spans="2:11" x14ac:dyDescent="0.25">
      <c r="B6" s="6" t="s">
        <v>32</v>
      </c>
      <c r="C6" s="6">
        <v>0</v>
      </c>
      <c r="D6" s="6">
        <f ca="1">IFERROR((GETPIVOTDATA("Average of Cíl %",pt.inbound_ppot_lvl2!B5,"Budova","B")*100),0)</f>
        <v>80.000000000000696</v>
      </c>
      <c r="E6" s="6">
        <f ca="1">F6-(D6)</f>
        <v>19.999999999999304</v>
      </c>
      <c r="F6" s="6">
        <v>100</v>
      </c>
      <c r="G6" s="6">
        <f ca="1">IFERROR(IFERROR(GETPIVOTDATA("Skutečnost %",pt.inbound_ppot_lvl2!B5,"Budova","B"),0)*100,0)</f>
        <v>87.300602683491505</v>
      </c>
      <c r="H6" s="6">
        <v>1.2</v>
      </c>
      <c r="I6" s="6">
        <f ca="1" xml:space="preserve"> 200-(H6+G6)</f>
        <v>111.49939731650849</v>
      </c>
      <c r="J6" s="16" t="str">
        <f ca="1">CONCATENATE("Skutečnost: ",ROUND(IFERROR(GETPIVOTDATA("Skutečnost %",pt.inbound_ppot_lvl2!B6,"Budova","B"),0)*100,0),"%")</f>
        <v>Skutečnost: 87%</v>
      </c>
      <c r="K6" s="9" t="str">
        <f t="shared" ref="K6:K7" ca="1" si="0">CONCATENATE("Cíl: ",ROUND(F6-E6,0),"%")</f>
        <v>Cíl: 80%</v>
      </c>
    </row>
    <row r="7" spans="2:11" x14ac:dyDescent="0.25">
      <c r="B7" s="6" t="s">
        <v>33</v>
      </c>
      <c r="C7" s="6">
        <v>0</v>
      </c>
      <c r="D7" s="6">
        <f ca="1">IFERROR((GETPIVOTDATA("Average of Cíl %",pt.inbound_ppot_lvl2!B5,"Budova","C")*100),0)</f>
        <v>80.000000000000682</v>
      </c>
      <c r="E7" s="6">
        <f ca="1">F7-(D7)</f>
        <v>19.999999999999318</v>
      </c>
      <c r="F7" s="6">
        <v>100</v>
      </c>
      <c r="G7" s="6">
        <f ca="1">IFERROR(IFERROR(GETPIVOTDATA("Skutečnost %",pt.inbound_ppot_lvl2!B5,"Budova","C"),0)*100,0)</f>
        <v>78.689417632368148</v>
      </c>
      <c r="H7" s="6">
        <v>1.2</v>
      </c>
      <c r="I7" s="6">
        <f ca="1" xml:space="preserve"> 200-(H7+G7)</f>
        <v>120.11058236763185</v>
      </c>
      <c r="J7" s="16" t="str">
        <f ca="1">CONCATENATE("Skutečnost: ",ROUND(IFERROR(GETPIVOTDATA("Skutečnost %",pt.inbound_ppot_lvl2!B7,"Budova","C"),0)*100,0),"%")</f>
        <v>Skutečnost: 79%</v>
      </c>
      <c r="K7" s="9" t="str">
        <f t="shared" ca="1" si="0"/>
        <v>Cíl: 80%</v>
      </c>
    </row>
    <row r="8" spans="2:11" x14ac:dyDescent="0.25">
      <c r="B8" s="12"/>
      <c r="C8" s="13" t="s">
        <v>17</v>
      </c>
      <c r="D8" s="13" t="s">
        <v>18</v>
      </c>
      <c r="E8" s="13" t="s">
        <v>19</v>
      </c>
      <c r="F8" s="13" t="s">
        <v>20</v>
      </c>
      <c r="G8" s="13" t="s">
        <v>21</v>
      </c>
      <c r="H8" s="13" t="s">
        <v>22</v>
      </c>
      <c r="I8" s="13" t="s">
        <v>23</v>
      </c>
      <c r="J8" s="13" t="s">
        <v>24</v>
      </c>
      <c r="K8" s="13" t="s">
        <v>25</v>
      </c>
    </row>
    <row r="9" spans="2:11" x14ac:dyDescent="0.25">
      <c r="B9" s="6" t="s">
        <v>9</v>
      </c>
      <c r="C9" s="6">
        <f ca="1">IFERROR(GETPIVOTDATA("Average of Cíl %",pt.inbound_ppot_lvl1!$A$7,"KPI",B9),0)</f>
        <v>0</v>
      </c>
      <c r="D9" s="6">
        <f ca="1">IFERROR(GETPIVOTDATA("Average of Skutečnost %",pt.inbound_ppot_lvl1!$A$7,"KPI",B9),0)</f>
        <v>0</v>
      </c>
      <c r="E9" s="6">
        <f ca="1">IF(D9&gt;C9,C9,D9)</f>
        <v>0</v>
      </c>
      <c r="F9" s="6">
        <f ca="1">IF(D9&lt;C9,C9-D9,0)</f>
        <v>0</v>
      </c>
      <c r="G9" s="6">
        <v>0.02</v>
      </c>
      <c r="H9" s="6">
        <f ca="1">IF(D9&gt;C9,D9-C9,0)</f>
        <v>0</v>
      </c>
      <c r="I9" s="14">
        <f ca="1">1-SUM(E9,F9,G9,H9)</f>
        <v>0.98</v>
      </c>
      <c r="J9" s="9">
        <f ca="1">ROUNDDOWN(D9,2)</f>
        <v>0</v>
      </c>
      <c r="K9" s="6" t="str">
        <f ca="1">CONCATENATE("Cíl: ",ROUNDUP(C9*100,0),"%")</f>
        <v>Cíl: 0%</v>
      </c>
    </row>
    <row r="10" spans="2:11" x14ac:dyDescent="0.25">
      <c r="B10" s="18" t="s">
        <v>66</v>
      </c>
      <c r="C10" s="6">
        <f ca="1">IFERROR(GETPIVOTDATA("Average of Cíl %",pt.inbound_ppot_lvl1!$A$7,"KPI",B10),0)</f>
        <v>0.79999999999997895</v>
      </c>
      <c r="D10" s="6">
        <f ca="1">IFERROR(GETPIVOTDATA("Average of Skutečnost %",pt.inbound_ppot_lvl1!$A$7,"KPI",B10),0)</f>
        <v>0.84886430509999145</v>
      </c>
      <c r="E10" s="6">
        <f ca="1">IF(D10&gt;C10,C10,D10)</f>
        <v>0.79999999999997895</v>
      </c>
      <c r="F10" s="6">
        <f ca="1">IF(D10&lt;C10,C10-D10,0)</f>
        <v>0</v>
      </c>
      <c r="G10" s="6">
        <v>0.02</v>
      </c>
      <c r="H10" s="6">
        <f ca="1">IF(D10&gt;C10,D10-C10,0)</f>
        <v>4.8864305100012495E-2</v>
      </c>
      <c r="I10" s="14">
        <f ca="1">1-SUM(E10,F10,G10,H10)</f>
        <v>0.13113569490000854</v>
      </c>
      <c r="J10" s="9">
        <f ca="1">ROUNDDOWN(D10,2)</f>
        <v>0.84</v>
      </c>
      <c r="K10" s="6" t="str">
        <f ca="1">CONCATENATE("Cíl: ",ROUNDUP(C10*100,0),"%")</f>
        <v>Cíl: 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N37"/>
  <sheetViews>
    <sheetView workbookViewId="0">
      <selection activeCell="G39" sqref="G39"/>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49</v>
      </c>
      <c r="B1" t="s">
        <v>50</v>
      </c>
      <c r="C1" t="s">
        <v>51</v>
      </c>
      <c r="D1" t="s">
        <v>52</v>
      </c>
      <c r="E1" t="s">
        <v>47</v>
      </c>
      <c r="F1" t="s">
        <v>42</v>
      </c>
      <c r="G1" t="s">
        <v>39</v>
      </c>
      <c r="I1" t="s">
        <v>0</v>
      </c>
      <c r="J1" t="s">
        <v>34</v>
      </c>
      <c r="K1" t="s">
        <v>53</v>
      </c>
      <c r="L1" t="s">
        <v>3</v>
      </c>
      <c r="M1" t="s">
        <v>54</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49</v>
      </c>
      <c r="B9" t="s">
        <v>55</v>
      </c>
      <c r="C9" t="s">
        <v>56</v>
      </c>
      <c r="D9" t="s">
        <v>40</v>
      </c>
      <c r="E9" t="s">
        <v>41</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34</v>
      </c>
      <c r="L18" t="s">
        <v>61</v>
      </c>
      <c r="M18" t="s">
        <v>62</v>
      </c>
      <c r="N18" t="s">
        <v>63</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34</v>
      </c>
      <c r="B24" t="s">
        <v>58</v>
      </c>
      <c r="C24" t="s">
        <v>57</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15</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8"/>
  <dimension ref="A1:H8"/>
  <sheetViews>
    <sheetView workbookViewId="0">
      <selection activeCell="A6" sqref="A6"/>
    </sheetView>
  </sheetViews>
  <sheetFormatPr defaultRowHeight="15" x14ac:dyDescent="0.25"/>
  <cols>
    <col min="1" max="1" width="18.28515625" bestFit="1" customWidth="1"/>
    <col min="2" max="2" width="21.7109375" bestFit="1" customWidth="1"/>
    <col min="3" max="3" width="19.7109375" bestFit="1" customWidth="1"/>
    <col min="4" max="4" width="23.140625" bestFit="1" customWidth="1"/>
    <col min="5" max="5" width="11.140625" bestFit="1" customWidth="1"/>
    <col min="6" max="6" width="30.7109375" bestFit="1" customWidth="1"/>
    <col min="7" max="7" width="28.85546875" bestFit="1" customWidth="1"/>
    <col min="8" max="8" width="11.28515625" bestFit="1" customWidth="1"/>
    <col min="9" max="9" width="9.85546875" bestFit="1" customWidth="1"/>
    <col min="10" max="10" width="11.28515625" bestFit="1" customWidth="1"/>
    <col min="11" max="11" width="25.7109375" bestFit="1" customWidth="1"/>
    <col min="12" max="12" width="11.28515625" bestFit="1" customWidth="1"/>
  </cols>
  <sheetData>
    <row r="1" spans="1:8" x14ac:dyDescent="0.25">
      <c r="A1" s="3" t="s">
        <v>6</v>
      </c>
      <c r="B1" t="s">
        <v>43</v>
      </c>
    </row>
    <row r="2" spans="1:8" x14ac:dyDescent="0.25">
      <c r="A2" s="3" t="s">
        <v>4</v>
      </c>
      <c r="B2" t="s">
        <v>43</v>
      </c>
    </row>
    <row r="3" spans="1:8" x14ac:dyDescent="0.25">
      <c r="A3" s="3" t="s">
        <v>8</v>
      </c>
      <c r="B3" t="s">
        <v>73</v>
      </c>
    </row>
    <row r="4" spans="1:8" x14ac:dyDescent="0.25">
      <c r="A4" s="3" t="s">
        <v>59</v>
      </c>
      <c r="B4" t="s">
        <v>45</v>
      </c>
    </row>
    <row r="6" spans="1:8" x14ac:dyDescent="0.25">
      <c r="B6" s="3" t="s">
        <v>5</v>
      </c>
    </row>
    <row r="7" spans="1:8" x14ac:dyDescent="0.25">
      <c r="B7" t="s">
        <v>69</v>
      </c>
      <c r="C7" t="s">
        <v>70</v>
      </c>
      <c r="D7" t="s">
        <v>71</v>
      </c>
      <c r="E7" t="s">
        <v>72</v>
      </c>
      <c r="F7" t="s">
        <v>126</v>
      </c>
      <c r="G7" t="s">
        <v>75</v>
      </c>
      <c r="H7" t="s">
        <v>15</v>
      </c>
    </row>
    <row r="8" spans="1:8" x14ac:dyDescent="0.25">
      <c r="A8" t="s">
        <v>46</v>
      </c>
      <c r="B8" s="11">
        <v>6957</v>
      </c>
      <c r="C8" s="11">
        <v>8403</v>
      </c>
      <c r="D8" s="11">
        <v>8472</v>
      </c>
      <c r="E8" s="11">
        <v>12341</v>
      </c>
      <c r="F8" s="11">
        <v>86</v>
      </c>
      <c r="G8" s="11">
        <v>191</v>
      </c>
      <c r="H8" s="11">
        <v>36450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H19"/>
  <sheetViews>
    <sheetView workbookViewId="0">
      <selection activeCell="C9" sqref="C9"/>
    </sheetView>
  </sheetViews>
  <sheetFormatPr defaultRowHeight="15" x14ac:dyDescent="0.25"/>
  <cols>
    <col min="1" max="1" width="13.140625" bestFit="1" customWidth="1"/>
    <col min="2" max="2" width="24.710937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45</v>
      </c>
    </row>
    <row r="2" spans="1:8" x14ac:dyDescent="0.25">
      <c r="A2" s="3" t="s">
        <v>59</v>
      </c>
      <c r="B2" t="s">
        <v>45</v>
      </c>
      <c r="E2" s="4" t="s">
        <v>10</v>
      </c>
      <c r="F2" s="5" t="s">
        <v>11</v>
      </c>
      <c r="G2" s="6" t="s">
        <v>3</v>
      </c>
      <c r="H2" s="6" t="s">
        <v>12</v>
      </c>
    </row>
    <row r="3" spans="1:8" ht="15.75" thickBot="1" x14ac:dyDescent="0.3">
      <c r="A3" s="3" t="s">
        <v>7</v>
      </c>
      <c r="B3" t="s">
        <v>72</v>
      </c>
      <c r="E3" s="7" t="e">
        <f ca="1">GETPIVOTDATA("Skutečnost %",$A$7)</f>
        <v>#REF!</v>
      </c>
      <c r="F3" s="8" t="e">
        <f ca="1">1-$E$3</f>
        <v>#REF!</v>
      </c>
      <c r="G3" s="9" t="e">
        <f ca="1">GETPIVOTDATA("Average of Cíl %",$A$7)</f>
        <v>#REF!</v>
      </c>
      <c r="H3" s="10" t="e">
        <f ca="1">1-G3</f>
        <v>#REF!</v>
      </c>
    </row>
    <row r="5" spans="1:8" x14ac:dyDescent="0.25">
      <c r="B5" s="3" t="s">
        <v>5</v>
      </c>
    </row>
    <row r="6" spans="1:8" x14ac:dyDescent="0.25">
      <c r="B6" t="s">
        <v>66</v>
      </c>
    </row>
    <row r="7" spans="1:8" x14ac:dyDescent="0.25">
      <c r="A7" s="3" t="s">
        <v>64</v>
      </c>
      <c r="B7" t="s">
        <v>13</v>
      </c>
      <c r="C7" t="s">
        <v>14</v>
      </c>
    </row>
    <row r="8" spans="1:8" x14ac:dyDescent="0.25">
      <c r="A8" s="19" t="s">
        <v>101</v>
      </c>
      <c r="B8" s="11">
        <v>0.87536280251371035</v>
      </c>
      <c r="C8" s="11">
        <v>0.7999999999999986</v>
      </c>
    </row>
    <row r="9" spans="1:8" x14ac:dyDescent="0.25">
      <c r="A9" s="19" t="s">
        <v>76</v>
      </c>
      <c r="B9" s="11">
        <v>0.89284620661318037</v>
      </c>
      <c r="C9" s="11">
        <v>0.79999999999999805</v>
      </c>
    </row>
    <row r="10" spans="1:8" x14ac:dyDescent="0.25">
      <c r="A10" s="19" t="s">
        <v>127</v>
      </c>
      <c r="B10" s="11">
        <v>0.91147161150916189</v>
      </c>
      <c r="C10" s="11">
        <v>0.79999999999999805</v>
      </c>
    </row>
    <row r="11" spans="1:8" x14ac:dyDescent="0.25">
      <c r="A11" s="19" t="s">
        <v>128</v>
      </c>
      <c r="B11" s="11">
        <v>0.93555689753831106</v>
      </c>
      <c r="C11" s="11">
        <v>0.79999999999999805</v>
      </c>
    </row>
    <row r="12" spans="1:8" x14ac:dyDescent="0.25">
      <c r="A12" s="19" t="s">
        <v>129</v>
      </c>
      <c r="B12" s="11">
        <v>0.73139488449793355</v>
      </c>
      <c r="C12" s="11">
        <v>0.79999999999999805</v>
      </c>
    </row>
    <row r="13" spans="1:8" x14ac:dyDescent="0.25">
      <c r="A13" s="19" t="s">
        <v>130</v>
      </c>
      <c r="B13" s="11">
        <v>0.81740854389179696</v>
      </c>
      <c r="C13" s="11">
        <v>0.79999999999999816</v>
      </c>
    </row>
    <row r="14" spans="1:8" x14ac:dyDescent="0.25">
      <c r="A14" s="19" t="s">
        <v>131</v>
      </c>
      <c r="B14" s="11">
        <v>0.92378397238659515</v>
      </c>
      <c r="C14" s="11">
        <v>0.79999999999999816</v>
      </c>
    </row>
    <row r="15" spans="1:8" x14ac:dyDescent="0.25">
      <c r="A15" s="19" t="s">
        <v>132</v>
      </c>
      <c r="B15" s="11">
        <v>0.73378756455667815</v>
      </c>
      <c r="C15" s="11">
        <v>0.79999999999999805</v>
      </c>
    </row>
    <row r="16" spans="1:8" x14ac:dyDescent="0.25">
      <c r="A16" s="19" t="s">
        <v>133</v>
      </c>
      <c r="B16" s="11">
        <v>0.83256895006194076</v>
      </c>
      <c r="C16" s="11">
        <v>0.79999999999999805</v>
      </c>
    </row>
    <row r="17" spans="1:3" x14ac:dyDescent="0.25">
      <c r="A17" s="19" t="s">
        <v>134</v>
      </c>
      <c r="B17" s="11">
        <v>0.83259216491556254</v>
      </c>
      <c r="C17" s="11">
        <v>0.79999999999999805</v>
      </c>
    </row>
    <row r="18" spans="1:3" x14ac:dyDescent="0.25">
      <c r="A18" s="19" t="s">
        <v>135</v>
      </c>
      <c r="B18" s="11">
        <v>0.86478803849772534</v>
      </c>
      <c r="C18" s="11">
        <v>0.79999999999999882</v>
      </c>
    </row>
    <row r="19" spans="1:3" x14ac:dyDescent="0.25">
      <c r="A19" s="19" t="s">
        <v>15</v>
      </c>
      <c r="B19" s="11">
        <v>0.84886430509999145</v>
      </c>
      <c r="C19" s="11">
        <v>0.79999999999997895</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J20"/>
  <sheetViews>
    <sheetView workbookViewId="0">
      <selection activeCell="C7" sqref="C7"/>
    </sheetView>
  </sheetViews>
  <sheetFormatPr defaultRowHeight="15" x14ac:dyDescent="0.25"/>
  <cols>
    <col min="2" max="2" width="12.42578125" bestFit="1" customWidth="1"/>
    <col min="3" max="10" width="26.85546875" bestFit="1" customWidth="1"/>
  </cols>
  <sheetData>
    <row r="1" spans="2:10" x14ac:dyDescent="0.25">
      <c r="B1" s="3" t="s">
        <v>6</v>
      </c>
      <c r="C1" t="s">
        <v>68</v>
      </c>
    </row>
    <row r="2" spans="2:10" x14ac:dyDescent="0.25">
      <c r="B2" s="3" t="s">
        <v>4</v>
      </c>
      <c r="C2" t="s">
        <v>66</v>
      </c>
    </row>
    <row r="3" spans="2:10" x14ac:dyDescent="0.25">
      <c r="B3" s="3" t="s">
        <v>7</v>
      </c>
      <c r="C3" t="s">
        <v>72</v>
      </c>
    </row>
    <row r="4" spans="2:10" x14ac:dyDescent="0.25">
      <c r="B4" s="3" t="s">
        <v>59</v>
      </c>
      <c r="C4" t="s">
        <v>45</v>
      </c>
    </row>
    <row r="6" spans="2:10" x14ac:dyDescent="0.25">
      <c r="C6" s="3" t="s">
        <v>8</v>
      </c>
      <c r="D6" s="3" t="s">
        <v>60</v>
      </c>
    </row>
    <row r="7" spans="2:10" x14ac:dyDescent="0.25">
      <c r="C7" t="s">
        <v>67</v>
      </c>
      <c r="E7" t="s">
        <v>73</v>
      </c>
      <c r="G7" t="s">
        <v>74</v>
      </c>
      <c r="I7" t="s">
        <v>48</v>
      </c>
    </row>
    <row r="8" spans="2:10" x14ac:dyDescent="0.25">
      <c r="B8" s="3" t="s">
        <v>0</v>
      </c>
      <c r="C8" t="s">
        <v>13</v>
      </c>
      <c r="D8" t="s">
        <v>14</v>
      </c>
      <c r="E8" t="s">
        <v>13</v>
      </c>
      <c r="F8" t="s">
        <v>14</v>
      </c>
      <c r="G8" t="s">
        <v>13</v>
      </c>
      <c r="H8" t="s">
        <v>14</v>
      </c>
      <c r="I8" t="s">
        <v>13</v>
      </c>
      <c r="J8" t="s">
        <v>14</v>
      </c>
    </row>
    <row r="9" spans="2:10" x14ac:dyDescent="0.25">
      <c r="B9" t="s">
        <v>101</v>
      </c>
      <c r="C9" s="11">
        <v>0.87960247637666999</v>
      </c>
      <c r="D9" s="11">
        <v>0.80000000000000038</v>
      </c>
      <c r="E9" s="11">
        <v>0.89298631516641092</v>
      </c>
      <c r="F9" s="11">
        <v>0.80000000000000038</v>
      </c>
      <c r="G9" s="11">
        <v>0.85406811640620217</v>
      </c>
      <c r="H9" s="11">
        <v>0.80000000000000038</v>
      </c>
      <c r="I9" s="11"/>
      <c r="J9" s="11"/>
    </row>
    <row r="10" spans="2:10" x14ac:dyDescent="0.25">
      <c r="B10" t="s">
        <v>76</v>
      </c>
      <c r="C10" s="11">
        <v>0.94348598544491269</v>
      </c>
      <c r="D10" s="11">
        <v>0.80000000000000016</v>
      </c>
      <c r="E10" s="11">
        <v>0.89633451001668485</v>
      </c>
      <c r="F10" s="11">
        <v>0.79999999999999982</v>
      </c>
      <c r="G10" s="11">
        <v>0.84186905328420791</v>
      </c>
      <c r="H10" s="11">
        <v>0.79999999999999993</v>
      </c>
      <c r="I10" s="11"/>
      <c r="J10" s="11"/>
    </row>
    <row r="11" spans="2:10" x14ac:dyDescent="0.25">
      <c r="B11" t="s">
        <v>127</v>
      </c>
      <c r="C11" s="11">
        <v>0.89220501042740463</v>
      </c>
      <c r="D11" s="11">
        <v>0.8</v>
      </c>
      <c r="E11" s="11">
        <v>0.90371750075387125</v>
      </c>
      <c r="F11" s="11">
        <v>0.79999999999999982</v>
      </c>
      <c r="G11" s="11">
        <v>0.93728816077860178</v>
      </c>
      <c r="H11" s="11">
        <v>0.79999999999999982</v>
      </c>
      <c r="I11" s="11"/>
      <c r="J11" s="11"/>
    </row>
    <row r="12" spans="2:10" x14ac:dyDescent="0.25">
      <c r="B12" t="s">
        <v>128</v>
      </c>
      <c r="C12" s="11">
        <v>0.94773406947319994</v>
      </c>
      <c r="D12" s="11">
        <v>0.79999999999999993</v>
      </c>
      <c r="E12" s="11">
        <v>0.98298002234172432</v>
      </c>
      <c r="F12" s="11">
        <v>0.79999999999999993</v>
      </c>
      <c r="G12" s="11">
        <v>0.89475002563004091</v>
      </c>
      <c r="H12" s="11">
        <v>0.79999999999999993</v>
      </c>
      <c r="I12" s="11">
        <v>0.5</v>
      </c>
      <c r="J12" s="11">
        <v>0.8</v>
      </c>
    </row>
    <row r="13" spans="2:10" x14ac:dyDescent="0.25">
      <c r="B13" t="s">
        <v>129</v>
      </c>
      <c r="C13" s="11">
        <v>0.83168709298638521</v>
      </c>
      <c r="D13" s="11">
        <v>0.80000000000000016</v>
      </c>
      <c r="E13" s="11">
        <v>0.89180404301252858</v>
      </c>
      <c r="F13" s="11">
        <v>0.79999999999999982</v>
      </c>
      <c r="G13" s="11">
        <v>0.48114062254576589</v>
      </c>
      <c r="H13" s="11">
        <v>0.79999999999999982</v>
      </c>
      <c r="I13" s="11"/>
      <c r="J13" s="11"/>
    </row>
    <row r="14" spans="2:10" x14ac:dyDescent="0.25">
      <c r="B14" t="s">
        <v>130</v>
      </c>
      <c r="C14" s="11">
        <v>0.85628735299787939</v>
      </c>
      <c r="D14" s="11">
        <v>0.80000000000000038</v>
      </c>
      <c r="E14" s="11">
        <v>0.81722402699214891</v>
      </c>
      <c r="F14" s="11">
        <v>0.79999999999999982</v>
      </c>
      <c r="G14" s="11">
        <v>0.78069509552059624</v>
      </c>
      <c r="H14" s="11">
        <v>0.80000000000000038</v>
      </c>
      <c r="I14" s="11"/>
      <c r="J14" s="11"/>
    </row>
    <row r="15" spans="2:10" x14ac:dyDescent="0.25">
      <c r="B15" t="s">
        <v>131</v>
      </c>
      <c r="C15" s="11">
        <v>0.95915750915750919</v>
      </c>
      <c r="D15" s="11">
        <v>0.80000000000000049</v>
      </c>
      <c r="E15" s="11">
        <v>0.88240501217699607</v>
      </c>
      <c r="F15" s="11">
        <v>0.79999999999999982</v>
      </c>
      <c r="G15" s="11">
        <v>0.93789146438648097</v>
      </c>
      <c r="H15" s="11">
        <v>0.80000000000000016</v>
      </c>
      <c r="I15" s="11"/>
      <c r="J15" s="11"/>
    </row>
    <row r="16" spans="2:10" x14ac:dyDescent="0.25">
      <c r="B16" t="s">
        <v>132</v>
      </c>
      <c r="C16" s="11">
        <v>0.94073602403343792</v>
      </c>
      <c r="D16" s="11">
        <v>0.80000000000000038</v>
      </c>
      <c r="E16" s="11">
        <v>0.6726631029386082</v>
      </c>
      <c r="F16" s="11">
        <v>0.79999999999999982</v>
      </c>
      <c r="G16" s="11">
        <v>0.62245497661078175</v>
      </c>
      <c r="H16" s="11">
        <v>0.79999999999999982</v>
      </c>
      <c r="I16" s="11"/>
      <c r="J16" s="11"/>
    </row>
    <row r="17" spans="2:10" x14ac:dyDescent="0.25">
      <c r="B17" t="s">
        <v>133</v>
      </c>
      <c r="C17" s="11">
        <v>0.87493476179420304</v>
      </c>
      <c r="D17" s="11">
        <v>0.79999999999999993</v>
      </c>
      <c r="E17" s="11">
        <v>0.92974049677136839</v>
      </c>
      <c r="F17" s="11">
        <v>0.79999999999999982</v>
      </c>
      <c r="G17" s="11">
        <v>0.69479683377576207</v>
      </c>
      <c r="H17" s="11">
        <v>0.79999999999999982</v>
      </c>
      <c r="I17" s="11"/>
      <c r="J17" s="11"/>
    </row>
    <row r="18" spans="2:10" x14ac:dyDescent="0.25">
      <c r="B18" t="s">
        <v>134</v>
      </c>
      <c r="C18" s="11">
        <v>0.83469791833641616</v>
      </c>
      <c r="D18" s="11">
        <v>0.79999999999999982</v>
      </c>
      <c r="E18" s="11">
        <v>0.85701594482442545</v>
      </c>
      <c r="F18" s="11">
        <v>0.79999999999999993</v>
      </c>
      <c r="G18" s="11">
        <v>0.80657146033394733</v>
      </c>
      <c r="H18" s="11">
        <v>0.79999999999999982</v>
      </c>
      <c r="I18" s="11"/>
      <c r="J18" s="11"/>
    </row>
    <row r="19" spans="2:10" x14ac:dyDescent="0.25">
      <c r="B19" t="s">
        <v>135</v>
      </c>
      <c r="C19" s="11">
        <v>0.79401927095892622</v>
      </c>
      <c r="D19" s="11">
        <v>0.80000000000000027</v>
      </c>
      <c r="E19" s="11">
        <v>0.89467442628039673</v>
      </c>
      <c r="F19" s="11">
        <v>0.80000000000000038</v>
      </c>
      <c r="G19" s="11">
        <v>0.89050568235268257</v>
      </c>
      <c r="H19" s="11">
        <v>0.80000000000000038</v>
      </c>
      <c r="I19" s="11"/>
      <c r="J19" s="11"/>
    </row>
    <row r="20" spans="2:10" x14ac:dyDescent="0.25">
      <c r="B20" t="s">
        <v>15</v>
      </c>
      <c r="C20" s="11">
        <v>0.89047967827981955</v>
      </c>
      <c r="D20" s="11">
        <v>0.80000000000000648</v>
      </c>
      <c r="E20" s="11">
        <v>0.87300602683491502</v>
      </c>
      <c r="F20" s="11">
        <v>0.80000000000000693</v>
      </c>
      <c r="G20" s="11">
        <v>0.78689417632368153</v>
      </c>
      <c r="H20" s="11">
        <v>0.80000000000000682</v>
      </c>
      <c r="I20" s="11">
        <v>0.5</v>
      </c>
      <c r="J20" s="11">
        <v>0.8</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492"/>
  <sheetViews>
    <sheetView workbookViewId="0">
      <selection activeCell="B16" sqref="B16"/>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7" width="32.85546875" bestFit="1" customWidth="1"/>
  </cols>
  <sheetData>
    <row r="1" spans="2:6" x14ac:dyDescent="0.25">
      <c r="B1" s="3" t="s">
        <v>6</v>
      </c>
      <c r="C1" t="s">
        <v>68</v>
      </c>
    </row>
    <row r="2" spans="2:6" x14ac:dyDescent="0.25">
      <c r="B2" s="3" t="s">
        <v>4</v>
      </c>
      <c r="C2" t="s">
        <v>66</v>
      </c>
    </row>
    <row r="3" spans="2:6" x14ac:dyDescent="0.25">
      <c r="B3" s="3" t="s">
        <v>7</v>
      </c>
      <c r="C3" t="s">
        <v>69</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0.75</v>
      </c>
      <c r="E10" s="11">
        <v>0.80000000000000016</v>
      </c>
      <c r="F10" s="11">
        <v>0</v>
      </c>
    </row>
    <row r="11" spans="2:6" x14ac:dyDescent="0.25">
      <c r="C11" t="s">
        <v>105</v>
      </c>
      <c r="D11" s="11">
        <v>0.51219512195121952</v>
      </c>
      <c r="E11" s="11">
        <v>0.8</v>
      </c>
      <c r="F11" s="11">
        <v>0</v>
      </c>
    </row>
    <row r="12" spans="2:6" x14ac:dyDescent="0.25">
      <c r="C12" t="s">
        <v>106</v>
      </c>
      <c r="D12" s="11">
        <v>1</v>
      </c>
      <c r="E12" s="11">
        <v>0.8</v>
      </c>
      <c r="F12" s="11">
        <v>0</v>
      </c>
    </row>
    <row r="13" spans="2:6" x14ac:dyDescent="0.25">
      <c r="C13" t="s">
        <v>107</v>
      </c>
      <c r="D13" s="11">
        <v>1</v>
      </c>
      <c r="E13" s="11">
        <v>0.8</v>
      </c>
      <c r="F13" s="11">
        <v>0</v>
      </c>
    </row>
    <row r="14" spans="2:6" x14ac:dyDescent="0.25">
      <c r="C14" t="s">
        <v>108</v>
      </c>
      <c r="D14" s="11">
        <v>0.65097856477166827</v>
      </c>
      <c r="E14" s="11">
        <v>0.80000000000000016</v>
      </c>
      <c r="F14" s="11">
        <v>0</v>
      </c>
    </row>
    <row r="15" spans="2:6" x14ac:dyDescent="0.25">
      <c r="C15" t="s">
        <v>109</v>
      </c>
      <c r="D15" s="11">
        <v>0.41333333333333333</v>
      </c>
      <c r="E15" s="11">
        <v>0.80000000000000016</v>
      </c>
      <c r="F15" s="11">
        <v>0</v>
      </c>
    </row>
    <row r="16" spans="2:6" x14ac:dyDescent="0.25">
      <c r="C16" t="s">
        <v>110</v>
      </c>
      <c r="D16" s="11">
        <v>1</v>
      </c>
      <c r="E16" s="11">
        <v>0.8</v>
      </c>
      <c r="F16" s="11">
        <v>0</v>
      </c>
    </row>
    <row r="17" spans="3:6" x14ac:dyDescent="0.25">
      <c r="C17" t="s">
        <v>111</v>
      </c>
      <c r="D17" s="11">
        <v>0.79166666666666663</v>
      </c>
      <c r="E17" s="11">
        <v>0.80000000000000016</v>
      </c>
      <c r="F17" s="11">
        <v>0</v>
      </c>
    </row>
    <row r="18" spans="3:6" x14ac:dyDescent="0.25">
      <c r="C18" t="s">
        <v>112</v>
      </c>
      <c r="D18" s="11">
        <v>1</v>
      </c>
      <c r="E18" s="11">
        <v>0.8</v>
      </c>
      <c r="F18" s="11">
        <v>0</v>
      </c>
    </row>
    <row r="19" spans="3:6" x14ac:dyDescent="0.25">
      <c r="C19" t="s">
        <v>113</v>
      </c>
      <c r="D19" s="11">
        <v>1</v>
      </c>
      <c r="E19" s="11">
        <v>0.80000000000000016</v>
      </c>
      <c r="F19" s="11">
        <v>0</v>
      </c>
    </row>
    <row r="20" spans="3:6" x14ac:dyDescent="0.25">
      <c r="C20" t="s">
        <v>114</v>
      </c>
      <c r="D20" s="11">
        <v>0.81944444444444453</v>
      </c>
      <c r="E20" s="11">
        <v>0.80000000000000016</v>
      </c>
      <c r="F20" s="11">
        <v>0</v>
      </c>
    </row>
    <row r="21" spans="3:6" x14ac:dyDescent="0.25">
      <c r="C21" t="s">
        <v>115</v>
      </c>
      <c r="D21" s="11">
        <v>0.2857142857142857</v>
      </c>
      <c r="E21" s="11">
        <v>0.8</v>
      </c>
      <c r="F21" s="11">
        <v>0</v>
      </c>
    </row>
    <row r="22" spans="3:6" x14ac:dyDescent="0.25">
      <c r="C22" t="s">
        <v>116</v>
      </c>
      <c r="D22" s="11">
        <v>0.95161290322580649</v>
      </c>
      <c r="E22" s="11">
        <v>0.8</v>
      </c>
      <c r="F22" s="11">
        <v>0</v>
      </c>
    </row>
    <row r="23" spans="3:6" x14ac:dyDescent="0.25">
      <c r="C23" t="s">
        <v>117</v>
      </c>
      <c r="D23" s="11">
        <v>0.9731182795698925</v>
      </c>
      <c r="E23" s="11">
        <v>0.80000000000000016</v>
      </c>
      <c r="F23" s="11">
        <v>0</v>
      </c>
    </row>
    <row r="24" spans="3:6" x14ac:dyDescent="0.25">
      <c r="C24" t="s">
        <v>118</v>
      </c>
      <c r="D24" s="11">
        <v>0.61904761904761907</v>
      </c>
      <c r="E24" s="11">
        <v>0.80000000000000016</v>
      </c>
      <c r="F24" s="11">
        <v>0</v>
      </c>
    </row>
    <row r="25" spans="3:6" x14ac:dyDescent="0.25">
      <c r="C25" t="s">
        <v>119</v>
      </c>
      <c r="D25" s="11">
        <v>0.61111111111111116</v>
      </c>
      <c r="E25" s="11">
        <v>0.80000000000000016</v>
      </c>
      <c r="F25" s="11">
        <v>0</v>
      </c>
    </row>
    <row r="26" spans="3:6" x14ac:dyDescent="0.25">
      <c r="C26" t="s">
        <v>120</v>
      </c>
      <c r="D26" s="11">
        <v>0.9916666666666667</v>
      </c>
      <c r="E26" s="11">
        <v>0.80000000000000016</v>
      </c>
      <c r="F26" s="11">
        <v>0</v>
      </c>
    </row>
    <row r="27" spans="3:6" x14ac:dyDescent="0.25">
      <c r="C27" t="s">
        <v>121</v>
      </c>
      <c r="D27" s="11">
        <v>0.97138047138047146</v>
      </c>
      <c r="E27" s="11">
        <v>0.80000000000000016</v>
      </c>
      <c r="F27" s="11">
        <v>0</v>
      </c>
    </row>
    <row r="28" spans="3:6" x14ac:dyDescent="0.25">
      <c r="C28" t="s">
        <v>77</v>
      </c>
      <c r="D28" s="11">
        <v>0.94444444444444453</v>
      </c>
      <c r="E28" s="11">
        <v>0.80000000000000016</v>
      </c>
      <c r="F28" s="11">
        <v>0</v>
      </c>
    </row>
    <row r="29" spans="3:6" x14ac:dyDescent="0.25">
      <c r="C29" t="s">
        <v>99</v>
      </c>
      <c r="D29" s="11">
        <v>0.24</v>
      </c>
      <c r="E29" s="11">
        <v>0.8</v>
      </c>
      <c r="F29" s="11">
        <v>0</v>
      </c>
    </row>
    <row r="30" spans="3:6" x14ac:dyDescent="0.25">
      <c r="C30" t="s">
        <v>78</v>
      </c>
      <c r="D30" s="11">
        <v>0.66666666666666663</v>
      </c>
      <c r="E30" s="11">
        <v>0.80000000000000016</v>
      </c>
      <c r="F30" s="11">
        <v>0</v>
      </c>
    </row>
    <row r="31" spans="3:6" x14ac:dyDescent="0.25">
      <c r="C31" t="s">
        <v>79</v>
      </c>
      <c r="D31" s="11">
        <v>1</v>
      </c>
      <c r="E31" s="11">
        <v>0.80000000000000016</v>
      </c>
      <c r="F31" s="11">
        <v>0</v>
      </c>
    </row>
    <row r="32" spans="3:6" x14ac:dyDescent="0.25">
      <c r="C32" t="s">
        <v>80</v>
      </c>
      <c r="D32" s="11">
        <v>0.84935897435897445</v>
      </c>
      <c r="E32" s="11">
        <v>0.80000000000000016</v>
      </c>
      <c r="F32" s="11">
        <v>0</v>
      </c>
    </row>
    <row r="33" spans="2:6" x14ac:dyDescent="0.25">
      <c r="C33" t="s">
        <v>81</v>
      </c>
      <c r="D33" s="11">
        <v>0.83333333333333337</v>
      </c>
      <c r="E33" s="11">
        <v>0.80000000000000016</v>
      </c>
      <c r="F33" s="11">
        <v>0</v>
      </c>
    </row>
    <row r="34" spans="2:6" x14ac:dyDescent="0.25">
      <c r="C34" t="s">
        <v>82</v>
      </c>
      <c r="D34" s="11">
        <v>0.87777777777777777</v>
      </c>
      <c r="E34" s="11">
        <v>0.80000000000000016</v>
      </c>
      <c r="F34" s="11">
        <v>0</v>
      </c>
    </row>
    <row r="35" spans="2:6" x14ac:dyDescent="0.25">
      <c r="C35" t="s">
        <v>83</v>
      </c>
      <c r="D35" s="11">
        <v>0.74074074074074081</v>
      </c>
      <c r="E35" s="11">
        <v>0.80000000000000016</v>
      </c>
      <c r="F35" s="11">
        <v>0</v>
      </c>
    </row>
    <row r="36" spans="2:6" x14ac:dyDescent="0.25">
      <c r="C36" t="s">
        <v>84</v>
      </c>
      <c r="D36" s="11">
        <v>1</v>
      </c>
      <c r="E36" s="11">
        <v>0.8</v>
      </c>
      <c r="F36" s="11">
        <v>0</v>
      </c>
    </row>
    <row r="37" spans="2:6" x14ac:dyDescent="0.25">
      <c r="C37" t="s">
        <v>85</v>
      </c>
      <c r="D37" s="11">
        <v>1</v>
      </c>
      <c r="E37" s="11">
        <v>0.80000000000000016</v>
      </c>
      <c r="F37" s="11">
        <v>0</v>
      </c>
    </row>
    <row r="38" spans="2:6" x14ac:dyDescent="0.25">
      <c r="C38" t="s">
        <v>122</v>
      </c>
      <c r="D38" s="11">
        <v>0.84139784946236562</v>
      </c>
      <c r="E38" s="11">
        <v>0.80000000000000016</v>
      </c>
      <c r="F38" s="11">
        <v>0</v>
      </c>
    </row>
    <row r="39" spans="2:6" x14ac:dyDescent="0.25">
      <c r="C39" t="s">
        <v>123</v>
      </c>
      <c r="D39" s="11">
        <v>0.92156862745098034</v>
      </c>
      <c r="E39" s="11">
        <v>0.80000000000000016</v>
      </c>
      <c r="F39" s="11">
        <v>0</v>
      </c>
    </row>
    <row r="40" spans="2:6" x14ac:dyDescent="0.25">
      <c r="B40" t="s">
        <v>76</v>
      </c>
      <c r="C40" t="s">
        <v>86</v>
      </c>
      <c r="D40" s="11">
        <v>0.7857142857142857</v>
      </c>
      <c r="E40" s="11">
        <v>0.8</v>
      </c>
      <c r="F40" s="11">
        <v>0</v>
      </c>
    </row>
    <row r="41" spans="2:6" x14ac:dyDescent="0.25">
      <c r="C41" t="s">
        <v>87</v>
      </c>
      <c r="D41" s="11">
        <v>1</v>
      </c>
      <c r="E41" s="11">
        <v>0.80000000000000016</v>
      </c>
      <c r="F41" s="11">
        <v>0</v>
      </c>
    </row>
    <row r="42" spans="2:6" x14ac:dyDescent="0.25">
      <c r="C42" t="s">
        <v>88</v>
      </c>
      <c r="D42" s="11">
        <v>0.68293211884623728</v>
      </c>
      <c r="E42" s="11">
        <v>0.80000000000000016</v>
      </c>
      <c r="F42" s="11">
        <v>0</v>
      </c>
    </row>
    <row r="43" spans="2:6" x14ac:dyDescent="0.25">
      <c r="C43" t="s">
        <v>89</v>
      </c>
      <c r="D43" s="11">
        <v>0.41666666666666669</v>
      </c>
      <c r="E43" s="11">
        <v>0.80000000000000016</v>
      </c>
      <c r="F43" s="11">
        <v>0</v>
      </c>
    </row>
    <row r="44" spans="2:6" x14ac:dyDescent="0.25">
      <c r="C44" t="s">
        <v>90</v>
      </c>
      <c r="D44" s="11">
        <v>1</v>
      </c>
      <c r="E44" s="11">
        <v>0.8</v>
      </c>
      <c r="F44" s="11">
        <v>0</v>
      </c>
    </row>
    <row r="45" spans="2:6" x14ac:dyDescent="0.25">
      <c r="C45" t="s">
        <v>100</v>
      </c>
      <c r="D45" s="11">
        <v>1</v>
      </c>
      <c r="E45" s="11">
        <v>0.8</v>
      </c>
      <c r="F45" s="11">
        <v>0</v>
      </c>
    </row>
    <row r="46" spans="2:6" x14ac:dyDescent="0.25">
      <c r="C46" t="s">
        <v>91</v>
      </c>
      <c r="D46" s="11">
        <v>1</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0.98611111111111116</v>
      </c>
      <c r="E49" s="11">
        <v>0.80000000000000016</v>
      </c>
      <c r="F49" s="11">
        <v>0</v>
      </c>
    </row>
    <row r="50" spans="3:6" x14ac:dyDescent="0.25">
      <c r="C50" t="s">
        <v>95</v>
      </c>
      <c r="D50" s="11">
        <v>0.70906432748538017</v>
      </c>
      <c r="E50" s="11">
        <v>0.80000000000000016</v>
      </c>
      <c r="F50" s="11">
        <v>0</v>
      </c>
    </row>
    <row r="51" spans="3:6" x14ac:dyDescent="0.25">
      <c r="C51" t="s">
        <v>96</v>
      </c>
      <c r="D51" s="11">
        <v>0.96969696969696972</v>
      </c>
      <c r="E51" s="11">
        <v>0.80000000000000016</v>
      </c>
      <c r="F51" s="11">
        <v>0</v>
      </c>
    </row>
    <row r="52" spans="3:6" x14ac:dyDescent="0.25">
      <c r="C52" t="s">
        <v>97</v>
      </c>
      <c r="D52" s="11">
        <v>0.93550893550893555</v>
      </c>
      <c r="E52" s="11">
        <v>0.80000000000000016</v>
      </c>
      <c r="F52" s="11">
        <v>0</v>
      </c>
    </row>
    <row r="53" spans="3:6" x14ac:dyDescent="0.25">
      <c r="C53" t="s">
        <v>98</v>
      </c>
      <c r="D53" s="11">
        <v>1</v>
      </c>
      <c r="E53" s="11">
        <v>0.8</v>
      </c>
      <c r="F53" s="11">
        <v>0</v>
      </c>
    </row>
    <row r="54" spans="3:6" x14ac:dyDescent="0.25">
      <c r="C54" t="s">
        <v>124</v>
      </c>
      <c r="D54" s="11">
        <v>0.74489795918367352</v>
      </c>
      <c r="E54" s="11">
        <v>0.8</v>
      </c>
      <c r="F54" s="11">
        <v>0</v>
      </c>
    </row>
    <row r="55" spans="3:6" x14ac:dyDescent="0.25">
      <c r="C55" t="s">
        <v>125</v>
      </c>
      <c r="D55" s="11">
        <v>0.98969072164948457</v>
      </c>
      <c r="E55" s="11">
        <v>0.80000000000000016</v>
      </c>
      <c r="F55" s="11">
        <v>0</v>
      </c>
    </row>
    <row r="56" spans="3:6" x14ac:dyDescent="0.25">
      <c r="C56" t="s">
        <v>102</v>
      </c>
      <c r="D56" s="11">
        <v>0.32685185185185189</v>
      </c>
      <c r="E56" s="11">
        <v>0.80000000000000016</v>
      </c>
      <c r="F56" s="11">
        <v>0</v>
      </c>
    </row>
    <row r="57" spans="3:6" x14ac:dyDescent="0.25">
      <c r="C57" t="s">
        <v>103</v>
      </c>
      <c r="D57" s="11">
        <v>0.38888888888888884</v>
      </c>
      <c r="E57" s="11">
        <v>0.80000000000000016</v>
      </c>
      <c r="F57" s="11">
        <v>0</v>
      </c>
    </row>
    <row r="58" spans="3:6" x14ac:dyDescent="0.25">
      <c r="C58" t="s">
        <v>104</v>
      </c>
      <c r="D58" s="11">
        <v>1</v>
      </c>
      <c r="E58" s="11">
        <v>0.8</v>
      </c>
      <c r="F58" s="11">
        <v>0</v>
      </c>
    </row>
    <row r="59" spans="3:6" x14ac:dyDescent="0.25">
      <c r="C59" t="s">
        <v>105</v>
      </c>
      <c r="D59" s="11">
        <v>1</v>
      </c>
      <c r="E59" s="11">
        <v>0.80000000000000016</v>
      </c>
      <c r="F59" s="11">
        <v>0</v>
      </c>
    </row>
    <row r="60" spans="3:6" x14ac:dyDescent="0.25">
      <c r="C60" t="s">
        <v>106</v>
      </c>
      <c r="D60" s="11">
        <v>0.86111111111111116</v>
      </c>
      <c r="E60" s="11">
        <v>0.80000000000000016</v>
      </c>
      <c r="F60" s="11">
        <v>0</v>
      </c>
    </row>
    <row r="61" spans="3:6" x14ac:dyDescent="0.25">
      <c r="C61" t="s">
        <v>107</v>
      </c>
      <c r="D61" s="11">
        <v>0.5</v>
      </c>
      <c r="E61" s="11">
        <v>0.8</v>
      </c>
      <c r="F61" s="11">
        <v>0</v>
      </c>
    </row>
    <row r="62" spans="3:6" x14ac:dyDescent="0.25">
      <c r="C62" t="s">
        <v>108</v>
      </c>
      <c r="D62" s="11">
        <v>1</v>
      </c>
      <c r="E62" s="11">
        <v>0.80000000000000016</v>
      </c>
      <c r="F62" s="11">
        <v>0</v>
      </c>
    </row>
    <row r="63" spans="3:6" x14ac:dyDescent="0.25">
      <c r="C63" t="s">
        <v>109</v>
      </c>
      <c r="D63" s="11">
        <v>0.70192307692307687</v>
      </c>
      <c r="E63" s="11">
        <v>0.8</v>
      </c>
      <c r="F63" s="11">
        <v>0</v>
      </c>
    </row>
    <row r="64" spans="3:6" x14ac:dyDescent="0.25">
      <c r="C64" t="s">
        <v>110</v>
      </c>
      <c r="D64" s="11">
        <v>0.83333333333333337</v>
      </c>
      <c r="E64" s="11">
        <v>0.80000000000000016</v>
      </c>
      <c r="F64" s="11">
        <v>0</v>
      </c>
    </row>
    <row r="65" spans="3:6" x14ac:dyDescent="0.25">
      <c r="C65" t="s">
        <v>111</v>
      </c>
      <c r="D65" s="11">
        <v>0</v>
      </c>
      <c r="E65" s="11">
        <v>0.8</v>
      </c>
      <c r="F65" s="11">
        <v>0</v>
      </c>
    </row>
    <row r="66" spans="3:6" x14ac:dyDescent="0.25">
      <c r="C66" t="s">
        <v>112</v>
      </c>
      <c r="D66" s="11">
        <v>1</v>
      </c>
      <c r="E66" s="11">
        <v>0.80000000000000016</v>
      </c>
      <c r="F66" s="11">
        <v>0</v>
      </c>
    </row>
    <row r="67" spans="3:6" x14ac:dyDescent="0.25">
      <c r="C67" t="s">
        <v>113</v>
      </c>
      <c r="D67" s="11">
        <v>1</v>
      </c>
      <c r="E67" s="11">
        <v>0.8</v>
      </c>
      <c r="F67" s="11">
        <v>0</v>
      </c>
    </row>
    <row r="68" spans="3:6" x14ac:dyDescent="0.25">
      <c r="C68" t="s">
        <v>114</v>
      </c>
      <c r="D68" s="11">
        <v>7.9365079365079361E-2</v>
      </c>
      <c r="E68" s="11">
        <v>0.8</v>
      </c>
      <c r="F68" s="11">
        <v>0</v>
      </c>
    </row>
    <row r="69" spans="3:6" x14ac:dyDescent="0.25">
      <c r="C69" t="s">
        <v>115</v>
      </c>
      <c r="D69" s="11">
        <v>0.5</v>
      </c>
      <c r="E69" s="11">
        <v>0.8</v>
      </c>
      <c r="F69" s="11">
        <v>0</v>
      </c>
    </row>
    <row r="70" spans="3:6" x14ac:dyDescent="0.25">
      <c r="C70" t="s">
        <v>116</v>
      </c>
      <c r="D70" s="11">
        <v>0.70370370370370372</v>
      </c>
      <c r="E70" s="11">
        <v>0.80000000000000016</v>
      </c>
      <c r="F70" s="11">
        <v>0</v>
      </c>
    </row>
    <row r="71" spans="3:6" x14ac:dyDescent="0.25">
      <c r="C71" t="s">
        <v>117</v>
      </c>
      <c r="D71" s="11">
        <v>0.89265536723163841</v>
      </c>
      <c r="E71" s="11">
        <v>0.80000000000000016</v>
      </c>
      <c r="F71" s="11">
        <v>0</v>
      </c>
    </row>
    <row r="72" spans="3:6" x14ac:dyDescent="0.25">
      <c r="C72" t="s">
        <v>118</v>
      </c>
      <c r="D72" s="11">
        <v>0.59139784946236562</v>
      </c>
      <c r="E72" s="11">
        <v>0.80000000000000016</v>
      </c>
      <c r="F72" s="11">
        <v>0</v>
      </c>
    </row>
    <row r="73" spans="3:6" x14ac:dyDescent="0.25">
      <c r="C73" t="s">
        <v>119</v>
      </c>
      <c r="D73" s="11">
        <v>0.56481481481481488</v>
      </c>
      <c r="E73" s="11">
        <v>0.8</v>
      </c>
      <c r="F73" s="11">
        <v>0</v>
      </c>
    </row>
    <row r="74" spans="3:6" x14ac:dyDescent="0.25">
      <c r="C74" t="s">
        <v>120</v>
      </c>
      <c r="D74" s="11">
        <v>0.61111111111111116</v>
      </c>
      <c r="E74" s="11">
        <v>0.80000000000000016</v>
      </c>
      <c r="F74" s="11">
        <v>0</v>
      </c>
    </row>
    <row r="75" spans="3:6" x14ac:dyDescent="0.25">
      <c r="C75" t="s">
        <v>121</v>
      </c>
      <c r="D75" s="11">
        <v>1</v>
      </c>
      <c r="E75" s="11">
        <v>0.8</v>
      </c>
      <c r="F75" s="11">
        <v>0</v>
      </c>
    </row>
    <row r="76" spans="3:6" x14ac:dyDescent="0.25">
      <c r="C76" t="s">
        <v>77</v>
      </c>
      <c r="D76" s="11">
        <v>1</v>
      </c>
      <c r="E76" s="11">
        <v>0.80000000000000016</v>
      </c>
      <c r="F76" s="11">
        <v>0</v>
      </c>
    </row>
    <row r="77" spans="3:6" x14ac:dyDescent="0.25">
      <c r="C77" t="s">
        <v>99</v>
      </c>
      <c r="D77" s="11">
        <v>0.5</v>
      </c>
      <c r="E77" s="11">
        <v>0.8</v>
      </c>
      <c r="F77" s="11">
        <v>0</v>
      </c>
    </row>
    <row r="78" spans="3:6" x14ac:dyDescent="0.25">
      <c r="C78" t="s">
        <v>78</v>
      </c>
      <c r="D78" s="11">
        <v>0.98692810457516345</v>
      </c>
      <c r="E78" s="11">
        <v>0.80000000000000016</v>
      </c>
      <c r="F78" s="11">
        <v>0</v>
      </c>
    </row>
    <row r="79" spans="3:6" x14ac:dyDescent="0.25">
      <c r="C79" t="s">
        <v>79</v>
      </c>
      <c r="D79" s="11">
        <v>0.66666666666666663</v>
      </c>
      <c r="E79" s="11">
        <v>0.80000000000000016</v>
      </c>
      <c r="F79" s="11">
        <v>0</v>
      </c>
    </row>
    <row r="80" spans="3:6" x14ac:dyDescent="0.25">
      <c r="C80" t="s">
        <v>80</v>
      </c>
      <c r="D80" s="11">
        <v>1</v>
      </c>
      <c r="E80" s="11">
        <v>0.8</v>
      </c>
      <c r="F80" s="11">
        <v>0</v>
      </c>
    </row>
    <row r="81" spans="2:6" x14ac:dyDescent="0.25">
      <c r="C81" t="s">
        <v>81</v>
      </c>
      <c r="D81" s="11">
        <v>1</v>
      </c>
      <c r="E81" s="11">
        <v>0.80000000000000016</v>
      </c>
      <c r="F81" s="11">
        <v>0</v>
      </c>
    </row>
    <row r="82" spans="2:6" x14ac:dyDescent="0.25">
      <c r="C82" t="s">
        <v>82</v>
      </c>
      <c r="D82" s="11">
        <v>1</v>
      </c>
      <c r="E82" s="11">
        <v>0.80000000000000016</v>
      </c>
      <c r="F82" s="11">
        <v>0</v>
      </c>
    </row>
    <row r="83" spans="2:6" x14ac:dyDescent="0.25">
      <c r="C83" t="s">
        <v>83</v>
      </c>
      <c r="D83" s="11">
        <v>0.97435897435897445</v>
      </c>
      <c r="E83" s="11">
        <v>0.80000000000000016</v>
      </c>
      <c r="F83" s="11">
        <v>0</v>
      </c>
    </row>
    <row r="84" spans="2:6" x14ac:dyDescent="0.25">
      <c r="C84" t="s">
        <v>84</v>
      </c>
      <c r="D84" s="11">
        <v>1</v>
      </c>
      <c r="E84" s="11">
        <v>0.80000000000000016</v>
      </c>
      <c r="F84" s="11">
        <v>0</v>
      </c>
    </row>
    <row r="85" spans="2:6" x14ac:dyDescent="0.25">
      <c r="C85" t="s">
        <v>85</v>
      </c>
      <c r="D85" s="11">
        <v>1</v>
      </c>
      <c r="E85" s="11">
        <v>0.80000000000000016</v>
      </c>
      <c r="F85" s="11">
        <v>0</v>
      </c>
    </row>
    <row r="86" spans="2:6" x14ac:dyDescent="0.25">
      <c r="C86" t="s">
        <v>122</v>
      </c>
      <c r="D86" s="11">
        <v>1</v>
      </c>
      <c r="E86" s="11">
        <v>0.80000000000000016</v>
      </c>
      <c r="F86" s="11">
        <v>0</v>
      </c>
    </row>
    <row r="87" spans="2:6" x14ac:dyDescent="0.25">
      <c r="C87" t="s">
        <v>123</v>
      </c>
      <c r="D87" s="11">
        <v>1</v>
      </c>
      <c r="E87" s="11">
        <v>0.80000000000000016</v>
      </c>
      <c r="F87" s="11">
        <v>0</v>
      </c>
    </row>
    <row r="88" spans="2:6" x14ac:dyDescent="0.25">
      <c r="B88" t="s">
        <v>127</v>
      </c>
      <c r="C88" t="s">
        <v>86</v>
      </c>
      <c r="D88" s="11">
        <v>1</v>
      </c>
      <c r="E88" s="11">
        <v>0.80000000000000016</v>
      </c>
      <c r="F88" s="11">
        <v>0</v>
      </c>
    </row>
    <row r="89" spans="2:6" x14ac:dyDescent="0.25">
      <c r="C89" t="s">
        <v>87</v>
      </c>
      <c r="D89" s="11">
        <v>1</v>
      </c>
      <c r="E89" s="11">
        <v>0.80000000000000016</v>
      </c>
      <c r="F89" s="11">
        <v>0</v>
      </c>
    </row>
    <row r="90" spans="2:6" x14ac:dyDescent="0.25">
      <c r="C90" t="s">
        <v>88</v>
      </c>
      <c r="D90" s="11">
        <v>0.77922077922077915</v>
      </c>
      <c r="E90" s="11">
        <v>0.80000000000000016</v>
      </c>
      <c r="F90" s="11">
        <v>0</v>
      </c>
    </row>
    <row r="91" spans="2:6" x14ac:dyDescent="0.25">
      <c r="C91" t="s">
        <v>89</v>
      </c>
      <c r="D91" s="11">
        <v>1</v>
      </c>
      <c r="E91" s="11">
        <v>0.80000000000000016</v>
      </c>
      <c r="F91" s="11">
        <v>0</v>
      </c>
    </row>
    <row r="92" spans="2:6" x14ac:dyDescent="0.25">
      <c r="C92" t="s">
        <v>90</v>
      </c>
      <c r="D92" s="11">
        <v>1</v>
      </c>
      <c r="E92" s="11">
        <v>0.8</v>
      </c>
      <c r="F92" s="11">
        <v>0</v>
      </c>
    </row>
    <row r="93" spans="2:6" x14ac:dyDescent="0.25">
      <c r="C93" t="s">
        <v>100</v>
      </c>
      <c r="D93" s="11">
        <v>1</v>
      </c>
      <c r="E93" s="11">
        <v>0.80000000000000016</v>
      </c>
      <c r="F93" s="11">
        <v>0</v>
      </c>
    </row>
    <row r="94" spans="2:6" x14ac:dyDescent="0.25">
      <c r="C94" t="s">
        <v>92</v>
      </c>
      <c r="D94" s="11">
        <v>1</v>
      </c>
      <c r="E94" s="11">
        <v>0.80000000000000016</v>
      </c>
      <c r="F94" s="11">
        <v>0</v>
      </c>
    </row>
    <row r="95" spans="2:6" x14ac:dyDescent="0.25">
      <c r="C95" t="s">
        <v>93</v>
      </c>
      <c r="D95" s="11">
        <v>0.83333333333333337</v>
      </c>
      <c r="E95" s="11">
        <v>0.80000000000000016</v>
      </c>
      <c r="F95" s="11">
        <v>0</v>
      </c>
    </row>
    <row r="96" spans="2:6" x14ac:dyDescent="0.25">
      <c r="C96" t="s">
        <v>94</v>
      </c>
      <c r="D96" s="11">
        <v>0.96666666666666667</v>
      </c>
      <c r="E96" s="11">
        <v>0.80000000000000016</v>
      </c>
      <c r="F96" s="11">
        <v>0</v>
      </c>
    </row>
    <row r="97" spans="3:6" x14ac:dyDescent="0.25">
      <c r="C97" t="s">
        <v>95</v>
      </c>
      <c r="D97" s="11">
        <v>0.97777777777777786</v>
      </c>
      <c r="E97" s="11">
        <v>0.80000000000000016</v>
      </c>
      <c r="F97" s="11">
        <v>0</v>
      </c>
    </row>
    <row r="98" spans="3:6" x14ac:dyDescent="0.25">
      <c r="C98" t="s">
        <v>96</v>
      </c>
      <c r="D98" s="11">
        <v>1</v>
      </c>
      <c r="E98" s="11">
        <v>0.80000000000000016</v>
      </c>
      <c r="F98" s="11">
        <v>0</v>
      </c>
    </row>
    <row r="99" spans="3:6" x14ac:dyDescent="0.25">
      <c r="C99" t="s">
        <v>97</v>
      </c>
      <c r="D99" s="11">
        <v>1</v>
      </c>
      <c r="E99" s="11">
        <v>0.80000000000000016</v>
      </c>
      <c r="F99" s="11">
        <v>0</v>
      </c>
    </row>
    <row r="100" spans="3:6" x14ac:dyDescent="0.25">
      <c r="C100" t="s">
        <v>98</v>
      </c>
      <c r="D100" s="11">
        <v>0.82666666666666666</v>
      </c>
      <c r="E100" s="11">
        <v>0.80000000000000016</v>
      </c>
      <c r="F100" s="11">
        <v>0</v>
      </c>
    </row>
    <row r="101" spans="3:6" x14ac:dyDescent="0.25">
      <c r="C101" t="s">
        <v>124</v>
      </c>
      <c r="D101" s="11">
        <v>0.49316239316239319</v>
      </c>
      <c r="E101" s="11">
        <v>0.80000000000000016</v>
      </c>
      <c r="F101" s="11">
        <v>0</v>
      </c>
    </row>
    <row r="102" spans="3:6" x14ac:dyDescent="0.25">
      <c r="C102" t="s">
        <v>125</v>
      </c>
      <c r="D102" s="11">
        <v>1</v>
      </c>
      <c r="E102" s="11">
        <v>0.8</v>
      </c>
      <c r="F102" s="11">
        <v>0</v>
      </c>
    </row>
    <row r="103" spans="3:6" x14ac:dyDescent="0.25">
      <c r="C103" t="s">
        <v>102</v>
      </c>
      <c r="D103" s="11">
        <v>1</v>
      </c>
      <c r="E103" s="11">
        <v>0.8</v>
      </c>
      <c r="F103" s="11">
        <v>0</v>
      </c>
    </row>
    <row r="104" spans="3:6" x14ac:dyDescent="0.25">
      <c r="C104" t="s">
        <v>103</v>
      </c>
      <c r="D104" s="11">
        <v>0.6428571428571429</v>
      </c>
      <c r="E104" s="11">
        <v>0.80000000000000016</v>
      </c>
      <c r="F104" s="11">
        <v>0</v>
      </c>
    </row>
    <row r="105" spans="3:6" x14ac:dyDescent="0.25">
      <c r="C105" t="s">
        <v>104</v>
      </c>
      <c r="D105" s="11">
        <v>1</v>
      </c>
      <c r="E105" s="11">
        <v>0.80000000000000016</v>
      </c>
      <c r="F105" s="11">
        <v>0</v>
      </c>
    </row>
    <row r="106" spans="3:6" x14ac:dyDescent="0.25">
      <c r="C106" t="s">
        <v>105</v>
      </c>
      <c r="D106" s="11">
        <v>0.55000000000000004</v>
      </c>
      <c r="E106" s="11">
        <v>0.8</v>
      </c>
      <c r="F106" s="11">
        <v>0</v>
      </c>
    </row>
    <row r="107" spans="3:6" x14ac:dyDescent="0.25">
      <c r="C107" t="s">
        <v>106</v>
      </c>
      <c r="D107" s="11">
        <v>1</v>
      </c>
      <c r="E107" s="11">
        <v>0.80000000000000016</v>
      </c>
      <c r="F107" s="11">
        <v>0</v>
      </c>
    </row>
    <row r="108" spans="3:6" x14ac:dyDescent="0.25">
      <c r="C108" t="s">
        <v>107</v>
      </c>
      <c r="D108" s="11">
        <v>1</v>
      </c>
      <c r="E108" s="11">
        <v>0.8</v>
      </c>
      <c r="F108" s="11">
        <v>0</v>
      </c>
    </row>
    <row r="109" spans="3:6" x14ac:dyDescent="0.25">
      <c r="C109" t="s">
        <v>108</v>
      </c>
      <c r="D109" s="11">
        <v>0.9285714285714286</v>
      </c>
      <c r="E109" s="11">
        <v>0.8</v>
      </c>
      <c r="F109" s="11">
        <v>0</v>
      </c>
    </row>
    <row r="110" spans="3:6" x14ac:dyDescent="0.25">
      <c r="C110" t="s">
        <v>109</v>
      </c>
      <c r="D110" s="11">
        <v>1</v>
      </c>
      <c r="E110" s="11">
        <v>0.8</v>
      </c>
      <c r="F110" s="11">
        <v>0</v>
      </c>
    </row>
    <row r="111" spans="3:6" x14ac:dyDescent="0.25">
      <c r="C111" t="s">
        <v>110</v>
      </c>
      <c r="D111" s="11">
        <v>1</v>
      </c>
      <c r="E111" s="11">
        <v>0.80000000000000016</v>
      </c>
      <c r="F111" s="11">
        <v>0</v>
      </c>
    </row>
    <row r="112" spans="3:6" x14ac:dyDescent="0.25">
      <c r="C112" t="s">
        <v>111</v>
      </c>
      <c r="D112" s="11">
        <v>0.8037668350168351</v>
      </c>
      <c r="E112" s="11">
        <v>0.80000000000000016</v>
      </c>
      <c r="F112" s="11">
        <v>0</v>
      </c>
    </row>
    <row r="113" spans="3:6" x14ac:dyDescent="0.25">
      <c r="C113" t="s">
        <v>112</v>
      </c>
      <c r="D113" s="11">
        <v>0.97058823529411764</v>
      </c>
      <c r="E113" s="11">
        <v>0.80000000000000016</v>
      </c>
      <c r="F113" s="11">
        <v>0</v>
      </c>
    </row>
    <row r="114" spans="3:6" x14ac:dyDescent="0.25">
      <c r="C114" t="s">
        <v>113</v>
      </c>
      <c r="D114" s="11">
        <v>1</v>
      </c>
      <c r="E114" s="11">
        <v>0.8</v>
      </c>
      <c r="F114" s="11">
        <v>0</v>
      </c>
    </row>
    <row r="115" spans="3:6" x14ac:dyDescent="0.25">
      <c r="C115" t="s">
        <v>114</v>
      </c>
      <c r="D115" s="11">
        <v>1</v>
      </c>
      <c r="E115" s="11">
        <v>0.80000000000000016</v>
      </c>
      <c r="F115" s="11">
        <v>0</v>
      </c>
    </row>
    <row r="116" spans="3:6" x14ac:dyDescent="0.25">
      <c r="C116" t="s">
        <v>115</v>
      </c>
      <c r="D116" s="11">
        <v>1</v>
      </c>
      <c r="E116" s="11">
        <v>0.8</v>
      </c>
      <c r="F116" s="11">
        <v>0</v>
      </c>
    </row>
    <row r="117" spans="3:6" x14ac:dyDescent="0.25">
      <c r="C117" t="s">
        <v>116</v>
      </c>
      <c r="D117" s="11">
        <v>1</v>
      </c>
      <c r="E117" s="11">
        <v>0.80000000000000016</v>
      </c>
      <c r="F117" s="11">
        <v>0</v>
      </c>
    </row>
    <row r="118" spans="3:6" x14ac:dyDescent="0.25">
      <c r="C118" t="s">
        <v>117</v>
      </c>
      <c r="D118" s="11">
        <v>0.37037037037037041</v>
      </c>
      <c r="E118" s="11">
        <v>0.80000000000000016</v>
      </c>
      <c r="F118" s="11">
        <v>0</v>
      </c>
    </row>
    <row r="119" spans="3:6" x14ac:dyDescent="0.25">
      <c r="C119" t="s">
        <v>118</v>
      </c>
      <c r="D119" s="11">
        <v>1</v>
      </c>
      <c r="E119" s="11">
        <v>0.8</v>
      </c>
      <c r="F119" s="11">
        <v>0</v>
      </c>
    </row>
    <row r="120" spans="3:6" x14ac:dyDescent="0.25">
      <c r="C120" t="s">
        <v>119</v>
      </c>
      <c r="D120" s="11">
        <v>0.66025641025641024</v>
      </c>
      <c r="E120" s="11">
        <v>0.80000000000000016</v>
      </c>
      <c r="F120" s="11">
        <v>0</v>
      </c>
    </row>
    <row r="121" spans="3:6" x14ac:dyDescent="0.25">
      <c r="C121" t="s">
        <v>120</v>
      </c>
      <c r="D121" s="11">
        <v>0.33333333333333331</v>
      </c>
      <c r="E121" s="11">
        <v>0.80000000000000016</v>
      </c>
      <c r="F121" s="11">
        <v>0</v>
      </c>
    </row>
    <row r="122" spans="3:6" x14ac:dyDescent="0.25">
      <c r="C122" t="s">
        <v>121</v>
      </c>
      <c r="D122" s="11">
        <v>1</v>
      </c>
      <c r="E122" s="11">
        <v>0.80000000000000016</v>
      </c>
      <c r="F122" s="11">
        <v>0</v>
      </c>
    </row>
    <row r="123" spans="3:6" x14ac:dyDescent="0.25">
      <c r="C123" t="s">
        <v>77</v>
      </c>
      <c r="D123" s="11">
        <v>0.90196078431372551</v>
      </c>
      <c r="E123" s="11">
        <v>0.80000000000000016</v>
      </c>
      <c r="F123" s="11">
        <v>0</v>
      </c>
    </row>
    <row r="124" spans="3:6" x14ac:dyDescent="0.25">
      <c r="C124" t="s">
        <v>99</v>
      </c>
      <c r="D124" s="11">
        <v>1</v>
      </c>
      <c r="E124" s="11">
        <v>0.8</v>
      </c>
      <c r="F124" s="11">
        <v>0</v>
      </c>
    </row>
    <row r="125" spans="3:6" x14ac:dyDescent="0.25">
      <c r="C125" t="s">
        <v>78</v>
      </c>
      <c r="D125" s="11">
        <v>0.98581560283687952</v>
      </c>
      <c r="E125" s="11">
        <v>0.80000000000000016</v>
      </c>
      <c r="F125" s="11">
        <v>0</v>
      </c>
    </row>
    <row r="126" spans="3:6" x14ac:dyDescent="0.25">
      <c r="C126" t="s">
        <v>79</v>
      </c>
      <c r="D126" s="11">
        <v>0.88888888888888884</v>
      </c>
      <c r="E126" s="11">
        <v>0.80000000000000016</v>
      </c>
      <c r="F126" s="11">
        <v>0</v>
      </c>
    </row>
    <row r="127" spans="3:6" x14ac:dyDescent="0.25">
      <c r="C127" t="s">
        <v>81</v>
      </c>
      <c r="D127" s="11">
        <v>1</v>
      </c>
      <c r="E127" s="11">
        <v>0.80000000000000016</v>
      </c>
      <c r="F127" s="11">
        <v>0</v>
      </c>
    </row>
    <row r="128" spans="3:6" x14ac:dyDescent="0.25">
      <c r="C128" t="s">
        <v>82</v>
      </c>
      <c r="D128" s="11">
        <v>0.66666666666666663</v>
      </c>
      <c r="E128" s="11">
        <v>0.80000000000000016</v>
      </c>
      <c r="F128" s="11">
        <v>0</v>
      </c>
    </row>
    <row r="129" spans="2:6" x14ac:dyDescent="0.25">
      <c r="C129" t="s">
        <v>83</v>
      </c>
      <c r="D129" s="11">
        <v>1</v>
      </c>
      <c r="E129" s="11">
        <v>0.80000000000000016</v>
      </c>
      <c r="F129" s="11">
        <v>0</v>
      </c>
    </row>
    <row r="130" spans="2:6" x14ac:dyDescent="0.25">
      <c r="C130" t="s">
        <v>84</v>
      </c>
      <c r="D130" s="11">
        <v>1</v>
      </c>
      <c r="E130" s="11">
        <v>0.80000000000000016</v>
      </c>
      <c r="F130" s="11">
        <v>0</v>
      </c>
    </row>
    <row r="131" spans="2:6" x14ac:dyDescent="0.25">
      <c r="C131" t="s">
        <v>85</v>
      </c>
      <c r="D131" s="11">
        <v>1</v>
      </c>
      <c r="E131" s="11">
        <v>0.80000000000000016</v>
      </c>
      <c r="F131" s="11">
        <v>0</v>
      </c>
    </row>
    <row r="132" spans="2:6" x14ac:dyDescent="0.25">
      <c r="C132" t="s">
        <v>122</v>
      </c>
      <c r="D132" s="11">
        <v>1</v>
      </c>
      <c r="E132" s="11">
        <v>0.80000000000000016</v>
      </c>
      <c r="F132" s="11">
        <v>0</v>
      </c>
    </row>
    <row r="133" spans="2:6" x14ac:dyDescent="0.25">
      <c r="C133" t="s">
        <v>123</v>
      </c>
      <c r="D133" s="11">
        <v>1</v>
      </c>
      <c r="E133" s="11">
        <v>0.80000000000000016</v>
      </c>
      <c r="F133" s="11">
        <v>0</v>
      </c>
    </row>
    <row r="134" spans="2:6" x14ac:dyDescent="0.25">
      <c r="B134" t="s">
        <v>128</v>
      </c>
      <c r="C134" t="s">
        <v>86</v>
      </c>
      <c r="D134" s="11">
        <v>0.66666666666666663</v>
      </c>
      <c r="E134" s="11">
        <v>0.80000000000000016</v>
      </c>
      <c r="F134" s="11">
        <v>0</v>
      </c>
    </row>
    <row r="135" spans="2:6" x14ac:dyDescent="0.25">
      <c r="C135" t="s">
        <v>87</v>
      </c>
      <c r="D135" s="11">
        <v>1</v>
      </c>
      <c r="E135" s="11">
        <v>0.80000000000000016</v>
      </c>
      <c r="F135" s="11">
        <v>0</v>
      </c>
    </row>
    <row r="136" spans="2:6" x14ac:dyDescent="0.25">
      <c r="C136" t="s">
        <v>88</v>
      </c>
      <c r="D136" s="11">
        <v>1</v>
      </c>
      <c r="E136" s="11">
        <v>0.80000000000000016</v>
      </c>
      <c r="F136" s="11">
        <v>0</v>
      </c>
    </row>
    <row r="137" spans="2:6" x14ac:dyDescent="0.25">
      <c r="C137" t="s">
        <v>89</v>
      </c>
      <c r="D137" s="11">
        <v>0.8222222222222223</v>
      </c>
      <c r="E137" s="11">
        <v>0.80000000000000016</v>
      </c>
      <c r="F137" s="11">
        <v>0</v>
      </c>
    </row>
    <row r="138" spans="2:6" x14ac:dyDescent="0.25">
      <c r="C138" t="s">
        <v>90</v>
      </c>
      <c r="D138" s="11">
        <v>0.83333333333333337</v>
      </c>
      <c r="E138" s="11">
        <v>0.80000000000000016</v>
      </c>
      <c r="F138" s="11">
        <v>0</v>
      </c>
    </row>
    <row r="139" spans="2:6" x14ac:dyDescent="0.25">
      <c r="C139" t="s">
        <v>100</v>
      </c>
      <c r="D139" s="11">
        <v>1</v>
      </c>
      <c r="E139" s="11">
        <v>0.80000000000000016</v>
      </c>
      <c r="F139" s="11">
        <v>0</v>
      </c>
    </row>
    <row r="140" spans="2:6" x14ac:dyDescent="0.25">
      <c r="C140" t="s">
        <v>91</v>
      </c>
      <c r="D140" s="11">
        <v>0.50724637681159424</v>
      </c>
      <c r="E140" s="11">
        <v>0.80000000000000016</v>
      </c>
      <c r="F140" s="11">
        <v>0</v>
      </c>
    </row>
    <row r="141" spans="2:6" x14ac:dyDescent="0.25">
      <c r="C141" t="s">
        <v>92</v>
      </c>
      <c r="D141" s="11">
        <v>0.70175438596491224</v>
      </c>
      <c r="E141" s="11">
        <v>0.80000000000000016</v>
      </c>
      <c r="F141" s="11">
        <v>0</v>
      </c>
    </row>
    <row r="142" spans="2:6" x14ac:dyDescent="0.25">
      <c r="C142" t="s">
        <v>93</v>
      </c>
      <c r="D142" s="11">
        <v>0.52916666666666667</v>
      </c>
      <c r="E142" s="11">
        <v>0.8</v>
      </c>
      <c r="F142" s="11">
        <v>0</v>
      </c>
    </row>
    <row r="143" spans="2:6" x14ac:dyDescent="0.25">
      <c r="C143" t="s">
        <v>94</v>
      </c>
      <c r="D143" s="11">
        <v>0.91666666666666663</v>
      </c>
      <c r="E143" s="11">
        <v>0.80000000000000016</v>
      </c>
      <c r="F143" s="11">
        <v>0</v>
      </c>
    </row>
    <row r="144" spans="2:6" x14ac:dyDescent="0.25">
      <c r="C144" t="s">
        <v>95</v>
      </c>
      <c r="D144" s="11">
        <v>0.9285714285714286</v>
      </c>
      <c r="E144" s="11">
        <v>0.8</v>
      </c>
      <c r="F144" s="11">
        <v>0</v>
      </c>
    </row>
    <row r="145" spans="3:6" x14ac:dyDescent="0.25">
      <c r="C145" t="s">
        <v>96</v>
      </c>
      <c r="D145" s="11">
        <v>1</v>
      </c>
      <c r="E145" s="11">
        <v>0.8</v>
      </c>
      <c r="F145" s="11">
        <v>0</v>
      </c>
    </row>
    <row r="146" spans="3:6" x14ac:dyDescent="0.25">
      <c r="C146" t="s">
        <v>97</v>
      </c>
      <c r="D146" s="11">
        <v>0.79487179487179482</v>
      </c>
      <c r="E146" s="11">
        <v>0.80000000000000016</v>
      </c>
      <c r="F146" s="11">
        <v>0</v>
      </c>
    </row>
    <row r="147" spans="3:6" x14ac:dyDescent="0.25">
      <c r="C147" t="s">
        <v>98</v>
      </c>
      <c r="D147" s="11">
        <v>1</v>
      </c>
      <c r="E147" s="11">
        <v>0.80000000000000016</v>
      </c>
      <c r="F147" s="11">
        <v>0</v>
      </c>
    </row>
    <row r="148" spans="3:6" x14ac:dyDescent="0.25">
      <c r="C148" t="s">
        <v>124</v>
      </c>
      <c r="D148" s="11">
        <v>0.96666666666666667</v>
      </c>
      <c r="E148" s="11">
        <v>0.80000000000000016</v>
      </c>
      <c r="F148" s="11">
        <v>0</v>
      </c>
    </row>
    <row r="149" spans="3:6" x14ac:dyDescent="0.25">
      <c r="C149" t="s">
        <v>125</v>
      </c>
      <c r="D149" s="11">
        <v>1</v>
      </c>
      <c r="E149" s="11">
        <v>0.8</v>
      </c>
      <c r="F149" s="11">
        <v>0</v>
      </c>
    </row>
    <row r="150" spans="3:6" x14ac:dyDescent="0.25">
      <c r="C150" t="s">
        <v>102</v>
      </c>
      <c r="D150" s="11">
        <v>1</v>
      </c>
      <c r="E150" s="11">
        <v>0.8</v>
      </c>
      <c r="F150" s="11">
        <v>0</v>
      </c>
    </row>
    <row r="151" spans="3:6" x14ac:dyDescent="0.25">
      <c r="C151" t="s">
        <v>103</v>
      </c>
      <c r="D151" s="11">
        <v>1</v>
      </c>
      <c r="E151" s="11">
        <v>0.80000000000000016</v>
      </c>
      <c r="F151" s="11">
        <v>0</v>
      </c>
    </row>
    <row r="152" spans="3:6" x14ac:dyDescent="0.25">
      <c r="C152" t="s">
        <v>104</v>
      </c>
      <c r="D152" s="11">
        <v>1</v>
      </c>
      <c r="E152" s="11">
        <v>0.8</v>
      </c>
      <c r="F152" s="11">
        <v>0</v>
      </c>
    </row>
    <row r="153" spans="3:6" x14ac:dyDescent="0.25">
      <c r="C153" t="s">
        <v>105</v>
      </c>
      <c r="D153" s="11">
        <v>1</v>
      </c>
      <c r="E153" s="11">
        <v>0.80000000000000016</v>
      </c>
      <c r="F153" s="11">
        <v>0</v>
      </c>
    </row>
    <row r="154" spans="3:6" x14ac:dyDescent="0.25">
      <c r="C154" t="s">
        <v>106</v>
      </c>
      <c r="D154" s="11">
        <v>0.6</v>
      </c>
      <c r="E154" s="11">
        <v>0.80000000000000016</v>
      </c>
      <c r="F154" s="11">
        <v>0</v>
      </c>
    </row>
    <row r="155" spans="3:6" x14ac:dyDescent="0.25">
      <c r="C155" t="s">
        <v>107</v>
      </c>
      <c r="D155" s="11">
        <v>1</v>
      </c>
      <c r="E155" s="11">
        <v>0.8</v>
      </c>
      <c r="F155" s="11">
        <v>0</v>
      </c>
    </row>
    <row r="156" spans="3:6" x14ac:dyDescent="0.25">
      <c r="C156" t="s">
        <v>108</v>
      </c>
      <c r="D156" s="11">
        <v>0.7142857142857143</v>
      </c>
      <c r="E156" s="11">
        <v>0.80000000000000016</v>
      </c>
      <c r="F156" s="11">
        <v>0</v>
      </c>
    </row>
    <row r="157" spans="3:6" x14ac:dyDescent="0.25">
      <c r="C157" t="s">
        <v>109</v>
      </c>
      <c r="D157" s="11">
        <v>1</v>
      </c>
      <c r="E157" s="11">
        <v>0.80000000000000016</v>
      </c>
      <c r="F157" s="11">
        <v>0</v>
      </c>
    </row>
    <row r="158" spans="3:6" x14ac:dyDescent="0.25">
      <c r="C158" t="s">
        <v>110</v>
      </c>
      <c r="D158" s="11">
        <v>0.98666666666666669</v>
      </c>
      <c r="E158" s="11">
        <v>0.80000000000000016</v>
      </c>
      <c r="F158" s="11">
        <v>0</v>
      </c>
    </row>
    <row r="159" spans="3:6" x14ac:dyDescent="0.25">
      <c r="C159" t="s">
        <v>111</v>
      </c>
      <c r="D159" s="11">
        <v>0.38507936507936513</v>
      </c>
      <c r="E159" s="11">
        <v>0.80000000000000016</v>
      </c>
      <c r="F159" s="11">
        <v>0</v>
      </c>
    </row>
    <row r="160" spans="3:6" x14ac:dyDescent="0.25">
      <c r="C160" t="s">
        <v>112</v>
      </c>
      <c r="D160" s="11">
        <v>0.79670329670329665</v>
      </c>
      <c r="E160" s="11">
        <v>0.80000000000000016</v>
      </c>
      <c r="F160" s="11">
        <v>0</v>
      </c>
    </row>
    <row r="161" spans="3:6" x14ac:dyDescent="0.25">
      <c r="C161" t="s">
        <v>113</v>
      </c>
      <c r="D161" s="11">
        <v>0.92307692307692302</v>
      </c>
      <c r="E161" s="11">
        <v>0.80000000000000016</v>
      </c>
      <c r="F161" s="11">
        <v>0</v>
      </c>
    </row>
    <row r="162" spans="3:6" x14ac:dyDescent="0.25">
      <c r="C162" t="s">
        <v>114</v>
      </c>
      <c r="D162" s="11">
        <v>1</v>
      </c>
      <c r="E162" s="11">
        <v>0.80000000000000016</v>
      </c>
      <c r="F162" s="11">
        <v>0</v>
      </c>
    </row>
    <row r="163" spans="3:6" x14ac:dyDescent="0.25">
      <c r="C163" t="s">
        <v>115</v>
      </c>
      <c r="D163" s="11">
        <v>1</v>
      </c>
      <c r="E163" s="11">
        <v>0.80000000000000016</v>
      </c>
      <c r="F163" s="11">
        <v>0</v>
      </c>
    </row>
    <row r="164" spans="3:6" x14ac:dyDescent="0.25">
      <c r="C164" t="s">
        <v>116</v>
      </c>
      <c r="D164" s="11">
        <v>1</v>
      </c>
      <c r="E164" s="11">
        <v>0.80000000000000016</v>
      </c>
      <c r="F164" s="11">
        <v>0</v>
      </c>
    </row>
    <row r="165" spans="3:6" x14ac:dyDescent="0.25">
      <c r="C165" t="s">
        <v>117</v>
      </c>
      <c r="D165" s="11">
        <v>1</v>
      </c>
      <c r="E165" s="11">
        <v>0.80000000000000016</v>
      </c>
      <c r="F165" s="11">
        <v>0</v>
      </c>
    </row>
    <row r="166" spans="3:6" x14ac:dyDescent="0.25">
      <c r="C166" t="s">
        <v>118</v>
      </c>
      <c r="D166" s="11">
        <v>0.80784313725490187</v>
      </c>
      <c r="E166" s="11">
        <v>0.80000000000000016</v>
      </c>
      <c r="F166" s="11">
        <v>0</v>
      </c>
    </row>
    <row r="167" spans="3:6" x14ac:dyDescent="0.25">
      <c r="C167" t="s">
        <v>119</v>
      </c>
      <c r="D167" s="11">
        <v>0.85185185185185175</v>
      </c>
      <c r="E167" s="11">
        <v>0.80000000000000016</v>
      </c>
      <c r="F167" s="11">
        <v>0</v>
      </c>
    </row>
    <row r="168" spans="3:6" x14ac:dyDescent="0.25">
      <c r="C168" t="s">
        <v>120</v>
      </c>
      <c r="D168" s="11">
        <v>0.90476190476190477</v>
      </c>
      <c r="E168" s="11">
        <v>0.80000000000000016</v>
      </c>
      <c r="F168" s="11">
        <v>0</v>
      </c>
    </row>
    <row r="169" spans="3:6" x14ac:dyDescent="0.25">
      <c r="C169" t="s">
        <v>121</v>
      </c>
      <c r="D169" s="11">
        <v>0.97530864197530864</v>
      </c>
      <c r="E169" s="11">
        <v>0.80000000000000016</v>
      </c>
      <c r="F169" s="11">
        <v>0</v>
      </c>
    </row>
    <row r="170" spans="3:6" x14ac:dyDescent="0.25">
      <c r="C170" t="s">
        <v>77</v>
      </c>
      <c r="D170" s="11">
        <v>0.8125</v>
      </c>
      <c r="E170" s="11">
        <v>0.8</v>
      </c>
      <c r="F170" s="11">
        <v>0</v>
      </c>
    </row>
    <row r="171" spans="3:6" x14ac:dyDescent="0.25">
      <c r="C171" t="s">
        <v>99</v>
      </c>
      <c r="D171" s="11">
        <v>1</v>
      </c>
      <c r="E171" s="11">
        <v>0.8</v>
      </c>
      <c r="F171" s="11">
        <v>0</v>
      </c>
    </row>
    <row r="172" spans="3:6" x14ac:dyDescent="0.25">
      <c r="C172" t="s">
        <v>78</v>
      </c>
      <c r="D172" s="11">
        <v>1</v>
      </c>
      <c r="E172" s="11">
        <v>0.80000000000000016</v>
      </c>
      <c r="F172" s="11">
        <v>0</v>
      </c>
    </row>
    <row r="173" spans="3:6" x14ac:dyDescent="0.25">
      <c r="C173" t="s">
        <v>79</v>
      </c>
      <c r="D173" s="11">
        <v>0.98245614035087714</v>
      </c>
      <c r="E173" s="11">
        <v>0.80000000000000016</v>
      </c>
      <c r="F173" s="11">
        <v>0</v>
      </c>
    </row>
    <row r="174" spans="3:6" x14ac:dyDescent="0.25">
      <c r="C174" t="s">
        <v>80</v>
      </c>
      <c r="D174" s="11">
        <v>0.98333333333333339</v>
      </c>
      <c r="E174" s="11">
        <v>0.80000000000000016</v>
      </c>
      <c r="F174" s="11">
        <v>0</v>
      </c>
    </row>
    <row r="175" spans="3:6" x14ac:dyDescent="0.25">
      <c r="C175" t="s">
        <v>81</v>
      </c>
      <c r="D175" s="11">
        <v>0.54131054131054135</v>
      </c>
      <c r="E175" s="11">
        <v>0.80000000000000016</v>
      </c>
      <c r="F175" s="11">
        <v>0</v>
      </c>
    </row>
    <row r="176" spans="3:6" x14ac:dyDescent="0.25">
      <c r="C176" t="s">
        <v>82</v>
      </c>
      <c r="D176" s="11">
        <v>1</v>
      </c>
      <c r="E176" s="11">
        <v>0.80000000000000016</v>
      </c>
      <c r="F176" s="11">
        <v>0</v>
      </c>
    </row>
    <row r="177" spans="2:6" x14ac:dyDescent="0.25">
      <c r="C177" t="s">
        <v>83</v>
      </c>
      <c r="D177" s="11">
        <v>1</v>
      </c>
      <c r="E177" s="11">
        <v>0.80000000000000016</v>
      </c>
      <c r="F177" s="11">
        <v>0</v>
      </c>
    </row>
    <row r="178" spans="2:6" x14ac:dyDescent="0.25">
      <c r="C178" t="s">
        <v>84</v>
      </c>
      <c r="D178" s="11">
        <v>0.9</v>
      </c>
      <c r="E178" s="11">
        <v>0.80000000000000016</v>
      </c>
      <c r="F178" s="11">
        <v>0</v>
      </c>
    </row>
    <row r="179" spans="2:6" x14ac:dyDescent="0.25">
      <c r="C179" t="s">
        <v>85</v>
      </c>
      <c r="D179" s="11">
        <v>0.99358974358974361</v>
      </c>
      <c r="E179" s="11">
        <v>0.80000000000000016</v>
      </c>
      <c r="F179" s="11">
        <v>0</v>
      </c>
    </row>
    <row r="180" spans="2:6" x14ac:dyDescent="0.25">
      <c r="C180" t="s">
        <v>122</v>
      </c>
      <c r="D180" s="11">
        <v>0.50039246467817899</v>
      </c>
      <c r="E180" s="11">
        <v>0.8</v>
      </c>
      <c r="F180" s="11">
        <v>0</v>
      </c>
    </row>
    <row r="181" spans="2:6" x14ac:dyDescent="0.25">
      <c r="C181" t="s">
        <v>123</v>
      </c>
      <c r="D181" s="11">
        <v>0.96581196581196582</v>
      </c>
      <c r="E181" s="11">
        <v>0.80000000000000016</v>
      </c>
      <c r="F181" s="11">
        <v>0</v>
      </c>
    </row>
    <row r="182" spans="2:6" x14ac:dyDescent="0.25">
      <c r="B182" t="s">
        <v>129</v>
      </c>
      <c r="C182" t="s">
        <v>86</v>
      </c>
      <c r="D182" s="11">
        <v>0.46111111111111108</v>
      </c>
      <c r="E182" s="11">
        <v>0.80000000000000016</v>
      </c>
      <c r="F182" s="11">
        <v>0</v>
      </c>
    </row>
    <row r="183" spans="2:6" x14ac:dyDescent="0.25">
      <c r="C183" t="s">
        <v>87</v>
      </c>
      <c r="D183" s="11">
        <v>0.75</v>
      </c>
      <c r="E183" s="11">
        <v>0.80000000000000016</v>
      </c>
      <c r="F183" s="11">
        <v>0</v>
      </c>
    </row>
    <row r="184" spans="2:6" x14ac:dyDescent="0.25">
      <c r="C184" t="s">
        <v>88</v>
      </c>
      <c r="D184" s="11">
        <v>0.98</v>
      </c>
      <c r="E184" s="11">
        <v>0.8</v>
      </c>
      <c r="F184" s="11">
        <v>0</v>
      </c>
    </row>
    <row r="185" spans="2:6" x14ac:dyDescent="0.25">
      <c r="C185" t="s">
        <v>89</v>
      </c>
      <c r="D185" s="11">
        <v>0.91666666666666674</v>
      </c>
      <c r="E185" s="11">
        <v>0.8</v>
      </c>
      <c r="F185" s="11">
        <v>0</v>
      </c>
    </row>
    <row r="186" spans="2:6" x14ac:dyDescent="0.25">
      <c r="C186" t="s">
        <v>90</v>
      </c>
      <c r="D186" s="11">
        <v>0.94871794871794879</v>
      </c>
      <c r="E186" s="11">
        <v>0.80000000000000016</v>
      </c>
      <c r="F186" s="11">
        <v>0</v>
      </c>
    </row>
    <row r="187" spans="2:6" x14ac:dyDescent="0.25">
      <c r="C187" t="s">
        <v>100</v>
      </c>
      <c r="D187" s="11">
        <v>1</v>
      </c>
      <c r="E187" s="11">
        <v>0.8</v>
      </c>
      <c r="F187" s="11">
        <v>0</v>
      </c>
    </row>
    <row r="188" spans="2:6" x14ac:dyDescent="0.25">
      <c r="C188" t="s">
        <v>92</v>
      </c>
      <c r="D188" s="11">
        <v>1</v>
      </c>
      <c r="E188" s="11">
        <v>0.80000000000000016</v>
      </c>
      <c r="F188" s="11">
        <v>0</v>
      </c>
    </row>
    <row r="189" spans="2:6" x14ac:dyDescent="0.25">
      <c r="C189" t="s">
        <v>93</v>
      </c>
      <c r="D189" s="11">
        <v>0.97222222222222221</v>
      </c>
      <c r="E189" s="11">
        <v>0.80000000000000016</v>
      </c>
      <c r="F189" s="11">
        <v>0</v>
      </c>
    </row>
    <row r="190" spans="2:6" x14ac:dyDescent="0.25">
      <c r="C190" t="s">
        <v>94</v>
      </c>
      <c r="D190" s="11">
        <v>0.96296296296296291</v>
      </c>
      <c r="E190" s="11">
        <v>0.80000000000000016</v>
      </c>
      <c r="F190" s="11">
        <v>0</v>
      </c>
    </row>
    <row r="191" spans="2:6" x14ac:dyDescent="0.25">
      <c r="C191" t="s">
        <v>95</v>
      </c>
      <c r="D191" s="11">
        <v>0.5</v>
      </c>
      <c r="E191" s="11">
        <v>0.8</v>
      </c>
      <c r="F191" s="11">
        <v>0</v>
      </c>
    </row>
    <row r="192" spans="2:6" x14ac:dyDescent="0.25">
      <c r="C192" t="s">
        <v>96</v>
      </c>
      <c r="D192" s="11">
        <v>1</v>
      </c>
      <c r="E192" s="11">
        <v>0.80000000000000016</v>
      </c>
      <c r="F192" s="11">
        <v>0</v>
      </c>
    </row>
    <row r="193" spans="3:6" x14ac:dyDescent="0.25">
      <c r="C193" t="s">
        <v>97</v>
      </c>
      <c r="D193" s="11">
        <v>1</v>
      </c>
      <c r="E193" s="11">
        <v>0.80000000000000016</v>
      </c>
      <c r="F193" s="11">
        <v>0</v>
      </c>
    </row>
    <row r="194" spans="3:6" x14ac:dyDescent="0.25">
      <c r="C194" t="s">
        <v>98</v>
      </c>
      <c r="D194" s="11">
        <v>1</v>
      </c>
      <c r="E194" s="11">
        <v>0.8</v>
      </c>
      <c r="F194" s="11">
        <v>0</v>
      </c>
    </row>
    <row r="195" spans="3:6" x14ac:dyDescent="0.25">
      <c r="C195" t="s">
        <v>124</v>
      </c>
      <c r="D195" s="11">
        <v>0.85185185185185175</v>
      </c>
      <c r="E195" s="11">
        <v>0.80000000000000016</v>
      </c>
      <c r="F195" s="11">
        <v>0</v>
      </c>
    </row>
    <row r="196" spans="3:6" x14ac:dyDescent="0.25">
      <c r="C196" t="s">
        <v>125</v>
      </c>
      <c r="D196" s="11">
        <v>1</v>
      </c>
      <c r="E196" s="11">
        <v>0.80000000000000016</v>
      </c>
      <c r="F196" s="11">
        <v>0</v>
      </c>
    </row>
    <row r="197" spans="3:6" x14ac:dyDescent="0.25">
      <c r="C197" t="s">
        <v>102</v>
      </c>
      <c r="D197" s="11">
        <v>1</v>
      </c>
      <c r="E197" s="11">
        <v>0.8</v>
      </c>
      <c r="F197" s="11">
        <v>0</v>
      </c>
    </row>
    <row r="198" spans="3:6" x14ac:dyDescent="0.25">
      <c r="C198" t="s">
        <v>103</v>
      </c>
      <c r="D198" s="11">
        <v>0.93333333333333324</v>
      </c>
      <c r="E198" s="11">
        <v>0.80000000000000016</v>
      </c>
      <c r="F198" s="11">
        <v>0</v>
      </c>
    </row>
    <row r="199" spans="3:6" x14ac:dyDescent="0.25">
      <c r="C199" t="s">
        <v>104</v>
      </c>
      <c r="D199" s="11">
        <v>1</v>
      </c>
      <c r="E199" s="11">
        <v>0.80000000000000016</v>
      </c>
      <c r="F199" s="11">
        <v>0</v>
      </c>
    </row>
    <row r="200" spans="3:6" x14ac:dyDescent="0.25">
      <c r="C200" t="s">
        <v>105</v>
      </c>
      <c r="D200" s="11">
        <v>1</v>
      </c>
      <c r="E200" s="11">
        <v>0.80000000000000016</v>
      </c>
      <c r="F200" s="11">
        <v>0</v>
      </c>
    </row>
    <row r="201" spans="3:6" x14ac:dyDescent="0.25">
      <c r="C201" t="s">
        <v>106</v>
      </c>
      <c r="D201" s="11">
        <v>1</v>
      </c>
      <c r="E201" s="11">
        <v>0.8</v>
      </c>
      <c r="F201" s="11">
        <v>0</v>
      </c>
    </row>
    <row r="202" spans="3:6" x14ac:dyDescent="0.25">
      <c r="C202" t="s">
        <v>107</v>
      </c>
      <c r="D202" s="11">
        <v>0.94047619047619035</v>
      </c>
      <c r="E202" s="11">
        <v>0.80000000000000016</v>
      </c>
      <c r="F202" s="11">
        <v>0</v>
      </c>
    </row>
    <row r="203" spans="3:6" x14ac:dyDescent="0.25">
      <c r="C203" t="s">
        <v>108</v>
      </c>
      <c r="D203" s="11">
        <v>0.61904761904761907</v>
      </c>
      <c r="E203" s="11">
        <v>0.80000000000000016</v>
      </c>
      <c r="F203" s="11">
        <v>0</v>
      </c>
    </row>
    <row r="204" spans="3:6" x14ac:dyDescent="0.25">
      <c r="C204" t="s">
        <v>109</v>
      </c>
      <c r="D204" s="11">
        <v>1</v>
      </c>
      <c r="E204" s="11">
        <v>0.80000000000000016</v>
      </c>
      <c r="F204" s="11">
        <v>0</v>
      </c>
    </row>
    <row r="205" spans="3:6" x14ac:dyDescent="0.25">
      <c r="C205" t="s">
        <v>110</v>
      </c>
      <c r="D205" s="11">
        <v>1</v>
      </c>
      <c r="E205" s="11">
        <v>0.80000000000000016</v>
      </c>
      <c r="F205" s="11">
        <v>0</v>
      </c>
    </row>
    <row r="206" spans="3:6" x14ac:dyDescent="0.25">
      <c r="C206" t="s">
        <v>111</v>
      </c>
      <c r="D206" s="11">
        <v>0.91666666666666663</v>
      </c>
      <c r="E206" s="11">
        <v>0.80000000000000016</v>
      </c>
      <c r="F206" s="11">
        <v>0</v>
      </c>
    </row>
    <row r="207" spans="3:6" x14ac:dyDescent="0.25">
      <c r="C207" t="s">
        <v>112</v>
      </c>
      <c r="D207" s="11">
        <v>0.2920013386880857</v>
      </c>
      <c r="E207" s="11">
        <v>0.80000000000000016</v>
      </c>
      <c r="F207" s="11">
        <v>0</v>
      </c>
    </row>
    <row r="208" spans="3:6" x14ac:dyDescent="0.25">
      <c r="C208" t="s">
        <v>113</v>
      </c>
      <c r="D208" s="11">
        <v>0.13333333333333333</v>
      </c>
      <c r="E208" s="11">
        <v>0.80000000000000016</v>
      </c>
      <c r="F208" s="11">
        <v>0</v>
      </c>
    </row>
    <row r="209" spans="3:6" x14ac:dyDescent="0.25">
      <c r="C209" t="s">
        <v>114</v>
      </c>
      <c r="D209" s="11">
        <v>0.43333333333333335</v>
      </c>
      <c r="E209" s="11">
        <v>0.80000000000000016</v>
      </c>
      <c r="F209" s="11">
        <v>0</v>
      </c>
    </row>
    <row r="210" spans="3:6" x14ac:dyDescent="0.25">
      <c r="C210" t="s">
        <v>115</v>
      </c>
      <c r="D210" s="11">
        <v>0</v>
      </c>
      <c r="E210" s="11">
        <v>0.80000000000000016</v>
      </c>
      <c r="F210" s="11">
        <v>0</v>
      </c>
    </row>
    <row r="211" spans="3:6" x14ac:dyDescent="0.25">
      <c r="C211" t="s">
        <v>116</v>
      </c>
      <c r="D211" s="11">
        <v>0.81949934123847168</v>
      </c>
      <c r="E211" s="11">
        <v>0.80000000000000016</v>
      </c>
      <c r="F211" s="11">
        <v>0</v>
      </c>
    </row>
    <row r="212" spans="3:6" x14ac:dyDescent="0.25">
      <c r="C212" t="s">
        <v>117</v>
      </c>
      <c r="D212" s="11">
        <v>1</v>
      </c>
      <c r="E212" s="11">
        <v>0.80000000000000016</v>
      </c>
      <c r="F212" s="11">
        <v>0</v>
      </c>
    </row>
    <row r="213" spans="3:6" x14ac:dyDescent="0.25">
      <c r="C213" t="s">
        <v>118</v>
      </c>
      <c r="D213" s="11">
        <v>1</v>
      </c>
      <c r="E213" s="11">
        <v>0.80000000000000016</v>
      </c>
      <c r="F213" s="11">
        <v>0</v>
      </c>
    </row>
    <row r="214" spans="3:6" x14ac:dyDescent="0.25">
      <c r="C214" t="s">
        <v>119</v>
      </c>
      <c r="D214" s="11">
        <v>0.62470862470862476</v>
      </c>
      <c r="E214" s="11">
        <v>0.80000000000000016</v>
      </c>
      <c r="F214" s="11">
        <v>0</v>
      </c>
    </row>
    <row r="215" spans="3:6" x14ac:dyDescent="0.25">
      <c r="C215" t="s">
        <v>121</v>
      </c>
      <c r="D215" s="11">
        <v>1</v>
      </c>
      <c r="E215" s="11">
        <v>0.80000000000000016</v>
      </c>
      <c r="F215" s="11">
        <v>0</v>
      </c>
    </row>
    <row r="216" spans="3:6" x14ac:dyDescent="0.25">
      <c r="C216" t="s">
        <v>77</v>
      </c>
      <c r="D216" s="11">
        <v>0.609375</v>
      </c>
      <c r="E216" s="11">
        <v>0.8</v>
      </c>
      <c r="F216" s="11">
        <v>0</v>
      </c>
    </row>
    <row r="217" spans="3:6" x14ac:dyDescent="0.25">
      <c r="C217" t="s">
        <v>99</v>
      </c>
      <c r="D217" s="11">
        <v>1</v>
      </c>
      <c r="E217" s="11">
        <v>0.8</v>
      </c>
      <c r="F217" s="11">
        <v>0</v>
      </c>
    </row>
    <row r="218" spans="3:6" x14ac:dyDescent="0.25">
      <c r="C218" t="s">
        <v>78</v>
      </c>
      <c r="D218" s="11">
        <v>0.95238095238095244</v>
      </c>
      <c r="E218" s="11">
        <v>0.80000000000000016</v>
      </c>
      <c r="F218" s="11">
        <v>0</v>
      </c>
    </row>
    <row r="219" spans="3:6" x14ac:dyDescent="0.25">
      <c r="C219" t="s">
        <v>79</v>
      </c>
      <c r="D219" s="11">
        <v>1</v>
      </c>
      <c r="E219" s="11">
        <v>0.80000000000000016</v>
      </c>
      <c r="F219" s="11">
        <v>0</v>
      </c>
    </row>
    <row r="220" spans="3:6" x14ac:dyDescent="0.25">
      <c r="C220" t="s">
        <v>80</v>
      </c>
      <c r="D220" s="11">
        <v>1</v>
      </c>
      <c r="E220" s="11">
        <v>0.8</v>
      </c>
      <c r="F220" s="11">
        <v>0</v>
      </c>
    </row>
    <row r="221" spans="3:6" x14ac:dyDescent="0.25">
      <c r="C221" t="s">
        <v>81</v>
      </c>
      <c r="D221" s="11">
        <v>1</v>
      </c>
      <c r="E221" s="11">
        <v>0.8</v>
      </c>
      <c r="F221" s="11">
        <v>0</v>
      </c>
    </row>
    <row r="222" spans="3:6" x14ac:dyDescent="0.25">
      <c r="C222" t="s">
        <v>82</v>
      </c>
      <c r="D222" s="11">
        <v>1</v>
      </c>
      <c r="E222" s="11">
        <v>0.8</v>
      </c>
      <c r="F222" s="11">
        <v>0</v>
      </c>
    </row>
    <row r="223" spans="3:6" x14ac:dyDescent="0.25">
      <c r="C223" t="s">
        <v>83</v>
      </c>
      <c r="D223" s="11">
        <v>1</v>
      </c>
      <c r="E223" s="11">
        <v>0.8</v>
      </c>
      <c r="F223" s="11">
        <v>0</v>
      </c>
    </row>
    <row r="224" spans="3:6" x14ac:dyDescent="0.25">
      <c r="C224" t="s">
        <v>84</v>
      </c>
      <c r="D224" s="11">
        <v>0.74712643678160917</v>
      </c>
      <c r="E224" s="11">
        <v>0.80000000000000016</v>
      </c>
      <c r="F224" s="11">
        <v>0</v>
      </c>
    </row>
    <row r="225" spans="2:6" x14ac:dyDescent="0.25">
      <c r="C225" t="s">
        <v>85</v>
      </c>
      <c r="D225" s="11">
        <v>0.20370370370370372</v>
      </c>
      <c r="E225" s="11">
        <v>0.80000000000000016</v>
      </c>
      <c r="F225" s="11">
        <v>0</v>
      </c>
    </row>
    <row r="226" spans="2:6" x14ac:dyDescent="0.25">
      <c r="C226" t="s">
        <v>122</v>
      </c>
      <c r="D226" s="11">
        <v>0</v>
      </c>
      <c r="E226" s="11">
        <v>0.80000000000000016</v>
      </c>
      <c r="F226" s="11">
        <v>0</v>
      </c>
    </row>
    <row r="227" spans="2:6" x14ac:dyDescent="0.25">
      <c r="C227" t="s">
        <v>123</v>
      </c>
      <c r="D227" s="11">
        <v>0.10256410256410257</v>
      </c>
      <c r="E227" s="11">
        <v>0.80000000000000016</v>
      </c>
      <c r="F227" s="11">
        <v>0</v>
      </c>
    </row>
    <row r="228" spans="2:6" x14ac:dyDescent="0.25">
      <c r="B228" t="s">
        <v>130</v>
      </c>
      <c r="C228" t="s">
        <v>86</v>
      </c>
      <c r="D228" s="11">
        <v>0.83333333333333326</v>
      </c>
      <c r="E228" s="11">
        <v>0.8</v>
      </c>
      <c r="F228" s="11">
        <v>0</v>
      </c>
    </row>
    <row r="229" spans="2:6" x14ac:dyDescent="0.25">
      <c r="C229" t="s">
        <v>88</v>
      </c>
      <c r="D229" s="11">
        <v>1</v>
      </c>
      <c r="E229" s="11">
        <v>0.8</v>
      </c>
      <c r="F229" s="11">
        <v>0</v>
      </c>
    </row>
    <row r="230" spans="2:6" x14ac:dyDescent="0.25">
      <c r="C230" t="s">
        <v>89</v>
      </c>
      <c r="D230" s="11">
        <v>1</v>
      </c>
      <c r="E230" s="11">
        <v>0.8</v>
      </c>
      <c r="F230" s="11">
        <v>0</v>
      </c>
    </row>
    <row r="231" spans="2:6" x14ac:dyDescent="0.25">
      <c r="C231" t="s">
        <v>90</v>
      </c>
      <c r="D231" s="11">
        <v>0.963963963963964</v>
      </c>
      <c r="E231" s="11">
        <v>0.80000000000000016</v>
      </c>
      <c r="F231" s="11">
        <v>0</v>
      </c>
    </row>
    <row r="232" spans="2:6" x14ac:dyDescent="0.25">
      <c r="C232" t="s">
        <v>100</v>
      </c>
      <c r="D232" s="11">
        <v>0.57894736842105265</v>
      </c>
      <c r="E232" s="11">
        <v>0.80000000000000016</v>
      </c>
      <c r="F232" s="11">
        <v>0</v>
      </c>
    </row>
    <row r="233" spans="2:6" x14ac:dyDescent="0.25">
      <c r="C233" t="s">
        <v>91</v>
      </c>
      <c r="D233" s="11">
        <v>0.72727272727272729</v>
      </c>
      <c r="E233" s="11">
        <v>0.8</v>
      </c>
      <c r="F233" s="11">
        <v>0</v>
      </c>
    </row>
    <row r="234" spans="2:6" x14ac:dyDescent="0.25">
      <c r="C234" t="s">
        <v>92</v>
      </c>
      <c r="D234" s="11">
        <v>1</v>
      </c>
      <c r="E234" s="11">
        <v>0.8</v>
      </c>
      <c r="F234" s="11">
        <v>0</v>
      </c>
    </row>
    <row r="235" spans="2:6" x14ac:dyDescent="0.25">
      <c r="C235" t="s">
        <v>93</v>
      </c>
      <c r="D235" s="11">
        <v>1</v>
      </c>
      <c r="E235" s="11">
        <v>0.8</v>
      </c>
      <c r="F235" s="11">
        <v>0</v>
      </c>
    </row>
    <row r="236" spans="2:6" x14ac:dyDescent="0.25">
      <c r="C236" t="s">
        <v>94</v>
      </c>
      <c r="D236" s="11">
        <v>1</v>
      </c>
      <c r="E236" s="11">
        <v>0.80000000000000016</v>
      </c>
      <c r="F236" s="11">
        <v>0</v>
      </c>
    </row>
    <row r="237" spans="2:6" x14ac:dyDescent="0.25">
      <c r="C237" t="s">
        <v>95</v>
      </c>
      <c r="D237" s="11">
        <v>0.56396396396396398</v>
      </c>
      <c r="E237" s="11">
        <v>0.80000000000000016</v>
      </c>
      <c r="F237" s="11">
        <v>0</v>
      </c>
    </row>
    <row r="238" spans="2:6" x14ac:dyDescent="0.25">
      <c r="C238" t="s">
        <v>96</v>
      </c>
      <c r="D238" s="11">
        <v>1</v>
      </c>
      <c r="E238" s="11">
        <v>0.80000000000000016</v>
      </c>
      <c r="F238" s="11">
        <v>0</v>
      </c>
    </row>
    <row r="239" spans="2:6" x14ac:dyDescent="0.25">
      <c r="C239" t="s">
        <v>97</v>
      </c>
      <c r="D239" s="11">
        <v>0.96969696969696972</v>
      </c>
      <c r="E239" s="11">
        <v>0.80000000000000016</v>
      </c>
      <c r="F239" s="11">
        <v>0</v>
      </c>
    </row>
    <row r="240" spans="2:6" x14ac:dyDescent="0.25">
      <c r="C240" t="s">
        <v>98</v>
      </c>
      <c r="D240" s="11">
        <v>1</v>
      </c>
      <c r="E240" s="11">
        <v>0.80000000000000016</v>
      </c>
      <c r="F240" s="11">
        <v>0</v>
      </c>
    </row>
    <row r="241" spans="3:6" x14ac:dyDescent="0.25">
      <c r="C241" t="s">
        <v>124</v>
      </c>
      <c r="D241" s="11">
        <v>0.5</v>
      </c>
      <c r="E241" s="11">
        <v>0.8</v>
      </c>
      <c r="F241" s="11">
        <v>0</v>
      </c>
    </row>
    <row r="242" spans="3:6" x14ac:dyDescent="0.25">
      <c r="C242" t="s">
        <v>125</v>
      </c>
      <c r="D242" s="11">
        <v>1</v>
      </c>
      <c r="E242" s="11">
        <v>0.8</v>
      </c>
      <c r="F242" s="11">
        <v>0</v>
      </c>
    </row>
    <row r="243" spans="3:6" x14ac:dyDescent="0.25">
      <c r="C243" t="s">
        <v>102</v>
      </c>
      <c r="D243" s="11">
        <v>1</v>
      </c>
      <c r="E243" s="11">
        <v>0.80000000000000016</v>
      </c>
      <c r="F243" s="11">
        <v>0</v>
      </c>
    </row>
    <row r="244" spans="3:6" x14ac:dyDescent="0.25">
      <c r="C244" t="s">
        <v>103</v>
      </c>
      <c r="D244" s="11">
        <v>0.83333333333333326</v>
      </c>
      <c r="E244" s="11">
        <v>0.8</v>
      </c>
      <c r="F244" s="11">
        <v>0</v>
      </c>
    </row>
    <row r="245" spans="3:6" x14ac:dyDescent="0.25">
      <c r="C245" t="s">
        <v>104</v>
      </c>
      <c r="D245" s="11">
        <v>0.66666666666666663</v>
      </c>
      <c r="E245" s="11">
        <v>0.80000000000000016</v>
      </c>
      <c r="F245" s="11">
        <v>0</v>
      </c>
    </row>
    <row r="246" spans="3:6" x14ac:dyDescent="0.25">
      <c r="C246" t="s">
        <v>105</v>
      </c>
      <c r="D246" s="11">
        <v>3.5714285714285712E-2</v>
      </c>
      <c r="E246" s="11">
        <v>0.8</v>
      </c>
      <c r="F246" s="11">
        <v>0</v>
      </c>
    </row>
    <row r="247" spans="3:6" x14ac:dyDescent="0.25">
      <c r="C247" t="s">
        <v>106</v>
      </c>
      <c r="D247" s="11">
        <v>1</v>
      </c>
      <c r="E247" s="11">
        <v>0.8</v>
      </c>
      <c r="F247" s="11">
        <v>0</v>
      </c>
    </row>
    <row r="248" spans="3:6" x14ac:dyDescent="0.25">
      <c r="C248" t="s">
        <v>107</v>
      </c>
      <c r="D248" s="11">
        <v>1</v>
      </c>
      <c r="E248" s="11">
        <v>0.8</v>
      </c>
      <c r="F248" s="11">
        <v>0</v>
      </c>
    </row>
    <row r="249" spans="3:6" x14ac:dyDescent="0.25">
      <c r="C249" t="s">
        <v>108</v>
      </c>
      <c r="D249" s="11">
        <v>1</v>
      </c>
      <c r="E249" s="11">
        <v>0.8</v>
      </c>
      <c r="F249" s="11">
        <v>0</v>
      </c>
    </row>
    <row r="250" spans="3:6" x14ac:dyDescent="0.25">
      <c r="C250" t="s">
        <v>111</v>
      </c>
      <c r="D250" s="11">
        <v>1</v>
      </c>
      <c r="E250" s="11">
        <v>0.8</v>
      </c>
      <c r="F250" s="11">
        <v>0</v>
      </c>
    </row>
    <row r="251" spans="3:6" x14ac:dyDescent="0.25">
      <c r="C251" t="s">
        <v>112</v>
      </c>
      <c r="D251" s="11">
        <v>0.70300751879699241</v>
      </c>
      <c r="E251" s="11">
        <v>0.80000000000000016</v>
      </c>
      <c r="F251" s="11">
        <v>0</v>
      </c>
    </row>
    <row r="252" spans="3:6" x14ac:dyDescent="0.25">
      <c r="C252" t="s">
        <v>113</v>
      </c>
      <c r="D252" s="11">
        <v>0.66666666666666663</v>
      </c>
      <c r="E252" s="11">
        <v>0.80000000000000016</v>
      </c>
      <c r="F252" s="11">
        <v>0</v>
      </c>
    </row>
    <row r="253" spans="3:6" x14ac:dyDescent="0.25">
      <c r="C253" t="s">
        <v>114</v>
      </c>
      <c r="D253" s="11">
        <v>0.89285714285714279</v>
      </c>
      <c r="E253" s="11">
        <v>0.8</v>
      </c>
      <c r="F253" s="11">
        <v>0</v>
      </c>
    </row>
    <row r="254" spans="3:6" x14ac:dyDescent="0.25">
      <c r="C254" t="s">
        <v>115</v>
      </c>
      <c r="D254" s="11">
        <v>0.5</v>
      </c>
      <c r="E254" s="11">
        <v>0.8</v>
      </c>
      <c r="F254" s="11">
        <v>0</v>
      </c>
    </row>
    <row r="255" spans="3:6" x14ac:dyDescent="0.25">
      <c r="C255" t="s">
        <v>116</v>
      </c>
      <c r="D255" s="11">
        <v>1</v>
      </c>
      <c r="E255" s="11">
        <v>0.80000000000000016</v>
      </c>
      <c r="F255" s="11">
        <v>0</v>
      </c>
    </row>
    <row r="256" spans="3:6" x14ac:dyDescent="0.25">
      <c r="C256" t="s">
        <v>117</v>
      </c>
      <c r="D256" s="11">
        <v>1</v>
      </c>
      <c r="E256" s="11">
        <v>0.80000000000000016</v>
      </c>
      <c r="F256" s="11">
        <v>0</v>
      </c>
    </row>
    <row r="257" spans="2:6" x14ac:dyDescent="0.25">
      <c r="C257" t="s">
        <v>118</v>
      </c>
      <c r="D257" s="11">
        <v>1</v>
      </c>
      <c r="E257" s="11">
        <v>0.8</v>
      </c>
      <c r="F257" s="11">
        <v>0</v>
      </c>
    </row>
    <row r="258" spans="2:6" x14ac:dyDescent="0.25">
      <c r="C258" t="s">
        <v>119</v>
      </c>
      <c r="D258" s="11">
        <v>1</v>
      </c>
      <c r="E258" s="11">
        <v>0.80000000000000016</v>
      </c>
      <c r="F258" s="11">
        <v>0</v>
      </c>
    </row>
    <row r="259" spans="2:6" x14ac:dyDescent="0.25">
      <c r="C259" t="s">
        <v>120</v>
      </c>
      <c r="D259" s="11">
        <v>0.59523809523809523</v>
      </c>
      <c r="E259" s="11">
        <v>0.8</v>
      </c>
      <c r="F259" s="11">
        <v>0</v>
      </c>
    </row>
    <row r="260" spans="2:6" x14ac:dyDescent="0.25">
      <c r="C260" t="s">
        <v>121</v>
      </c>
      <c r="D260" s="11">
        <v>1</v>
      </c>
      <c r="E260" s="11">
        <v>0.80000000000000016</v>
      </c>
      <c r="F260" s="11">
        <v>0</v>
      </c>
    </row>
    <row r="261" spans="2:6" x14ac:dyDescent="0.25">
      <c r="C261" t="s">
        <v>77</v>
      </c>
      <c r="D261" s="11">
        <v>0.94444444444444442</v>
      </c>
      <c r="E261" s="11">
        <v>0.8</v>
      </c>
      <c r="F261" s="11">
        <v>0</v>
      </c>
    </row>
    <row r="262" spans="2:6" x14ac:dyDescent="0.25">
      <c r="C262" t="s">
        <v>99</v>
      </c>
      <c r="D262" s="11">
        <v>1</v>
      </c>
      <c r="E262" s="11">
        <v>0.80000000000000016</v>
      </c>
      <c r="F262" s="11">
        <v>0</v>
      </c>
    </row>
    <row r="263" spans="2:6" x14ac:dyDescent="0.25">
      <c r="C263" t="s">
        <v>78</v>
      </c>
      <c r="D263" s="11">
        <v>0.33333333333333331</v>
      </c>
      <c r="E263" s="11">
        <v>0.80000000000000016</v>
      </c>
      <c r="F263" s="11">
        <v>0</v>
      </c>
    </row>
    <row r="264" spans="2:6" x14ac:dyDescent="0.25">
      <c r="C264" t="s">
        <v>79</v>
      </c>
      <c r="D264" s="11">
        <v>1</v>
      </c>
      <c r="E264" s="11">
        <v>0.8</v>
      </c>
      <c r="F264" s="11">
        <v>0</v>
      </c>
    </row>
    <row r="265" spans="2:6" x14ac:dyDescent="0.25">
      <c r="C265" t="s">
        <v>80</v>
      </c>
      <c r="D265" s="11">
        <v>1</v>
      </c>
      <c r="E265" s="11">
        <v>0.80000000000000016</v>
      </c>
      <c r="F265" s="11">
        <v>0</v>
      </c>
    </row>
    <row r="266" spans="2:6" x14ac:dyDescent="0.25">
      <c r="C266" t="s">
        <v>81</v>
      </c>
      <c r="D266" s="11">
        <v>1</v>
      </c>
      <c r="E266" s="11">
        <v>0.80000000000000016</v>
      </c>
      <c r="F266" s="11">
        <v>0</v>
      </c>
    </row>
    <row r="267" spans="2:6" x14ac:dyDescent="0.25">
      <c r="C267" t="s">
        <v>83</v>
      </c>
      <c r="D267" s="11">
        <v>1</v>
      </c>
      <c r="E267" s="11">
        <v>0.8</v>
      </c>
      <c r="F267" s="11">
        <v>0</v>
      </c>
    </row>
    <row r="268" spans="2:6" x14ac:dyDescent="0.25">
      <c r="C268" t="s">
        <v>84</v>
      </c>
      <c r="D268" s="11">
        <v>0.60555555555555551</v>
      </c>
      <c r="E268" s="11">
        <v>0.80000000000000016</v>
      </c>
      <c r="F268" s="11">
        <v>0</v>
      </c>
    </row>
    <row r="269" spans="2:6" x14ac:dyDescent="0.25">
      <c r="C269" t="s">
        <v>85</v>
      </c>
      <c r="D269" s="11">
        <v>1</v>
      </c>
      <c r="E269" s="11">
        <v>0.8</v>
      </c>
      <c r="F269" s="11">
        <v>0</v>
      </c>
    </row>
    <row r="270" spans="2:6" x14ac:dyDescent="0.25">
      <c r="C270" t="s">
        <v>122</v>
      </c>
      <c r="D270" s="11">
        <v>0.8</v>
      </c>
      <c r="E270" s="11">
        <v>0.8</v>
      </c>
      <c r="F270" s="11">
        <v>0</v>
      </c>
    </row>
    <row r="271" spans="2:6" x14ac:dyDescent="0.25">
      <c r="C271" t="s">
        <v>123</v>
      </c>
      <c r="D271" s="11">
        <v>1</v>
      </c>
      <c r="E271" s="11">
        <v>0.80000000000000016</v>
      </c>
      <c r="F271" s="11">
        <v>0</v>
      </c>
    </row>
    <row r="272" spans="2:6" x14ac:dyDescent="0.25">
      <c r="B272" t="s">
        <v>131</v>
      </c>
      <c r="C272" t="s">
        <v>86</v>
      </c>
      <c r="D272" s="11">
        <v>1</v>
      </c>
      <c r="E272" s="11">
        <v>0.80000000000000016</v>
      </c>
      <c r="F272" s="11">
        <v>0</v>
      </c>
    </row>
    <row r="273" spans="3:6" x14ac:dyDescent="0.25">
      <c r="C273" t="s">
        <v>87</v>
      </c>
      <c r="D273" s="11">
        <v>0.54248366013071891</v>
      </c>
      <c r="E273" s="11">
        <v>0.80000000000000016</v>
      </c>
      <c r="F273" s="11">
        <v>0</v>
      </c>
    </row>
    <row r="274" spans="3:6" x14ac:dyDescent="0.25">
      <c r="C274" t="s">
        <v>88</v>
      </c>
      <c r="D274" s="11">
        <v>0.5892857142857143</v>
      </c>
      <c r="E274" s="11">
        <v>0.8</v>
      </c>
      <c r="F274" s="11">
        <v>0</v>
      </c>
    </row>
    <row r="275" spans="3:6" x14ac:dyDescent="0.25">
      <c r="C275" t="s">
        <v>89</v>
      </c>
      <c r="D275" s="11">
        <v>1</v>
      </c>
      <c r="E275" s="11">
        <v>0.80000000000000016</v>
      </c>
      <c r="F275" s="11">
        <v>0</v>
      </c>
    </row>
    <row r="276" spans="3:6" x14ac:dyDescent="0.25">
      <c r="C276" t="s">
        <v>90</v>
      </c>
      <c r="D276" s="11">
        <v>1</v>
      </c>
      <c r="E276" s="11">
        <v>0.8</v>
      </c>
      <c r="F276" s="11">
        <v>0</v>
      </c>
    </row>
    <row r="277" spans="3:6" x14ac:dyDescent="0.25">
      <c r="C277" t="s">
        <v>100</v>
      </c>
      <c r="D277" s="11">
        <v>1</v>
      </c>
      <c r="E277" s="11">
        <v>0.8</v>
      </c>
      <c r="F277" s="11">
        <v>0</v>
      </c>
    </row>
    <row r="278" spans="3:6" x14ac:dyDescent="0.25">
      <c r="C278" t="s">
        <v>91</v>
      </c>
      <c r="D278" s="11">
        <v>0.5</v>
      </c>
      <c r="E278" s="11">
        <v>0.8</v>
      </c>
      <c r="F278" s="11">
        <v>0</v>
      </c>
    </row>
    <row r="279" spans="3:6" x14ac:dyDescent="0.25">
      <c r="C279" t="s">
        <v>92</v>
      </c>
      <c r="D279" s="11">
        <v>0.8571428571428571</v>
      </c>
      <c r="E279" s="11">
        <v>0.80000000000000016</v>
      </c>
      <c r="F279" s="11">
        <v>0</v>
      </c>
    </row>
    <row r="280" spans="3:6" x14ac:dyDescent="0.25">
      <c r="C280" t="s">
        <v>93</v>
      </c>
      <c r="D280" s="11">
        <v>1</v>
      </c>
      <c r="E280" s="11">
        <v>0.8</v>
      </c>
      <c r="F280" s="11">
        <v>0</v>
      </c>
    </row>
    <row r="281" spans="3:6" x14ac:dyDescent="0.25">
      <c r="C281" t="s">
        <v>94</v>
      </c>
      <c r="D281" s="11">
        <v>1</v>
      </c>
      <c r="E281" s="11">
        <v>0.80000000000000016</v>
      </c>
      <c r="F281" s="11">
        <v>0</v>
      </c>
    </row>
    <row r="282" spans="3:6" x14ac:dyDescent="0.25">
      <c r="C282" t="s">
        <v>95</v>
      </c>
      <c r="D282" s="11">
        <v>0.38815789473684209</v>
      </c>
      <c r="E282" s="11">
        <v>0.8</v>
      </c>
      <c r="F282" s="11">
        <v>0</v>
      </c>
    </row>
    <row r="283" spans="3:6" x14ac:dyDescent="0.25">
      <c r="C283" t="s">
        <v>96</v>
      </c>
      <c r="D283" s="11">
        <v>1</v>
      </c>
      <c r="E283" s="11">
        <v>0.8</v>
      </c>
      <c r="F283" s="11">
        <v>0</v>
      </c>
    </row>
    <row r="284" spans="3:6" x14ac:dyDescent="0.25">
      <c r="C284" t="s">
        <v>97</v>
      </c>
      <c r="D284" s="11">
        <v>1</v>
      </c>
      <c r="E284" s="11">
        <v>0.8</v>
      </c>
      <c r="F284" s="11">
        <v>0</v>
      </c>
    </row>
    <row r="285" spans="3:6" x14ac:dyDescent="0.25">
      <c r="C285" t="s">
        <v>98</v>
      </c>
      <c r="D285" s="11">
        <v>1</v>
      </c>
      <c r="E285" s="11">
        <v>0.80000000000000016</v>
      </c>
      <c r="F285" s="11">
        <v>0</v>
      </c>
    </row>
    <row r="286" spans="3:6" x14ac:dyDescent="0.25">
      <c r="C286" t="s">
        <v>124</v>
      </c>
      <c r="D286" s="11">
        <v>0.58333333333333337</v>
      </c>
      <c r="E286" s="11">
        <v>0.80000000000000016</v>
      </c>
      <c r="F286" s="11">
        <v>0</v>
      </c>
    </row>
    <row r="287" spans="3:6" x14ac:dyDescent="0.25">
      <c r="C287" t="s">
        <v>125</v>
      </c>
      <c r="D287" s="11">
        <v>1</v>
      </c>
      <c r="E287" s="11">
        <v>0.8</v>
      </c>
      <c r="F287" s="11">
        <v>0</v>
      </c>
    </row>
    <row r="288" spans="3:6" x14ac:dyDescent="0.25">
      <c r="C288" t="s">
        <v>102</v>
      </c>
      <c r="D288" s="11">
        <v>0.70370370370370372</v>
      </c>
      <c r="E288" s="11">
        <v>0.8</v>
      </c>
      <c r="F288" s="11">
        <v>0</v>
      </c>
    </row>
    <row r="289" spans="3:6" x14ac:dyDescent="0.25">
      <c r="C289" t="s">
        <v>103</v>
      </c>
      <c r="D289" s="11">
        <v>0.91666666666666663</v>
      </c>
      <c r="E289" s="11">
        <v>0.80000000000000016</v>
      </c>
      <c r="F289" s="11">
        <v>0</v>
      </c>
    </row>
    <row r="290" spans="3:6" x14ac:dyDescent="0.25">
      <c r="C290" t="s">
        <v>104</v>
      </c>
      <c r="D290" s="11">
        <v>0.87179487179487181</v>
      </c>
      <c r="E290" s="11">
        <v>0.80000000000000016</v>
      </c>
      <c r="F290" s="11">
        <v>0</v>
      </c>
    </row>
    <row r="291" spans="3:6" x14ac:dyDescent="0.25">
      <c r="C291" t="s">
        <v>105</v>
      </c>
      <c r="D291" s="11">
        <v>0.98550724637681153</v>
      </c>
      <c r="E291" s="11">
        <v>0.80000000000000016</v>
      </c>
      <c r="F291" s="11">
        <v>0</v>
      </c>
    </row>
    <row r="292" spans="3:6" x14ac:dyDescent="0.25">
      <c r="C292" t="s">
        <v>106</v>
      </c>
      <c r="D292" s="11">
        <v>0.66666666666666663</v>
      </c>
      <c r="E292" s="11">
        <v>0.80000000000000016</v>
      </c>
      <c r="F292" s="11">
        <v>0</v>
      </c>
    </row>
    <row r="293" spans="3:6" x14ac:dyDescent="0.25">
      <c r="C293" t="s">
        <v>107</v>
      </c>
      <c r="D293" s="11">
        <v>1</v>
      </c>
      <c r="E293" s="11">
        <v>0.8</v>
      </c>
      <c r="F293" s="11">
        <v>0</v>
      </c>
    </row>
    <row r="294" spans="3:6" x14ac:dyDescent="0.25">
      <c r="C294" t="s">
        <v>108</v>
      </c>
      <c r="D294" s="11">
        <v>1</v>
      </c>
      <c r="E294" s="11">
        <v>0.8</v>
      </c>
      <c r="F294" s="11">
        <v>0</v>
      </c>
    </row>
    <row r="295" spans="3:6" x14ac:dyDescent="0.25">
      <c r="C295" t="s">
        <v>109</v>
      </c>
      <c r="D295" s="11">
        <v>1</v>
      </c>
      <c r="E295" s="11">
        <v>0.8</v>
      </c>
      <c r="F295" s="11">
        <v>0</v>
      </c>
    </row>
    <row r="296" spans="3:6" x14ac:dyDescent="0.25">
      <c r="C296" t="s">
        <v>110</v>
      </c>
      <c r="D296" s="11">
        <v>1</v>
      </c>
      <c r="E296" s="11">
        <v>0.80000000000000016</v>
      </c>
      <c r="F296" s="11">
        <v>0</v>
      </c>
    </row>
    <row r="297" spans="3:6" x14ac:dyDescent="0.25">
      <c r="C297" t="s">
        <v>111</v>
      </c>
      <c r="D297" s="11">
        <v>0.7931034482758621</v>
      </c>
      <c r="E297" s="11">
        <v>0.80000000000000016</v>
      </c>
      <c r="F297" s="11">
        <v>0</v>
      </c>
    </row>
    <row r="298" spans="3:6" x14ac:dyDescent="0.25">
      <c r="C298" t="s">
        <v>112</v>
      </c>
      <c r="D298" s="11">
        <v>0.11688311688311688</v>
      </c>
      <c r="E298" s="11">
        <v>0.8</v>
      </c>
      <c r="F298" s="11">
        <v>0</v>
      </c>
    </row>
    <row r="299" spans="3:6" x14ac:dyDescent="0.25">
      <c r="C299" t="s">
        <v>113</v>
      </c>
      <c r="D299" s="11">
        <v>0.85990338164251201</v>
      </c>
      <c r="E299" s="11">
        <v>0.80000000000000016</v>
      </c>
      <c r="F299" s="11">
        <v>0</v>
      </c>
    </row>
    <row r="300" spans="3:6" x14ac:dyDescent="0.25">
      <c r="C300" t="s">
        <v>114</v>
      </c>
      <c r="D300" s="11">
        <v>1</v>
      </c>
      <c r="E300" s="11">
        <v>0.80000000000000016</v>
      </c>
      <c r="F300" s="11">
        <v>0</v>
      </c>
    </row>
    <row r="301" spans="3:6" x14ac:dyDescent="0.25">
      <c r="C301" t="s">
        <v>115</v>
      </c>
      <c r="D301" s="11">
        <v>1</v>
      </c>
      <c r="E301" s="11">
        <v>0.8</v>
      </c>
      <c r="F301" s="11">
        <v>0</v>
      </c>
    </row>
    <row r="302" spans="3:6" x14ac:dyDescent="0.25">
      <c r="C302" t="s">
        <v>116</v>
      </c>
      <c r="D302" s="11">
        <v>1</v>
      </c>
      <c r="E302" s="11">
        <v>0.8</v>
      </c>
      <c r="F302" s="11">
        <v>0</v>
      </c>
    </row>
    <row r="303" spans="3:6" x14ac:dyDescent="0.25">
      <c r="C303" t="s">
        <v>117</v>
      </c>
      <c r="D303" s="11">
        <v>1</v>
      </c>
      <c r="E303" s="11">
        <v>0.80000000000000016</v>
      </c>
      <c r="F303" s="11">
        <v>0</v>
      </c>
    </row>
    <row r="304" spans="3:6" x14ac:dyDescent="0.25">
      <c r="C304" t="s">
        <v>118</v>
      </c>
      <c r="D304" s="11">
        <v>1</v>
      </c>
      <c r="E304" s="11">
        <v>0.80000000000000016</v>
      </c>
      <c r="F304" s="11">
        <v>0</v>
      </c>
    </row>
    <row r="305" spans="2:6" x14ac:dyDescent="0.25">
      <c r="C305" t="s">
        <v>119</v>
      </c>
      <c r="D305" s="11">
        <v>1</v>
      </c>
      <c r="E305" s="11">
        <v>0.80000000000000016</v>
      </c>
      <c r="F305" s="11">
        <v>0</v>
      </c>
    </row>
    <row r="306" spans="2:6" x14ac:dyDescent="0.25">
      <c r="C306" t="s">
        <v>120</v>
      </c>
      <c r="D306" s="11">
        <v>0.36781609195402298</v>
      </c>
      <c r="E306" s="11">
        <v>0.80000000000000016</v>
      </c>
      <c r="F306" s="11">
        <v>0</v>
      </c>
    </row>
    <row r="307" spans="2:6" x14ac:dyDescent="0.25">
      <c r="C307" t="s">
        <v>121</v>
      </c>
      <c r="D307" s="11">
        <v>1</v>
      </c>
      <c r="E307" s="11">
        <v>0.8</v>
      </c>
      <c r="F307" s="11">
        <v>0</v>
      </c>
    </row>
    <row r="308" spans="2:6" x14ac:dyDescent="0.25">
      <c r="C308" t="s">
        <v>77</v>
      </c>
      <c r="D308" s="11">
        <v>1</v>
      </c>
      <c r="E308" s="11">
        <v>0.80000000000000016</v>
      </c>
      <c r="F308" s="11">
        <v>0</v>
      </c>
    </row>
    <row r="309" spans="2:6" x14ac:dyDescent="0.25">
      <c r="C309" t="s">
        <v>99</v>
      </c>
      <c r="D309" s="11">
        <v>1</v>
      </c>
      <c r="E309" s="11">
        <v>0.8</v>
      </c>
      <c r="F309" s="11">
        <v>0</v>
      </c>
    </row>
    <row r="310" spans="2:6" x14ac:dyDescent="0.25">
      <c r="C310" t="s">
        <v>78</v>
      </c>
      <c r="D310" s="11">
        <v>1</v>
      </c>
      <c r="E310" s="11">
        <v>0.8</v>
      </c>
      <c r="F310" s="11">
        <v>0</v>
      </c>
    </row>
    <row r="311" spans="2:6" x14ac:dyDescent="0.25">
      <c r="C311" t="s">
        <v>79</v>
      </c>
      <c r="D311" s="11">
        <v>1</v>
      </c>
      <c r="E311" s="11">
        <v>0.8</v>
      </c>
      <c r="F311" s="11">
        <v>0</v>
      </c>
    </row>
    <row r="312" spans="2:6" x14ac:dyDescent="0.25">
      <c r="C312" t="s">
        <v>80</v>
      </c>
      <c r="D312" s="11">
        <v>1</v>
      </c>
      <c r="E312" s="11">
        <v>0.80000000000000016</v>
      </c>
      <c r="F312" s="11">
        <v>0</v>
      </c>
    </row>
    <row r="313" spans="2:6" x14ac:dyDescent="0.25">
      <c r="C313" t="s">
        <v>81</v>
      </c>
      <c r="D313" s="11">
        <v>0.65993265993265993</v>
      </c>
      <c r="E313" s="11">
        <v>0.80000000000000016</v>
      </c>
      <c r="F313" s="11">
        <v>0</v>
      </c>
    </row>
    <row r="314" spans="2:6" x14ac:dyDescent="0.25">
      <c r="C314" t="s">
        <v>82</v>
      </c>
      <c r="D314" s="11">
        <v>1</v>
      </c>
      <c r="E314" s="11">
        <v>0.8</v>
      </c>
      <c r="F314" s="11">
        <v>0</v>
      </c>
    </row>
    <row r="315" spans="2:6" x14ac:dyDescent="0.25">
      <c r="C315" t="s">
        <v>83</v>
      </c>
      <c r="D315" s="11">
        <v>1</v>
      </c>
      <c r="E315" s="11">
        <v>0.8</v>
      </c>
      <c r="F315" s="11">
        <v>0</v>
      </c>
    </row>
    <row r="316" spans="2:6" x14ac:dyDescent="0.25">
      <c r="C316" t="s">
        <v>84</v>
      </c>
      <c r="D316" s="11">
        <v>1</v>
      </c>
      <c r="E316" s="11">
        <v>0.80000000000000016</v>
      </c>
      <c r="F316" s="11">
        <v>0</v>
      </c>
    </row>
    <row r="317" spans="2:6" x14ac:dyDescent="0.25">
      <c r="C317" t="s">
        <v>85</v>
      </c>
      <c r="D317" s="11">
        <v>1</v>
      </c>
      <c r="E317" s="11">
        <v>0.8</v>
      </c>
      <c r="F317" s="11">
        <v>0</v>
      </c>
    </row>
    <row r="318" spans="2:6" x14ac:dyDescent="0.25">
      <c r="C318" t="s">
        <v>122</v>
      </c>
      <c r="D318" s="11">
        <v>0.93333333333333324</v>
      </c>
      <c r="E318" s="11">
        <v>0.80000000000000016</v>
      </c>
      <c r="F318" s="11">
        <v>0</v>
      </c>
    </row>
    <row r="319" spans="2:6" x14ac:dyDescent="0.25">
      <c r="C319" t="s">
        <v>123</v>
      </c>
      <c r="D319" s="11">
        <v>1</v>
      </c>
      <c r="E319" s="11">
        <v>0.8</v>
      </c>
      <c r="F319" s="11">
        <v>0</v>
      </c>
    </row>
    <row r="320" spans="2:6" x14ac:dyDescent="0.25">
      <c r="B320" t="s">
        <v>132</v>
      </c>
      <c r="C320" t="s">
        <v>86</v>
      </c>
      <c r="D320" s="11">
        <v>1</v>
      </c>
      <c r="E320" s="11">
        <v>0.8</v>
      </c>
      <c r="F320" s="11">
        <v>0</v>
      </c>
    </row>
    <row r="321" spans="3:6" x14ac:dyDescent="0.25">
      <c r="C321" t="s">
        <v>87</v>
      </c>
      <c r="D321" s="11">
        <v>0.99074074074074081</v>
      </c>
      <c r="E321" s="11">
        <v>0.80000000000000016</v>
      </c>
      <c r="F321" s="11">
        <v>0</v>
      </c>
    </row>
    <row r="322" spans="3:6" x14ac:dyDescent="0.25">
      <c r="C322" t="s">
        <v>88</v>
      </c>
      <c r="D322" s="11">
        <v>0.90691192865105918</v>
      </c>
      <c r="E322" s="11">
        <v>0.80000000000000016</v>
      </c>
      <c r="F322" s="11">
        <v>0</v>
      </c>
    </row>
    <row r="323" spans="3:6" x14ac:dyDescent="0.25">
      <c r="C323" t="s">
        <v>89</v>
      </c>
      <c r="D323" s="11">
        <v>0.83333333333333337</v>
      </c>
      <c r="E323" s="11">
        <v>0.80000000000000016</v>
      </c>
      <c r="F323" s="11">
        <v>0</v>
      </c>
    </row>
    <row r="324" spans="3:6" x14ac:dyDescent="0.25">
      <c r="C324" t="s">
        <v>90</v>
      </c>
      <c r="D324" s="11">
        <v>1</v>
      </c>
      <c r="E324" s="11">
        <v>0.80000000000000016</v>
      </c>
      <c r="F324" s="11">
        <v>0</v>
      </c>
    </row>
    <row r="325" spans="3:6" x14ac:dyDescent="0.25">
      <c r="C325" t="s">
        <v>100</v>
      </c>
      <c r="D325" s="11">
        <v>0.5625</v>
      </c>
      <c r="E325" s="11">
        <v>0.8</v>
      </c>
      <c r="F325" s="11">
        <v>0</v>
      </c>
    </row>
    <row r="326" spans="3:6" x14ac:dyDescent="0.25">
      <c r="C326" t="s">
        <v>91</v>
      </c>
      <c r="D326" s="11">
        <v>0.76552287581699341</v>
      </c>
      <c r="E326" s="11">
        <v>0.80000000000000016</v>
      </c>
      <c r="F326" s="11">
        <v>0</v>
      </c>
    </row>
    <row r="327" spans="3:6" x14ac:dyDescent="0.25">
      <c r="C327" t="s">
        <v>92</v>
      </c>
      <c r="D327" s="11">
        <v>0.85483870967741937</v>
      </c>
      <c r="E327" s="11">
        <v>0.8</v>
      </c>
      <c r="F327" s="11">
        <v>0</v>
      </c>
    </row>
    <row r="328" spans="3:6" x14ac:dyDescent="0.25">
      <c r="C328" t="s">
        <v>93</v>
      </c>
      <c r="D328" s="11">
        <v>0.86111111111111116</v>
      </c>
      <c r="E328" s="11">
        <v>0.80000000000000016</v>
      </c>
      <c r="F328" s="11">
        <v>0</v>
      </c>
    </row>
    <row r="329" spans="3:6" x14ac:dyDescent="0.25">
      <c r="C329" t="s">
        <v>94</v>
      </c>
      <c r="D329" s="11">
        <v>1</v>
      </c>
      <c r="E329" s="11">
        <v>0.80000000000000016</v>
      </c>
      <c r="F329" s="11">
        <v>0</v>
      </c>
    </row>
    <row r="330" spans="3:6" x14ac:dyDescent="0.25">
      <c r="C330" t="s">
        <v>95</v>
      </c>
      <c r="D330" s="11">
        <v>0.95833333333333337</v>
      </c>
      <c r="E330" s="11">
        <v>0.80000000000000016</v>
      </c>
      <c r="F330" s="11">
        <v>0</v>
      </c>
    </row>
    <row r="331" spans="3:6" x14ac:dyDescent="0.25">
      <c r="C331" t="s">
        <v>96</v>
      </c>
      <c r="D331" s="11">
        <v>1</v>
      </c>
      <c r="E331" s="11">
        <v>0.8</v>
      </c>
      <c r="F331" s="11">
        <v>0</v>
      </c>
    </row>
    <row r="332" spans="3:6" x14ac:dyDescent="0.25">
      <c r="C332" t="s">
        <v>97</v>
      </c>
      <c r="D332" s="11">
        <v>1</v>
      </c>
      <c r="E332" s="11">
        <v>0.80000000000000016</v>
      </c>
      <c r="F332" s="11">
        <v>0</v>
      </c>
    </row>
    <row r="333" spans="3:6" x14ac:dyDescent="0.25">
      <c r="C333" t="s">
        <v>98</v>
      </c>
      <c r="D333" s="11">
        <v>1</v>
      </c>
      <c r="E333" s="11">
        <v>0.8</v>
      </c>
      <c r="F333" s="11">
        <v>0</v>
      </c>
    </row>
    <row r="334" spans="3:6" x14ac:dyDescent="0.25">
      <c r="C334" t="s">
        <v>124</v>
      </c>
      <c r="D334" s="11">
        <v>0.77777777777777779</v>
      </c>
      <c r="E334" s="11">
        <v>0.8</v>
      </c>
      <c r="F334" s="11">
        <v>0</v>
      </c>
    </row>
    <row r="335" spans="3:6" x14ac:dyDescent="0.25">
      <c r="C335" t="s">
        <v>125</v>
      </c>
      <c r="D335" s="11">
        <v>0.92397660818713445</v>
      </c>
      <c r="E335" s="11">
        <v>0.80000000000000016</v>
      </c>
      <c r="F335" s="11">
        <v>0</v>
      </c>
    </row>
    <row r="336" spans="3:6" x14ac:dyDescent="0.25">
      <c r="C336" t="s">
        <v>102</v>
      </c>
      <c r="D336" s="11">
        <v>0.52439024390243905</v>
      </c>
      <c r="E336" s="11">
        <v>0.8</v>
      </c>
      <c r="F336" s="11">
        <v>0</v>
      </c>
    </row>
    <row r="337" spans="3:6" x14ac:dyDescent="0.25">
      <c r="C337" t="s">
        <v>103</v>
      </c>
      <c r="D337" s="11">
        <v>1</v>
      </c>
      <c r="E337" s="11">
        <v>0.8</v>
      </c>
      <c r="F337" s="11">
        <v>0</v>
      </c>
    </row>
    <row r="338" spans="3:6" x14ac:dyDescent="0.25">
      <c r="C338" t="s">
        <v>104</v>
      </c>
      <c r="D338" s="11">
        <v>1</v>
      </c>
      <c r="E338" s="11">
        <v>0.80000000000000016</v>
      </c>
      <c r="F338" s="11">
        <v>0</v>
      </c>
    </row>
    <row r="339" spans="3:6" x14ac:dyDescent="0.25">
      <c r="C339" t="s">
        <v>105</v>
      </c>
      <c r="D339" s="11">
        <v>0.73472222222222217</v>
      </c>
      <c r="E339" s="11">
        <v>0.80000000000000016</v>
      </c>
      <c r="F339" s="11">
        <v>0</v>
      </c>
    </row>
    <row r="340" spans="3:6" x14ac:dyDescent="0.25">
      <c r="C340" t="s">
        <v>106</v>
      </c>
      <c r="D340" s="11">
        <v>0.98581560283687952</v>
      </c>
      <c r="E340" s="11">
        <v>0.80000000000000016</v>
      </c>
      <c r="F340" s="11">
        <v>0</v>
      </c>
    </row>
    <row r="341" spans="3:6" x14ac:dyDescent="0.25">
      <c r="C341" t="s">
        <v>107</v>
      </c>
      <c r="D341" s="11">
        <v>1</v>
      </c>
      <c r="E341" s="11">
        <v>0.80000000000000016</v>
      </c>
      <c r="F341" s="11">
        <v>0</v>
      </c>
    </row>
    <row r="342" spans="3:6" x14ac:dyDescent="0.25">
      <c r="C342" t="s">
        <v>108</v>
      </c>
      <c r="D342" s="11">
        <v>0.60344827586206895</v>
      </c>
      <c r="E342" s="11">
        <v>0.80000000000000016</v>
      </c>
      <c r="F342" s="11">
        <v>0</v>
      </c>
    </row>
    <row r="343" spans="3:6" x14ac:dyDescent="0.25">
      <c r="C343" t="s">
        <v>109</v>
      </c>
      <c r="D343" s="11">
        <v>4.7619047619047616E-2</v>
      </c>
      <c r="E343" s="11">
        <v>0.8</v>
      </c>
      <c r="F343" s="11">
        <v>0</v>
      </c>
    </row>
    <row r="344" spans="3:6" x14ac:dyDescent="0.25">
      <c r="C344" t="s">
        <v>110</v>
      </c>
      <c r="D344" s="11">
        <v>1</v>
      </c>
      <c r="E344" s="11">
        <v>0.80000000000000016</v>
      </c>
      <c r="F344" s="11">
        <v>0</v>
      </c>
    </row>
    <row r="345" spans="3:6" x14ac:dyDescent="0.25">
      <c r="C345" t="s">
        <v>111</v>
      </c>
      <c r="D345" s="11">
        <v>0.66666666666666663</v>
      </c>
      <c r="E345" s="11">
        <v>0.80000000000000016</v>
      </c>
      <c r="F345" s="11">
        <v>0</v>
      </c>
    </row>
    <row r="346" spans="3:6" x14ac:dyDescent="0.25">
      <c r="C346" t="s">
        <v>112</v>
      </c>
      <c r="D346" s="11">
        <v>1</v>
      </c>
      <c r="E346" s="11">
        <v>0.8</v>
      </c>
      <c r="F346" s="11">
        <v>0</v>
      </c>
    </row>
    <row r="347" spans="3:6" x14ac:dyDescent="0.25">
      <c r="C347" t="s">
        <v>113</v>
      </c>
      <c r="D347" s="11">
        <v>0</v>
      </c>
      <c r="E347" s="11">
        <v>0.8</v>
      </c>
      <c r="F347" s="11">
        <v>0</v>
      </c>
    </row>
    <row r="348" spans="3:6" x14ac:dyDescent="0.25">
      <c r="C348" t="s">
        <v>114</v>
      </c>
      <c r="D348" s="11">
        <v>0.8262937595129376</v>
      </c>
      <c r="E348" s="11">
        <v>0.80000000000000016</v>
      </c>
      <c r="F348" s="11">
        <v>0</v>
      </c>
    </row>
    <row r="349" spans="3:6" x14ac:dyDescent="0.25">
      <c r="C349" t="s">
        <v>115</v>
      </c>
      <c r="D349" s="11">
        <v>0.46275946275946273</v>
      </c>
      <c r="E349" s="11">
        <v>0.80000000000000016</v>
      </c>
      <c r="F349" s="11">
        <v>0</v>
      </c>
    </row>
    <row r="350" spans="3:6" x14ac:dyDescent="0.25">
      <c r="C350" t="s">
        <v>116</v>
      </c>
      <c r="D350" s="11">
        <v>0.56422878574777313</v>
      </c>
      <c r="E350" s="11">
        <v>0.80000000000000016</v>
      </c>
      <c r="F350" s="11">
        <v>0</v>
      </c>
    </row>
    <row r="351" spans="3:6" x14ac:dyDescent="0.25">
      <c r="C351" t="s">
        <v>117</v>
      </c>
      <c r="D351" s="11">
        <v>0.52820512820512822</v>
      </c>
      <c r="E351" s="11">
        <v>0.80000000000000016</v>
      </c>
      <c r="F351" s="11">
        <v>0</v>
      </c>
    </row>
    <row r="352" spans="3:6" x14ac:dyDescent="0.25">
      <c r="C352" t="s">
        <v>118</v>
      </c>
      <c r="D352" s="11">
        <v>0.88888888888888884</v>
      </c>
      <c r="E352" s="11">
        <v>0.80000000000000016</v>
      </c>
      <c r="F352" s="11">
        <v>0</v>
      </c>
    </row>
    <row r="353" spans="2:6" x14ac:dyDescent="0.25">
      <c r="C353" t="s">
        <v>119</v>
      </c>
      <c r="D353" s="11">
        <v>1</v>
      </c>
      <c r="E353" s="11">
        <v>0.8</v>
      </c>
      <c r="F353" s="11">
        <v>0</v>
      </c>
    </row>
    <row r="354" spans="2:6" x14ac:dyDescent="0.25">
      <c r="C354" t="s">
        <v>120</v>
      </c>
      <c r="D354" s="11">
        <v>0.93827160493827166</v>
      </c>
      <c r="E354" s="11">
        <v>0.80000000000000016</v>
      </c>
      <c r="F354" s="11">
        <v>0</v>
      </c>
    </row>
    <row r="355" spans="2:6" x14ac:dyDescent="0.25">
      <c r="C355" t="s">
        <v>121</v>
      </c>
      <c r="D355" s="11">
        <v>1</v>
      </c>
      <c r="E355" s="11">
        <v>0.8</v>
      </c>
      <c r="F355" s="11">
        <v>0</v>
      </c>
    </row>
    <row r="356" spans="2:6" x14ac:dyDescent="0.25">
      <c r="C356" t="s">
        <v>77</v>
      </c>
      <c r="D356" s="11">
        <v>0.9147286821705426</v>
      </c>
      <c r="E356" s="11">
        <v>0.80000000000000016</v>
      </c>
      <c r="F356" s="11">
        <v>0</v>
      </c>
    </row>
    <row r="357" spans="2:6" x14ac:dyDescent="0.25">
      <c r="C357" t="s">
        <v>99</v>
      </c>
      <c r="D357" s="11">
        <v>0.89393939393939392</v>
      </c>
      <c r="E357" s="11">
        <v>0.80000000000000016</v>
      </c>
      <c r="F357" s="11">
        <v>0</v>
      </c>
    </row>
    <row r="358" spans="2:6" x14ac:dyDescent="0.25">
      <c r="C358" t="s">
        <v>78</v>
      </c>
      <c r="D358" s="11">
        <v>0.82539682539682546</v>
      </c>
      <c r="E358" s="11">
        <v>0.80000000000000016</v>
      </c>
      <c r="F358" s="11">
        <v>0</v>
      </c>
    </row>
    <row r="359" spans="2:6" x14ac:dyDescent="0.25">
      <c r="C359" t="s">
        <v>79</v>
      </c>
      <c r="D359" s="11">
        <v>0.890625</v>
      </c>
      <c r="E359" s="11">
        <v>0.8</v>
      </c>
      <c r="F359" s="11">
        <v>0</v>
      </c>
    </row>
    <row r="360" spans="2:6" x14ac:dyDescent="0.25">
      <c r="C360" t="s">
        <v>80</v>
      </c>
      <c r="D360" s="11">
        <v>1</v>
      </c>
      <c r="E360" s="11">
        <v>0.8</v>
      </c>
      <c r="F360" s="11">
        <v>0</v>
      </c>
    </row>
    <row r="361" spans="2:6" x14ac:dyDescent="0.25">
      <c r="C361" t="s">
        <v>81</v>
      </c>
      <c r="D361" s="11">
        <v>0.95512820512820507</v>
      </c>
      <c r="E361" s="11">
        <v>0.8</v>
      </c>
      <c r="F361" s="11">
        <v>0</v>
      </c>
    </row>
    <row r="362" spans="2:6" x14ac:dyDescent="0.25">
      <c r="C362" t="s">
        <v>82</v>
      </c>
      <c r="D362" s="11">
        <v>0.72537878787878785</v>
      </c>
      <c r="E362" s="11">
        <v>0.8</v>
      </c>
      <c r="F362" s="11">
        <v>0</v>
      </c>
    </row>
    <row r="363" spans="2:6" x14ac:dyDescent="0.25">
      <c r="C363" t="s">
        <v>83</v>
      </c>
      <c r="D363" s="11">
        <v>0.62290356394129986</v>
      </c>
      <c r="E363" s="11">
        <v>0.80000000000000016</v>
      </c>
      <c r="F363" s="11">
        <v>0</v>
      </c>
    </row>
    <row r="364" spans="2:6" x14ac:dyDescent="0.25">
      <c r="C364" t="s">
        <v>84</v>
      </c>
      <c r="D364" s="11">
        <v>0.42460317460317459</v>
      </c>
      <c r="E364" s="11">
        <v>0.80000000000000016</v>
      </c>
      <c r="F364" s="11">
        <v>0</v>
      </c>
    </row>
    <row r="365" spans="2:6" x14ac:dyDescent="0.25">
      <c r="C365" t="s">
        <v>85</v>
      </c>
      <c r="D365" s="11">
        <v>0.47547169811320755</v>
      </c>
      <c r="E365" s="11">
        <v>0.8</v>
      </c>
      <c r="F365" s="11">
        <v>0</v>
      </c>
    </row>
    <row r="366" spans="2:6" x14ac:dyDescent="0.25">
      <c r="C366" t="s">
        <v>122</v>
      </c>
      <c r="D366" s="11">
        <v>0.84615384615384615</v>
      </c>
      <c r="E366" s="11">
        <v>0.80000000000000016</v>
      </c>
      <c r="F366" s="11">
        <v>0</v>
      </c>
    </row>
    <row r="367" spans="2:6" x14ac:dyDescent="0.25">
      <c r="C367" t="s">
        <v>123</v>
      </c>
      <c r="D367" s="11">
        <v>0.91111111111111109</v>
      </c>
      <c r="E367" s="11">
        <v>0.80000000000000016</v>
      </c>
      <c r="F367" s="11">
        <v>0</v>
      </c>
    </row>
    <row r="368" spans="2:6" x14ac:dyDescent="0.25">
      <c r="B368" t="s">
        <v>133</v>
      </c>
      <c r="C368" t="s">
        <v>86</v>
      </c>
      <c r="D368" s="11">
        <v>1</v>
      </c>
      <c r="E368" s="11">
        <v>0.80000000000000016</v>
      </c>
      <c r="F368" s="11">
        <v>0</v>
      </c>
    </row>
    <row r="369" spans="3:6" x14ac:dyDescent="0.25">
      <c r="C369" t="s">
        <v>87</v>
      </c>
      <c r="D369" s="11">
        <v>0.5153078775369796</v>
      </c>
      <c r="E369" s="11">
        <v>0.80000000000000016</v>
      </c>
      <c r="F369" s="11">
        <v>0</v>
      </c>
    </row>
    <row r="370" spans="3:6" x14ac:dyDescent="0.25">
      <c r="C370" t="s">
        <v>88</v>
      </c>
      <c r="D370" s="11">
        <v>0.93081761006289321</v>
      </c>
      <c r="E370" s="11">
        <v>0.80000000000000016</v>
      </c>
      <c r="F370" s="11">
        <v>0</v>
      </c>
    </row>
    <row r="371" spans="3:6" x14ac:dyDescent="0.25">
      <c r="C371" t="s">
        <v>89</v>
      </c>
      <c r="D371" s="11">
        <v>0.76485042735042741</v>
      </c>
      <c r="E371" s="11">
        <v>0.80000000000000016</v>
      </c>
      <c r="F371" s="11">
        <v>0</v>
      </c>
    </row>
    <row r="372" spans="3:6" x14ac:dyDescent="0.25">
      <c r="C372" t="s">
        <v>90</v>
      </c>
      <c r="D372" s="11">
        <v>0.84848484848484851</v>
      </c>
      <c r="E372" s="11">
        <v>0.80000000000000016</v>
      </c>
      <c r="F372" s="11">
        <v>0</v>
      </c>
    </row>
    <row r="373" spans="3:6" x14ac:dyDescent="0.25">
      <c r="C373" t="s">
        <v>100</v>
      </c>
      <c r="D373" s="11">
        <v>1</v>
      </c>
      <c r="E373" s="11">
        <v>0.8</v>
      </c>
      <c r="F373" s="11">
        <v>0</v>
      </c>
    </row>
    <row r="374" spans="3:6" x14ac:dyDescent="0.25">
      <c r="C374" t="s">
        <v>91</v>
      </c>
      <c r="D374" s="11">
        <v>0.55405405405405406</v>
      </c>
      <c r="E374" s="11">
        <v>0.8</v>
      </c>
      <c r="F374" s="11">
        <v>0</v>
      </c>
    </row>
    <row r="375" spans="3:6" x14ac:dyDescent="0.25">
      <c r="C375" t="s">
        <v>92</v>
      </c>
      <c r="D375" s="11">
        <v>0.5</v>
      </c>
      <c r="E375" s="11">
        <v>0.8</v>
      </c>
      <c r="F375" s="11">
        <v>0</v>
      </c>
    </row>
    <row r="376" spans="3:6" x14ac:dyDescent="0.25">
      <c r="C376" t="s">
        <v>93</v>
      </c>
      <c r="D376" s="11">
        <v>1</v>
      </c>
      <c r="E376" s="11">
        <v>0.80000000000000016</v>
      </c>
      <c r="F376" s="11">
        <v>0</v>
      </c>
    </row>
    <row r="377" spans="3:6" x14ac:dyDescent="0.25">
      <c r="C377" t="s">
        <v>94</v>
      </c>
      <c r="D377" s="11">
        <v>0.52745098039215688</v>
      </c>
      <c r="E377" s="11">
        <v>0.80000000000000016</v>
      </c>
      <c r="F377" s="11">
        <v>0</v>
      </c>
    </row>
    <row r="378" spans="3:6" x14ac:dyDescent="0.25">
      <c r="C378" t="s">
        <v>95</v>
      </c>
      <c r="D378" s="11">
        <v>0.71250000000000002</v>
      </c>
      <c r="E378" s="11">
        <v>0.80000000000000016</v>
      </c>
      <c r="F378" s="11">
        <v>0</v>
      </c>
    </row>
    <row r="379" spans="3:6" x14ac:dyDescent="0.25">
      <c r="C379" t="s">
        <v>96</v>
      </c>
      <c r="D379" s="11">
        <v>0.5</v>
      </c>
      <c r="E379" s="11">
        <v>0.8</v>
      </c>
      <c r="F379" s="11">
        <v>0</v>
      </c>
    </row>
    <row r="380" spans="3:6" x14ac:dyDescent="0.25">
      <c r="C380" t="s">
        <v>97</v>
      </c>
      <c r="D380" s="11">
        <v>0.93333333333333324</v>
      </c>
      <c r="E380" s="11">
        <v>0.80000000000000016</v>
      </c>
      <c r="F380" s="11">
        <v>0</v>
      </c>
    </row>
    <row r="381" spans="3:6" x14ac:dyDescent="0.25">
      <c r="C381" t="s">
        <v>98</v>
      </c>
      <c r="D381" s="11">
        <v>1</v>
      </c>
      <c r="E381" s="11">
        <v>0.8</v>
      </c>
      <c r="F381" s="11">
        <v>0</v>
      </c>
    </row>
    <row r="382" spans="3:6" x14ac:dyDescent="0.25">
      <c r="C382" t="s">
        <v>124</v>
      </c>
      <c r="D382" s="11">
        <v>0.66666666666666663</v>
      </c>
      <c r="E382" s="11">
        <v>0.80000000000000016</v>
      </c>
      <c r="F382" s="11">
        <v>0</v>
      </c>
    </row>
    <row r="383" spans="3:6" x14ac:dyDescent="0.25">
      <c r="C383" t="s">
        <v>125</v>
      </c>
      <c r="D383" s="11">
        <v>0.69523809523809532</v>
      </c>
      <c r="E383" s="11">
        <v>0.80000000000000016</v>
      </c>
      <c r="F383" s="11">
        <v>0</v>
      </c>
    </row>
    <row r="384" spans="3:6" x14ac:dyDescent="0.25">
      <c r="C384" t="s">
        <v>102</v>
      </c>
      <c r="D384" s="11">
        <v>0.50053689216137442</v>
      </c>
      <c r="E384" s="11">
        <v>0.80000000000000016</v>
      </c>
      <c r="F384" s="11">
        <v>0</v>
      </c>
    </row>
    <row r="385" spans="3:6" x14ac:dyDescent="0.25">
      <c r="C385" t="s">
        <v>103</v>
      </c>
      <c r="D385" s="11">
        <v>0.31259968102073366</v>
      </c>
      <c r="E385" s="11">
        <v>0.80000000000000016</v>
      </c>
      <c r="F385" s="11">
        <v>0</v>
      </c>
    </row>
    <row r="386" spans="3:6" x14ac:dyDescent="0.25">
      <c r="C386" t="s">
        <v>104</v>
      </c>
      <c r="D386" s="11">
        <v>0.66666666666666663</v>
      </c>
      <c r="E386" s="11">
        <v>0.80000000000000016</v>
      </c>
      <c r="F386" s="11">
        <v>0</v>
      </c>
    </row>
    <row r="387" spans="3:6" x14ac:dyDescent="0.25">
      <c r="C387" t="s">
        <v>105</v>
      </c>
      <c r="D387" s="11">
        <v>0.87606837606837606</v>
      </c>
      <c r="E387" s="11">
        <v>0.80000000000000016</v>
      </c>
      <c r="F387" s="11">
        <v>0</v>
      </c>
    </row>
    <row r="388" spans="3:6" x14ac:dyDescent="0.25">
      <c r="C388" t="s">
        <v>106</v>
      </c>
      <c r="D388" s="11">
        <v>0.90740740740740744</v>
      </c>
      <c r="E388" s="11">
        <v>0.80000000000000016</v>
      </c>
      <c r="F388" s="11">
        <v>0</v>
      </c>
    </row>
    <row r="389" spans="3:6" x14ac:dyDescent="0.25">
      <c r="C389" t="s">
        <v>107</v>
      </c>
      <c r="D389" s="11">
        <v>0.76086956521739135</v>
      </c>
      <c r="E389" s="11">
        <v>0.8</v>
      </c>
      <c r="F389" s="11">
        <v>0</v>
      </c>
    </row>
    <row r="390" spans="3:6" x14ac:dyDescent="0.25">
      <c r="C390" t="s">
        <v>108</v>
      </c>
      <c r="D390" s="11">
        <v>0.88909313725490191</v>
      </c>
      <c r="E390" s="11">
        <v>0.80000000000000016</v>
      </c>
      <c r="F390" s="11">
        <v>0</v>
      </c>
    </row>
    <row r="391" spans="3:6" x14ac:dyDescent="0.25">
      <c r="C391" t="s">
        <v>109</v>
      </c>
      <c r="D391" s="11">
        <v>0.84444444444444444</v>
      </c>
      <c r="E391" s="11">
        <v>0.8</v>
      </c>
      <c r="F391" s="11">
        <v>0</v>
      </c>
    </row>
    <row r="392" spans="3:6" x14ac:dyDescent="0.25">
      <c r="C392" t="s">
        <v>110</v>
      </c>
      <c r="D392" s="11">
        <v>0.93732193732193725</v>
      </c>
      <c r="E392" s="11">
        <v>0.80000000000000016</v>
      </c>
      <c r="F392" s="11">
        <v>0</v>
      </c>
    </row>
    <row r="393" spans="3:6" x14ac:dyDescent="0.25">
      <c r="C393" t="s">
        <v>111</v>
      </c>
      <c r="D393" s="11">
        <v>0.63777777777777789</v>
      </c>
      <c r="E393" s="11">
        <v>0.80000000000000016</v>
      </c>
      <c r="F393" s="11">
        <v>0</v>
      </c>
    </row>
    <row r="394" spans="3:6" x14ac:dyDescent="0.25">
      <c r="C394" t="s">
        <v>112</v>
      </c>
      <c r="D394" s="11">
        <v>0.66967754467754459</v>
      </c>
      <c r="E394" s="11">
        <v>0.80000000000000016</v>
      </c>
      <c r="F394" s="11">
        <v>0</v>
      </c>
    </row>
    <row r="395" spans="3:6" x14ac:dyDescent="0.25">
      <c r="C395" t="s">
        <v>113</v>
      </c>
      <c r="D395" s="11">
        <v>0.65727699530516437</v>
      </c>
      <c r="E395" s="11">
        <v>0.80000000000000016</v>
      </c>
      <c r="F395" s="11">
        <v>0</v>
      </c>
    </row>
    <row r="396" spans="3:6" x14ac:dyDescent="0.25">
      <c r="C396" t="s">
        <v>114</v>
      </c>
      <c r="D396" s="11">
        <v>0.8306010928961749</v>
      </c>
      <c r="E396" s="11">
        <v>0.80000000000000016</v>
      </c>
      <c r="F396" s="11">
        <v>0</v>
      </c>
    </row>
    <row r="397" spans="3:6" x14ac:dyDescent="0.25">
      <c r="C397" t="s">
        <v>115</v>
      </c>
      <c r="D397" s="11">
        <v>0.81111111111111123</v>
      </c>
      <c r="E397" s="11">
        <v>0.80000000000000016</v>
      </c>
      <c r="F397" s="11">
        <v>0</v>
      </c>
    </row>
    <row r="398" spans="3:6" x14ac:dyDescent="0.25">
      <c r="C398" t="s">
        <v>116</v>
      </c>
      <c r="D398" s="11">
        <v>0</v>
      </c>
      <c r="E398" s="11">
        <v>0.80000000000000016</v>
      </c>
      <c r="F398" s="11">
        <v>0</v>
      </c>
    </row>
    <row r="399" spans="3:6" x14ac:dyDescent="0.25">
      <c r="C399" t="s">
        <v>117</v>
      </c>
      <c r="D399" s="11">
        <v>0.25333333333333335</v>
      </c>
      <c r="E399" s="11">
        <v>0.80000000000000016</v>
      </c>
      <c r="F399" s="11">
        <v>0</v>
      </c>
    </row>
    <row r="400" spans="3:6" x14ac:dyDescent="0.25">
      <c r="C400" t="s">
        <v>118</v>
      </c>
      <c r="D400" s="11">
        <v>0.54354354354354351</v>
      </c>
      <c r="E400" s="11">
        <v>0.80000000000000016</v>
      </c>
      <c r="F400" s="11">
        <v>0</v>
      </c>
    </row>
    <row r="401" spans="2:6" x14ac:dyDescent="0.25">
      <c r="C401" t="s">
        <v>119</v>
      </c>
      <c r="D401" s="11">
        <v>0.34041556921275973</v>
      </c>
      <c r="E401" s="11">
        <v>0.80000000000000016</v>
      </c>
      <c r="F401" s="11">
        <v>0</v>
      </c>
    </row>
    <row r="402" spans="2:6" x14ac:dyDescent="0.25">
      <c r="C402" t="s">
        <v>120</v>
      </c>
      <c r="D402" s="11">
        <v>0.625</v>
      </c>
      <c r="E402" s="11">
        <v>0.80000000000000016</v>
      </c>
      <c r="F402" s="11">
        <v>0</v>
      </c>
    </row>
    <row r="403" spans="2:6" x14ac:dyDescent="0.25">
      <c r="C403" t="s">
        <v>121</v>
      </c>
      <c r="D403" s="11">
        <v>0.75</v>
      </c>
      <c r="E403" s="11">
        <v>0.8</v>
      </c>
      <c r="F403" s="11">
        <v>0</v>
      </c>
    </row>
    <row r="404" spans="2:6" x14ac:dyDescent="0.25">
      <c r="C404" t="s">
        <v>77</v>
      </c>
      <c r="D404" s="11">
        <v>0.83333333333333337</v>
      </c>
      <c r="E404" s="11">
        <v>0.80000000000000016</v>
      </c>
      <c r="F404" s="11">
        <v>0</v>
      </c>
    </row>
    <row r="405" spans="2:6" x14ac:dyDescent="0.25">
      <c r="C405" t="s">
        <v>99</v>
      </c>
      <c r="D405" s="11">
        <v>1</v>
      </c>
      <c r="E405" s="11">
        <v>0.80000000000000016</v>
      </c>
      <c r="F405" s="11">
        <v>0</v>
      </c>
    </row>
    <row r="406" spans="2:6" x14ac:dyDescent="0.25">
      <c r="C406" t="s">
        <v>78</v>
      </c>
      <c r="D406" s="11">
        <v>0.93333333333333346</v>
      </c>
      <c r="E406" s="11">
        <v>0.80000000000000016</v>
      </c>
      <c r="F406" s="11">
        <v>0</v>
      </c>
    </row>
    <row r="407" spans="2:6" x14ac:dyDescent="0.25">
      <c r="C407" t="s">
        <v>79</v>
      </c>
      <c r="D407" s="11">
        <v>0.533910533910534</v>
      </c>
      <c r="E407" s="11">
        <v>0.80000000000000016</v>
      </c>
      <c r="F407" s="11">
        <v>0</v>
      </c>
    </row>
    <row r="408" spans="2:6" x14ac:dyDescent="0.25">
      <c r="C408" t="s">
        <v>80</v>
      </c>
      <c r="D408" s="11">
        <v>0.90476190476190477</v>
      </c>
      <c r="E408" s="11">
        <v>0.80000000000000016</v>
      </c>
      <c r="F408" s="11">
        <v>0</v>
      </c>
    </row>
    <row r="409" spans="2:6" x14ac:dyDescent="0.25">
      <c r="C409" t="s">
        <v>81</v>
      </c>
      <c r="D409" s="11">
        <v>0.64285714285714279</v>
      </c>
      <c r="E409" s="11">
        <v>0.8</v>
      </c>
      <c r="F409" s="11">
        <v>0</v>
      </c>
    </row>
    <row r="410" spans="2:6" x14ac:dyDescent="0.25">
      <c r="C410" t="s">
        <v>82</v>
      </c>
      <c r="D410" s="11">
        <v>1</v>
      </c>
      <c r="E410" s="11">
        <v>0.80000000000000016</v>
      </c>
      <c r="F410" s="11">
        <v>0</v>
      </c>
    </row>
    <row r="411" spans="2:6" x14ac:dyDescent="0.25">
      <c r="C411" t="s">
        <v>83</v>
      </c>
      <c r="D411" s="11">
        <v>0.85</v>
      </c>
      <c r="E411" s="11">
        <v>0.8</v>
      </c>
      <c r="F411" s="11">
        <v>0</v>
      </c>
    </row>
    <row r="412" spans="2:6" x14ac:dyDescent="0.25">
      <c r="C412" t="s">
        <v>84</v>
      </c>
      <c r="D412" s="11">
        <v>1</v>
      </c>
      <c r="E412" s="11">
        <v>0.80000000000000016</v>
      </c>
      <c r="F412" s="11">
        <v>0</v>
      </c>
    </row>
    <row r="413" spans="2:6" x14ac:dyDescent="0.25">
      <c r="C413" t="s">
        <v>85</v>
      </c>
      <c r="D413" s="11">
        <v>0.29722222222222222</v>
      </c>
      <c r="E413" s="11">
        <v>0.80000000000000016</v>
      </c>
      <c r="F413" s="11">
        <v>0</v>
      </c>
    </row>
    <row r="414" spans="2:6" x14ac:dyDescent="0.25">
      <c r="C414" t="s">
        <v>122</v>
      </c>
      <c r="D414" s="11">
        <v>0.54320987654320996</v>
      </c>
      <c r="E414" s="11">
        <v>0.80000000000000016</v>
      </c>
      <c r="F414" s="11">
        <v>0</v>
      </c>
    </row>
    <row r="415" spans="2:6" x14ac:dyDescent="0.25">
      <c r="C415" t="s">
        <v>123</v>
      </c>
      <c r="D415" s="11">
        <v>1</v>
      </c>
      <c r="E415" s="11">
        <v>0.80000000000000016</v>
      </c>
      <c r="F415" s="11">
        <v>0</v>
      </c>
    </row>
    <row r="416" spans="2:6" x14ac:dyDescent="0.25">
      <c r="B416" t="s">
        <v>134</v>
      </c>
      <c r="C416" t="s">
        <v>86</v>
      </c>
      <c r="D416" s="11">
        <v>1</v>
      </c>
      <c r="E416" s="11">
        <v>0.80000000000000016</v>
      </c>
      <c r="F416" s="11">
        <v>0</v>
      </c>
    </row>
    <row r="417" spans="3:6" x14ac:dyDescent="0.25">
      <c r="C417" t="s">
        <v>87</v>
      </c>
      <c r="D417" s="11">
        <v>0.77976190476190477</v>
      </c>
      <c r="E417" s="11">
        <v>0.8</v>
      </c>
      <c r="F417" s="11">
        <v>0</v>
      </c>
    </row>
    <row r="418" spans="3:6" x14ac:dyDescent="0.25">
      <c r="C418" t="s">
        <v>88</v>
      </c>
      <c r="D418" s="11">
        <v>0.9264367816091954</v>
      </c>
      <c r="E418" s="11">
        <v>0.80000000000000016</v>
      </c>
      <c r="F418" s="11">
        <v>0</v>
      </c>
    </row>
    <row r="419" spans="3:6" x14ac:dyDescent="0.25">
      <c r="C419" t="s">
        <v>89</v>
      </c>
      <c r="D419" s="11">
        <v>0.95906432748538017</v>
      </c>
      <c r="E419" s="11">
        <v>0.80000000000000016</v>
      </c>
      <c r="F419" s="11">
        <v>0</v>
      </c>
    </row>
    <row r="420" spans="3:6" x14ac:dyDescent="0.25">
      <c r="C420" t="s">
        <v>90</v>
      </c>
      <c r="D420" s="11">
        <v>0.9506172839506174</v>
      </c>
      <c r="E420" s="11">
        <v>0.80000000000000016</v>
      </c>
      <c r="F420" s="11">
        <v>0</v>
      </c>
    </row>
    <row r="421" spans="3:6" x14ac:dyDescent="0.25">
      <c r="C421" t="s">
        <v>100</v>
      </c>
      <c r="D421" s="11">
        <v>1</v>
      </c>
      <c r="E421" s="11">
        <v>0.8</v>
      </c>
      <c r="F421" s="11">
        <v>0</v>
      </c>
    </row>
    <row r="422" spans="3:6" x14ac:dyDescent="0.25">
      <c r="C422" t="s">
        <v>91</v>
      </c>
      <c r="D422" s="11">
        <v>0.77790228597041688</v>
      </c>
      <c r="E422" s="11">
        <v>0.8</v>
      </c>
      <c r="F422" s="11">
        <v>0</v>
      </c>
    </row>
    <row r="423" spans="3:6" x14ac:dyDescent="0.25">
      <c r="C423" t="s">
        <v>92</v>
      </c>
      <c r="D423" s="11">
        <v>0.44632840387557371</v>
      </c>
      <c r="E423" s="11">
        <v>0.8</v>
      </c>
      <c r="F423" s="11">
        <v>0</v>
      </c>
    </row>
    <row r="424" spans="3:6" x14ac:dyDescent="0.25">
      <c r="C424" t="s">
        <v>93</v>
      </c>
      <c r="D424" s="11">
        <v>0.8214285714285714</v>
      </c>
      <c r="E424" s="11">
        <v>0.8</v>
      </c>
      <c r="F424" s="11">
        <v>0</v>
      </c>
    </row>
    <row r="425" spans="3:6" x14ac:dyDescent="0.25">
      <c r="C425" t="s">
        <v>94</v>
      </c>
      <c r="D425" s="11">
        <v>0.76190476190476186</v>
      </c>
      <c r="E425" s="11">
        <v>0.80000000000000016</v>
      </c>
      <c r="F425" s="11">
        <v>0</v>
      </c>
    </row>
    <row r="426" spans="3:6" x14ac:dyDescent="0.25">
      <c r="C426" t="s">
        <v>95</v>
      </c>
      <c r="D426" s="11">
        <v>0</v>
      </c>
      <c r="E426" s="11">
        <v>0.8</v>
      </c>
      <c r="F426" s="11">
        <v>0</v>
      </c>
    </row>
    <row r="427" spans="3:6" x14ac:dyDescent="0.25">
      <c r="C427" t="s">
        <v>96</v>
      </c>
      <c r="D427" s="11">
        <v>1</v>
      </c>
      <c r="E427" s="11">
        <v>0.80000000000000016</v>
      </c>
      <c r="F427" s="11">
        <v>0</v>
      </c>
    </row>
    <row r="428" spans="3:6" x14ac:dyDescent="0.25">
      <c r="C428" t="s">
        <v>97</v>
      </c>
      <c r="D428" s="11">
        <v>0.93333333333333346</v>
      </c>
      <c r="E428" s="11">
        <v>0.80000000000000016</v>
      </c>
      <c r="F428" s="11">
        <v>0</v>
      </c>
    </row>
    <row r="429" spans="3:6" x14ac:dyDescent="0.25">
      <c r="C429" t="s">
        <v>98</v>
      </c>
      <c r="D429" s="11">
        <v>1</v>
      </c>
      <c r="E429" s="11">
        <v>0.8</v>
      </c>
      <c r="F429" s="11">
        <v>0</v>
      </c>
    </row>
    <row r="430" spans="3:6" x14ac:dyDescent="0.25">
      <c r="C430" t="s">
        <v>124</v>
      </c>
      <c r="D430" s="11">
        <v>0.55263157894736836</v>
      </c>
      <c r="E430" s="11">
        <v>0.8</v>
      </c>
      <c r="F430" s="11">
        <v>0</v>
      </c>
    </row>
    <row r="431" spans="3:6" x14ac:dyDescent="0.25">
      <c r="C431" t="s">
        <v>125</v>
      </c>
      <c r="D431" s="11">
        <v>1</v>
      </c>
      <c r="E431" s="11">
        <v>0.80000000000000016</v>
      </c>
      <c r="F431" s="11">
        <v>0</v>
      </c>
    </row>
    <row r="432" spans="3:6" x14ac:dyDescent="0.25">
      <c r="C432" t="s">
        <v>102</v>
      </c>
      <c r="D432" s="11">
        <v>0.77748226950354615</v>
      </c>
      <c r="E432" s="11">
        <v>0.80000000000000016</v>
      </c>
      <c r="F432" s="11">
        <v>0</v>
      </c>
    </row>
    <row r="433" spans="3:6" x14ac:dyDescent="0.25">
      <c r="C433" t="s">
        <v>103</v>
      </c>
      <c r="D433" s="11">
        <v>0.70218579234972678</v>
      </c>
      <c r="E433" s="11">
        <v>0.80000000000000016</v>
      </c>
      <c r="F433" s="11">
        <v>0</v>
      </c>
    </row>
    <row r="434" spans="3:6" x14ac:dyDescent="0.25">
      <c r="C434" t="s">
        <v>104</v>
      </c>
      <c r="D434" s="11">
        <v>0.75487329434697858</v>
      </c>
      <c r="E434" s="11">
        <v>0.80000000000000016</v>
      </c>
      <c r="F434" s="11">
        <v>0</v>
      </c>
    </row>
    <row r="435" spans="3:6" x14ac:dyDescent="0.25">
      <c r="C435" t="s">
        <v>105</v>
      </c>
      <c r="D435" s="11">
        <v>0.6758263639984069</v>
      </c>
      <c r="E435" s="11">
        <v>0.80000000000000016</v>
      </c>
      <c r="F435" s="11">
        <v>0</v>
      </c>
    </row>
    <row r="436" spans="3:6" x14ac:dyDescent="0.25">
      <c r="C436" t="s">
        <v>106</v>
      </c>
      <c r="D436" s="11">
        <v>1</v>
      </c>
      <c r="E436" s="11">
        <v>0.8</v>
      </c>
      <c r="F436" s="11">
        <v>0</v>
      </c>
    </row>
    <row r="437" spans="3:6" x14ac:dyDescent="0.25">
      <c r="C437" t="s">
        <v>107</v>
      </c>
      <c r="D437" s="11">
        <v>0.94736842105263153</v>
      </c>
      <c r="E437" s="11">
        <v>0.80000000000000016</v>
      </c>
      <c r="F437" s="11">
        <v>0</v>
      </c>
    </row>
    <row r="438" spans="3:6" x14ac:dyDescent="0.25">
      <c r="C438" t="s">
        <v>108</v>
      </c>
      <c r="D438" s="11">
        <v>0.6543209876543209</v>
      </c>
      <c r="E438" s="11">
        <v>0.80000000000000016</v>
      </c>
      <c r="F438" s="11">
        <v>0</v>
      </c>
    </row>
    <row r="439" spans="3:6" x14ac:dyDescent="0.25">
      <c r="C439" t="s">
        <v>109</v>
      </c>
      <c r="D439" s="11">
        <v>1</v>
      </c>
      <c r="E439" s="11">
        <v>0.80000000000000016</v>
      </c>
      <c r="F439" s="11">
        <v>0</v>
      </c>
    </row>
    <row r="440" spans="3:6" x14ac:dyDescent="0.25">
      <c r="C440" t="s">
        <v>110</v>
      </c>
      <c r="D440" s="11">
        <v>0.71137566137566133</v>
      </c>
      <c r="E440" s="11">
        <v>0.80000000000000016</v>
      </c>
      <c r="F440" s="11">
        <v>0</v>
      </c>
    </row>
    <row r="441" spans="3:6" x14ac:dyDescent="0.25">
      <c r="C441" t="s">
        <v>111</v>
      </c>
      <c r="D441" s="11">
        <v>0.42063492063492064</v>
      </c>
      <c r="E441" s="11">
        <v>0.80000000000000016</v>
      </c>
      <c r="F441" s="11">
        <v>0</v>
      </c>
    </row>
    <row r="442" spans="3:6" x14ac:dyDescent="0.25">
      <c r="C442" t="s">
        <v>112</v>
      </c>
      <c r="D442" s="11">
        <v>0.5</v>
      </c>
      <c r="E442" s="11">
        <v>0.80000000000000016</v>
      </c>
      <c r="F442" s="11">
        <v>0</v>
      </c>
    </row>
    <row r="443" spans="3:6" x14ac:dyDescent="0.25">
      <c r="C443" t="s">
        <v>113</v>
      </c>
      <c r="D443" s="11">
        <v>0.95454545454545459</v>
      </c>
      <c r="E443" s="11">
        <v>0.80000000000000016</v>
      </c>
      <c r="F443" s="11">
        <v>0</v>
      </c>
    </row>
    <row r="444" spans="3:6" x14ac:dyDescent="0.25">
      <c r="C444" t="s">
        <v>114</v>
      </c>
      <c r="D444" s="11">
        <v>0.64583333333333337</v>
      </c>
      <c r="E444" s="11">
        <v>0.80000000000000016</v>
      </c>
      <c r="F444" s="11">
        <v>0</v>
      </c>
    </row>
    <row r="445" spans="3:6" x14ac:dyDescent="0.25">
      <c r="C445" t="s">
        <v>115</v>
      </c>
      <c r="D445" s="11">
        <v>0.80341880341880334</v>
      </c>
      <c r="E445" s="11">
        <v>0.80000000000000016</v>
      </c>
      <c r="F445" s="11">
        <v>0</v>
      </c>
    </row>
    <row r="446" spans="3:6" x14ac:dyDescent="0.25">
      <c r="C446" t="s">
        <v>116</v>
      </c>
      <c r="D446" s="11">
        <v>0.55188246097337001</v>
      </c>
      <c r="E446" s="11">
        <v>0.80000000000000016</v>
      </c>
      <c r="F446" s="11">
        <v>0</v>
      </c>
    </row>
    <row r="447" spans="3:6" x14ac:dyDescent="0.25">
      <c r="C447" t="s">
        <v>117</v>
      </c>
      <c r="D447" s="11">
        <v>0.77149877149877144</v>
      </c>
      <c r="E447" s="11">
        <v>0.80000000000000016</v>
      </c>
      <c r="F447" s="11">
        <v>0</v>
      </c>
    </row>
    <row r="448" spans="3:6" x14ac:dyDescent="0.25">
      <c r="C448" t="s">
        <v>118</v>
      </c>
      <c r="D448" s="11">
        <v>0.52922077922077926</v>
      </c>
      <c r="E448" s="11">
        <v>0.80000000000000016</v>
      </c>
      <c r="F448" s="11">
        <v>0</v>
      </c>
    </row>
    <row r="449" spans="2:6" x14ac:dyDescent="0.25">
      <c r="C449" t="s">
        <v>119</v>
      </c>
      <c r="D449" s="11">
        <v>0.21212121212121213</v>
      </c>
      <c r="E449" s="11">
        <v>0.80000000000000016</v>
      </c>
      <c r="F449" s="11">
        <v>0</v>
      </c>
    </row>
    <row r="450" spans="2:6" x14ac:dyDescent="0.25">
      <c r="C450" t="s">
        <v>120</v>
      </c>
      <c r="D450" s="11">
        <v>1</v>
      </c>
      <c r="E450" s="11">
        <v>0.80000000000000016</v>
      </c>
      <c r="F450" s="11">
        <v>0</v>
      </c>
    </row>
    <row r="451" spans="2:6" x14ac:dyDescent="0.25">
      <c r="C451" t="s">
        <v>121</v>
      </c>
      <c r="D451" s="11">
        <v>0.88888888888888884</v>
      </c>
      <c r="E451" s="11">
        <v>0.80000000000000016</v>
      </c>
      <c r="F451" s="11">
        <v>0</v>
      </c>
    </row>
    <row r="452" spans="2:6" x14ac:dyDescent="0.25">
      <c r="C452" t="s">
        <v>77</v>
      </c>
      <c r="D452" s="11">
        <v>0.66666666666666663</v>
      </c>
      <c r="E452" s="11">
        <v>0.80000000000000016</v>
      </c>
      <c r="F452" s="11">
        <v>0</v>
      </c>
    </row>
    <row r="453" spans="2:6" x14ac:dyDescent="0.25">
      <c r="C453" t="s">
        <v>99</v>
      </c>
      <c r="D453" s="11">
        <v>1</v>
      </c>
      <c r="E453" s="11">
        <v>0.80000000000000016</v>
      </c>
      <c r="F453" s="11">
        <v>0</v>
      </c>
    </row>
    <row r="454" spans="2:6" x14ac:dyDescent="0.25">
      <c r="C454" t="s">
        <v>78</v>
      </c>
      <c r="D454" s="11">
        <v>0.4838709677419355</v>
      </c>
      <c r="E454" s="11">
        <v>0.80000000000000016</v>
      </c>
      <c r="F454" s="11">
        <v>0</v>
      </c>
    </row>
    <row r="455" spans="2:6" x14ac:dyDescent="0.25">
      <c r="C455" t="s">
        <v>79</v>
      </c>
      <c r="D455" s="11">
        <v>1</v>
      </c>
      <c r="E455" s="11">
        <v>0.80000000000000016</v>
      </c>
      <c r="F455" s="11">
        <v>0</v>
      </c>
    </row>
    <row r="456" spans="2:6" x14ac:dyDescent="0.25">
      <c r="C456" t="s">
        <v>80</v>
      </c>
      <c r="D456" s="11">
        <v>1</v>
      </c>
      <c r="E456" s="11">
        <v>0.80000000000000016</v>
      </c>
      <c r="F456" s="11">
        <v>0</v>
      </c>
    </row>
    <row r="457" spans="2:6" x14ac:dyDescent="0.25">
      <c r="C457" t="s">
        <v>81</v>
      </c>
      <c r="D457" s="11">
        <v>0.54</v>
      </c>
      <c r="E457" s="11">
        <v>0.8</v>
      </c>
      <c r="F457" s="11">
        <v>0</v>
      </c>
    </row>
    <row r="458" spans="2:6" x14ac:dyDescent="0.25">
      <c r="C458" t="s">
        <v>82</v>
      </c>
      <c r="D458" s="11">
        <v>0.96923076923076923</v>
      </c>
      <c r="E458" s="11">
        <v>0.80000000000000016</v>
      </c>
      <c r="F458" s="11">
        <v>0</v>
      </c>
    </row>
    <row r="459" spans="2:6" x14ac:dyDescent="0.25">
      <c r="C459" t="s">
        <v>83</v>
      </c>
      <c r="D459" s="11">
        <v>0.66666666666666663</v>
      </c>
      <c r="E459" s="11">
        <v>0.80000000000000016</v>
      </c>
      <c r="F459" s="11">
        <v>0</v>
      </c>
    </row>
    <row r="460" spans="2:6" x14ac:dyDescent="0.25">
      <c r="C460" t="s">
        <v>84</v>
      </c>
      <c r="D460" s="11">
        <v>0.98039215686274517</v>
      </c>
      <c r="E460" s="11">
        <v>0.80000000000000016</v>
      </c>
      <c r="F460" s="11">
        <v>0</v>
      </c>
    </row>
    <row r="461" spans="2:6" x14ac:dyDescent="0.25">
      <c r="C461" t="s">
        <v>85</v>
      </c>
      <c r="D461" s="11">
        <v>0.95833333333333337</v>
      </c>
      <c r="E461" s="11">
        <v>0.80000000000000016</v>
      </c>
      <c r="F461" s="11">
        <v>0</v>
      </c>
    </row>
    <row r="462" spans="2:6" x14ac:dyDescent="0.25">
      <c r="C462" t="s">
        <v>122</v>
      </c>
      <c r="D462" s="11">
        <v>1</v>
      </c>
      <c r="E462" s="11">
        <v>0.80000000000000016</v>
      </c>
      <c r="F462" s="11">
        <v>0</v>
      </c>
    </row>
    <row r="463" spans="2:6" x14ac:dyDescent="0.25">
      <c r="C463" t="s">
        <v>123</v>
      </c>
      <c r="D463" s="11">
        <v>0.94736842105263153</v>
      </c>
      <c r="E463" s="11">
        <v>0.80000000000000016</v>
      </c>
      <c r="F463" s="11">
        <v>0</v>
      </c>
    </row>
    <row r="464" spans="2:6" x14ac:dyDescent="0.25">
      <c r="B464" t="s">
        <v>135</v>
      </c>
      <c r="C464" t="s">
        <v>86</v>
      </c>
      <c r="D464" s="11">
        <v>1</v>
      </c>
      <c r="E464" s="11">
        <v>0.8</v>
      </c>
      <c r="F464" s="11">
        <v>0</v>
      </c>
    </row>
    <row r="465" spans="3:6" x14ac:dyDescent="0.25">
      <c r="C465" t="s">
        <v>87</v>
      </c>
      <c r="D465" s="11">
        <v>1</v>
      </c>
      <c r="E465" s="11">
        <v>0.80000000000000016</v>
      </c>
      <c r="F465" s="11">
        <v>0</v>
      </c>
    </row>
    <row r="466" spans="3:6" x14ac:dyDescent="0.25">
      <c r="C466" t="s">
        <v>88</v>
      </c>
      <c r="D466" s="11">
        <v>0.875</v>
      </c>
      <c r="E466" s="11">
        <v>0.8</v>
      </c>
      <c r="F466" s="11">
        <v>0</v>
      </c>
    </row>
    <row r="467" spans="3:6" x14ac:dyDescent="0.25">
      <c r="C467" t="s">
        <v>89</v>
      </c>
      <c r="D467" s="11">
        <v>0.76666666666666661</v>
      </c>
      <c r="E467" s="11">
        <v>0.80000000000000016</v>
      </c>
      <c r="F467" s="11">
        <v>0</v>
      </c>
    </row>
    <row r="468" spans="3:6" x14ac:dyDescent="0.25">
      <c r="C468" t="s">
        <v>90</v>
      </c>
      <c r="D468" s="11">
        <v>0.19708994708994709</v>
      </c>
      <c r="E468" s="11">
        <v>0.80000000000000016</v>
      </c>
      <c r="F468" s="11">
        <v>0</v>
      </c>
    </row>
    <row r="469" spans="3:6" x14ac:dyDescent="0.25">
      <c r="C469" t="s">
        <v>100</v>
      </c>
      <c r="D469" s="11">
        <v>0.29095238095238091</v>
      </c>
      <c r="E469" s="11">
        <v>0.80000000000000016</v>
      </c>
      <c r="F469" s="11">
        <v>0</v>
      </c>
    </row>
    <row r="470" spans="3:6" x14ac:dyDescent="0.25">
      <c r="C470" t="s">
        <v>91</v>
      </c>
      <c r="D470" s="11">
        <v>0.43269230769230771</v>
      </c>
      <c r="E470" s="11">
        <v>0.8</v>
      </c>
      <c r="F470" s="11">
        <v>0</v>
      </c>
    </row>
    <row r="471" spans="3:6" x14ac:dyDescent="0.25">
      <c r="C471" t="s">
        <v>92</v>
      </c>
      <c r="D471" s="11">
        <v>0.78051511758118697</v>
      </c>
      <c r="E471" s="11">
        <v>0.80000000000000016</v>
      </c>
      <c r="F471" s="11">
        <v>0</v>
      </c>
    </row>
    <row r="472" spans="3:6" x14ac:dyDescent="0.25">
      <c r="C472" t="s">
        <v>93</v>
      </c>
      <c r="D472" s="11">
        <v>0.57397504456327986</v>
      </c>
      <c r="E472" s="11">
        <v>0.80000000000000016</v>
      </c>
      <c r="F472" s="11">
        <v>0</v>
      </c>
    </row>
    <row r="473" spans="3:6" x14ac:dyDescent="0.25">
      <c r="C473" t="s">
        <v>94</v>
      </c>
      <c r="D473" s="11">
        <v>0.2142110762800418</v>
      </c>
      <c r="E473" s="11">
        <v>0.8</v>
      </c>
      <c r="F473" s="11">
        <v>0</v>
      </c>
    </row>
    <row r="474" spans="3:6" x14ac:dyDescent="0.25">
      <c r="C474" t="s">
        <v>95</v>
      </c>
      <c r="D474" s="11">
        <v>0.8571428571428571</v>
      </c>
      <c r="E474" s="11">
        <v>0.80000000000000016</v>
      </c>
      <c r="F474" s="11">
        <v>0</v>
      </c>
    </row>
    <row r="475" spans="3:6" x14ac:dyDescent="0.25">
      <c r="C475" t="s">
        <v>96</v>
      </c>
      <c r="D475" s="11">
        <v>0.67368742368742363</v>
      </c>
      <c r="E475" s="11">
        <v>0.80000000000000016</v>
      </c>
      <c r="F475" s="11">
        <v>0</v>
      </c>
    </row>
    <row r="476" spans="3:6" x14ac:dyDescent="0.25">
      <c r="C476" t="s">
        <v>97</v>
      </c>
      <c r="D476" s="11">
        <v>0.55555555555555547</v>
      </c>
      <c r="E476" s="11">
        <v>0.80000000000000016</v>
      </c>
      <c r="F476" s="11">
        <v>0</v>
      </c>
    </row>
    <row r="477" spans="3:6" x14ac:dyDescent="0.25">
      <c r="C477" t="s">
        <v>98</v>
      </c>
      <c r="D477" s="11">
        <v>0.55384615384615377</v>
      </c>
      <c r="E477" s="11">
        <v>0.80000000000000016</v>
      </c>
      <c r="F477" s="11">
        <v>0</v>
      </c>
    </row>
    <row r="478" spans="3:6" x14ac:dyDescent="0.25">
      <c r="C478" t="s">
        <v>124</v>
      </c>
      <c r="D478" s="11">
        <v>0.65972222222222221</v>
      </c>
      <c r="E478" s="11">
        <v>0.80000000000000016</v>
      </c>
      <c r="F478" s="11">
        <v>0</v>
      </c>
    </row>
    <row r="479" spans="3:6" x14ac:dyDescent="0.25">
      <c r="C479" t="s">
        <v>125</v>
      </c>
      <c r="D479" s="11">
        <v>0.57791327913279134</v>
      </c>
      <c r="E479" s="11">
        <v>0.80000000000000016</v>
      </c>
      <c r="F479" s="11">
        <v>0</v>
      </c>
    </row>
    <row r="480" spans="3:6" x14ac:dyDescent="0.25">
      <c r="C480" t="s">
        <v>102</v>
      </c>
      <c r="D480" s="11">
        <v>0.28482676224611708</v>
      </c>
      <c r="E480" s="11">
        <v>0.80000000000000016</v>
      </c>
      <c r="F480" s="11">
        <v>0</v>
      </c>
    </row>
    <row r="481" spans="2:6" x14ac:dyDescent="0.25">
      <c r="C481" t="s">
        <v>103</v>
      </c>
      <c r="D481" s="11">
        <v>0.42986425339366519</v>
      </c>
      <c r="E481" s="11">
        <v>0.80000000000000016</v>
      </c>
      <c r="F481" s="11">
        <v>0</v>
      </c>
    </row>
    <row r="482" spans="2:6" x14ac:dyDescent="0.25">
      <c r="C482" t="s">
        <v>104</v>
      </c>
      <c r="D482" s="11">
        <v>0.74753623188405793</v>
      </c>
      <c r="E482" s="11">
        <v>0.80000000000000016</v>
      </c>
      <c r="F482" s="11">
        <v>0</v>
      </c>
    </row>
    <row r="483" spans="2:6" x14ac:dyDescent="0.25">
      <c r="C483" t="s">
        <v>105</v>
      </c>
      <c r="D483" s="11">
        <v>0.30194518125552611</v>
      </c>
      <c r="E483" s="11">
        <v>0.80000000000000016</v>
      </c>
      <c r="F483" s="11">
        <v>0</v>
      </c>
    </row>
    <row r="484" spans="2:6" x14ac:dyDescent="0.25">
      <c r="C484" t="s">
        <v>106</v>
      </c>
      <c r="D484" s="11">
        <v>0.53888888888888886</v>
      </c>
      <c r="E484" s="11">
        <v>0.80000000000000016</v>
      </c>
      <c r="F484" s="11">
        <v>0</v>
      </c>
    </row>
    <row r="485" spans="2:6" x14ac:dyDescent="0.25">
      <c r="C485" t="s">
        <v>107</v>
      </c>
      <c r="D485" s="11">
        <v>0.37878787878787878</v>
      </c>
      <c r="E485" s="11">
        <v>0.8</v>
      </c>
      <c r="F485" s="11">
        <v>0</v>
      </c>
    </row>
    <row r="486" spans="2:6" x14ac:dyDescent="0.25">
      <c r="C486" t="s">
        <v>108</v>
      </c>
      <c r="D486" s="11">
        <v>0.8835978835978836</v>
      </c>
      <c r="E486" s="11">
        <v>0.80000000000000016</v>
      </c>
      <c r="F486" s="11">
        <v>0</v>
      </c>
    </row>
    <row r="487" spans="2:6" x14ac:dyDescent="0.25">
      <c r="C487" t="s">
        <v>109</v>
      </c>
      <c r="D487" s="11">
        <v>0.84523809523809523</v>
      </c>
      <c r="E487" s="11">
        <v>0.80000000000000016</v>
      </c>
      <c r="F487" s="11">
        <v>0</v>
      </c>
    </row>
    <row r="488" spans="2:6" x14ac:dyDescent="0.25">
      <c r="C488" t="s">
        <v>110</v>
      </c>
      <c r="D488" s="11">
        <v>0.34876847290640395</v>
      </c>
      <c r="E488" s="11">
        <v>0.80000000000000016</v>
      </c>
      <c r="F488" s="11">
        <v>0</v>
      </c>
    </row>
    <row r="489" spans="2:6" x14ac:dyDescent="0.25">
      <c r="C489" t="s">
        <v>111</v>
      </c>
      <c r="D489" s="11">
        <v>0.29605083088954059</v>
      </c>
      <c r="E489" s="11">
        <v>0.80000000000000016</v>
      </c>
      <c r="F489" s="11">
        <v>0</v>
      </c>
    </row>
    <row r="490" spans="2:6" x14ac:dyDescent="0.25">
      <c r="C490" t="s">
        <v>112</v>
      </c>
      <c r="D490" s="11">
        <v>0.45609318996415765</v>
      </c>
      <c r="E490" s="11">
        <v>0.80000000000000016</v>
      </c>
      <c r="F490" s="11">
        <v>0</v>
      </c>
    </row>
    <row r="491" spans="2:6" x14ac:dyDescent="0.25">
      <c r="C491" t="s">
        <v>113</v>
      </c>
      <c r="D491" s="11">
        <v>0.48955365622032287</v>
      </c>
      <c r="E491" s="11">
        <v>0.80000000000000016</v>
      </c>
      <c r="F491" s="11">
        <v>0</v>
      </c>
    </row>
    <row r="492" spans="2:6" x14ac:dyDescent="0.25">
      <c r="B492" t="s">
        <v>15</v>
      </c>
      <c r="D492" s="11">
        <v>0.81036081091529599</v>
      </c>
      <c r="E492" s="11">
        <v>0.7999999999999815</v>
      </c>
      <c r="F492" s="11">
        <v>0</v>
      </c>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1:F498"/>
  <sheetViews>
    <sheetView workbookViewId="0">
      <selection activeCell="B4" sqref="B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70</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0.64031007751937985</v>
      </c>
      <c r="E15" s="11">
        <v>0.80000000000000016</v>
      </c>
      <c r="F15" s="11">
        <v>0</v>
      </c>
    </row>
    <row r="16" spans="2:6" x14ac:dyDescent="0.25">
      <c r="C16" t="s">
        <v>110</v>
      </c>
      <c r="D16" s="11">
        <v>0.16216216216216217</v>
      </c>
      <c r="E16" s="11">
        <v>0.8</v>
      </c>
      <c r="F16" s="11">
        <v>0</v>
      </c>
    </row>
    <row r="17" spans="3:6" x14ac:dyDescent="0.25">
      <c r="C17" t="s">
        <v>111</v>
      </c>
      <c r="D17" s="11">
        <v>0.61471861471861466</v>
      </c>
      <c r="E17" s="11">
        <v>0.80000000000000016</v>
      </c>
      <c r="F17" s="11">
        <v>0</v>
      </c>
    </row>
    <row r="18" spans="3:6" x14ac:dyDescent="0.25">
      <c r="C18" t="s">
        <v>112</v>
      </c>
      <c r="D18" s="11">
        <v>0.55555555555555547</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0.64444444444444449</v>
      </c>
      <c r="E21" s="11">
        <v>0.80000000000000016</v>
      </c>
      <c r="F21" s="11">
        <v>0</v>
      </c>
    </row>
    <row r="22" spans="3:6" x14ac:dyDescent="0.25">
      <c r="C22" t="s">
        <v>116</v>
      </c>
      <c r="D22" s="11">
        <v>0.96114369501466279</v>
      </c>
      <c r="E22" s="11">
        <v>0.8</v>
      </c>
      <c r="F22" s="11">
        <v>0</v>
      </c>
    </row>
    <row r="23" spans="3:6" x14ac:dyDescent="0.25">
      <c r="C23" t="s">
        <v>117</v>
      </c>
      <c r="D23" s="11">
        <v>1</v>
      </c>
      <c r="E23" s="11">
        <v>0.80000000000000016</v>
      </c>
      <c r="F23" s="11">
        <v>0</v>
      </c>
    </row>
    <row r="24" spans="3:6" x14ac:dyDescent="0.25">
      <c r="C24" t="s">
        <v>118</v>
      </c>
      <c r="D24" s="11">
        <v>0.98571428571428577</v>
      </c>
      <c r="E24" s="11">
        <v>0.8</v>
      </c>
      <c r="F24" s="11">
        <v>0</v>
      </c>
    </row>
    <row r="25" spans="3:6" x14ac:dyDescent="0.25">
      <c r="C25" t="s">
        <v>119</v>
      </c>
      <c r="D25" s="11">
        <v>0.90625</v>
      </c>
      <c r="E25" s="11">
        <v>0.8</v>
      </c>
      <c r="F25" s="11">
        <v>0</v>
      </c>
    </row>
    <row r="26" spans="3:6" x14ac:dyDescent="0.25">
      <c r="C26" t="s">
        <v>120</v>
      </c>
      <c r="D26" s="11">
        <v>1</v>
      </c>
      <c r="E26" s="11">
        <v>0.80000000000000016</v>
      </c>
      <c r="F26" s="11">
        <v>0</v>
      </c>
    </row>
    <row r="27" spans="3:6" x14ac:dyDescent="0.25">
      <c r="C27" t="s">
        <v>121</v>
      </c>
      <c r="D27" s="11">
        <v>0.91666666666666663</v>
      </c>
      <c r="E27" s="11">
        <v>0.80000000000000016</v>
      </c>
      <c r="F27" s="11">
        <v>0</v>
      </c>
    </row>
    <row r="28" spans="3:6" x14ac:dyDescent="0.25">
      <c r="C28" t="s">
        <v>77</v>
      </c>
      <c r="D28" s="11">
        <v>0.94444444444444453</v>
      </c>
      <c r="E28" s="11">
        <v>0.80000000000000016</v>
      </c>
      <c r="F28" s="11">
        <v>0</v>
      </c>
    </row>
    <row r="29" spans="3:6" x14ac:dyDescent="0.25">
      <c r="C29" t="s">
        <v>99</v>
      </c>
      <c r="D29" s="11">
        <v>0.5</v>
      </c>
      <c r="E29" s="11">
        <v>0.8</v>
      </c>
      <c r="F29" s="11">
        <v>0</v>
      </c>
    </row>
    <row r="30" spans="3:6" x14ac:dyDescent="0.25">
      <c r="C30" t="s">
        <v>78</v>
      </c>
      <c r="D30" s="11">
        <v>0.73913043478260876</v>
      </c>
      <c r="E30" s="11">
        <v>0.80000000000000016</v>
      </c>
      <c r="F30" s="11">
        <v>0</v>
      </c>
    </row>
    <row r="31" spans="3:6" x14ac:dyDescent="0.25">
      <c r="C31" t="s">
        <v>79</v>
      </c>
      <c r="D31" s="11">
        <v>0.78947368421052633</v>
      </c>
      <c r="E31" s="11">
        <v>0.8</v>
      </c>
      <c r="F31" s="11">
        <v>0</v>
      </c>
    </row>
    <row r="32" spans="3:6" x14ac:dyDescent="0.25">
      <c r="C32" t="s">
        <v>80</v>
      </c>
      <c r="D32" s="11">
        <v>0.93333333333333324</v>
      </c>
      <c r="E32" s="11">
        <v>0.80000000000000016</v>
      </c>
      <c r="F32" s="11">
        <v>0</v>
      </c>
    </row>
    <row r="33" spans="2:6" x14ac:dyDescent="0.25">
      <c r="C33" t="s">
        <v>81</v>
      </c>
      <c r="D33" s="11">
        <v>0.87121212121212122</v>
      </c>
      <c r="E33" s="11">
        <v>0.80000000000000016</v>
      </c>
      <c r="F33" s="11">
        <v>0</v>
      </c>
    </row>
    <row r="34" spans="2:6" x14ac:dyDescent="0.25">
      <c r="C34" t="s">
        <v>82</v>
      </c>
      <c r="D34" s="11">
        <v>0.88235294117647056</v>
      </c>
      <c r="E34" s="11">
        <v>0.80000000000000016</v>
      </c>
      <c r="F34" s="11">
        <v>0</v>
      </c>
    </row>
    <row r="35" spans="2:6" x14ac:dyDescent="0.25">
      <c r="C35" t="s">
        <v>83</v>
      </c>
      <c r="D35" s="11">
        <v>0.88888888888888884</v>
      </c>
      <c r="E35" s="11">
        <v>0.80000000000000016</v>
      </c>
      <c r="F35" s="11">
        <v>0</v>
      </c>
    </row>
    <row r="36" spans="2:6" x14ac:dyDescent="0.25">
      <c r="C36" t="s">
        <v>84</v>
      </c>
      <c r="D36" s="11">
        <v>0.68181818181818188</v>
      </c>
      <c r="E36" s="11">
        <v>0.8</v>
      </c>
      <c r="F36" s="11">
        <v>0</v>
      </c>
    </row>
    <row r="37" spans="2:6" x14ac:dyDescent="0.25">
      <c r="C37" t="s">
        <v>85</v>
      </c>
      <c r="D37" s="11">
        <v>0.88888888888888884</v>
      </c>
      <c r="E37" s="11">
        <v>0.80000000000000016</v>
      </c>
      <c r="F37" s="11">
        <v>0</v>
      </c>
    </row>
    <row r="38" spans="2:6" x14ac:dyDescent="0.25">
      <c r="C38" t="s">
        <v>122</v>
      </c>
      <c r="D38" s="11">
        <v>0.98888888888888893</v>
      </c>
      <c r="E38" s="11">
        <v>0.80000000000000016</v>
      </c>
      <c r="F38" s="11">
        <v>0</v>
      </c>
    </row>
    <row r="39" spans="2:6" x14ac:dyDescent="0.25">
      <c r="C39" t="s">
        <v>123</v>
      </c>
      <c r="D39" s="11">
        <v>0.91304347826086951</v>
      </c>
      <c r="E39" s="11">
        <v>0.80000000000000016</v>
      </c>
      <c r="F39" s="11">
        <v>0</v>
      </c>
    </row>
    <row r="40" spans="2:6" x14ac:dyDescent="0.25">
      <c r="B40" t="s">
        <v>76</v>
      </c>
      <c r="C40" t="s">
        <v>86</v>
      </c>
      <c r="D40" s="11">
        <v>0.77777777777777779</v>
      </c>
      <c r="E40" s="11">
        <v>0.80000000000000016</v>
      </c>
      <c r="F40" s="11">
        <v>0</v>
      </c>
    </row>
    <row r="41" spans="2:6" x14ac:dyDescent="0.25">
      <c r="C41" t="s">
        <v>87</v>
      </c>
      <c r="D41" s="11">
        <v>0.88235294117647056</v>
      </c>
      <c r="E41" s="11">
        <v>0.8</v>
      </c>
      <c r="F41" s="11">
        <v>0</v>
      </c>
    </row>
    <row r="42" spans="2:6" x14ac:dyDescent="0.25">
      <c r="C42" t="s">
        <v>88</v>
      </c>
      <c r="D42" s="11">
        <v>1</v>
      </c>
      <c r="E42" s="11">
        <v>0.8</v>
      </c>
      <c r="F42" s="11">
        <v>0</v>
      </c>
    </row>
    <row r="43" spans="2:6" x14ac:dyDescent="0.25">
      <c r="C43" t="s">
        <v>89</v>
      </c>
      <c r="D43" s="11">
        <v>0.6428571428571429</v>
      </c>
      <c r="E43" s="11">
        <v>0.80000000000000016</v>
      </c>
      <c r="F43" s="11">
        <v>0</v>
      </c>
    </row>
    <row r="44" spans="2:6" x14ac:dyDescent="0.25">
      <c r="C44" t="s">
        <v>90</v>
      </c>
      <c r="D44" s="11">
        <v>0.58333333333333337</v>
      </c>
      <c r="E44" s="11">
        <v>0.8</v>
      </c>
      <c r="F44" s="11">
        <v>0</v>
      </c>
    </row>
    <row r="45" spans="2:6" x14ac:dyDescent="0.25">
      <c r="C45" t="s">
        <v>100</v>
      </c>
      <c r="D45" s="11">
        <v>1</v>
      </c>
      <c r="E45" s="11">
        <v>0.8</v>
      </c>
      <c r="F45" s="11">
        <v>0</v>
      </c>
    </row>
    <row r="46" spans="2:6" x14ac:dyDescent="0.25">
      <c r="C46" t="s">
        <v>91</v>
      </c>
      <c r="D46" s="11">
        <v>0.6</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0.97619047619047628</v>
      </c>
      <c r="E51" s="11">
        <v>0.80000000000000016</v>
      </c>
      <c r="F51" s="11">
        <v>0</v>
      </c>
    </row>
    <row r="52" spans="3:6" x14ac:dyDescent="0.25">
      <c r="C52" t="s">
        <v>97</v>
      </c>
      <c r="D52" s="11">
        <v>0.99145299145299148</v>
      </c>
      <c r="E52" s="11">
        <v>0.80000000000000016</v>
      </c>
      <c r="F52" s="11">
        <v>0</v>
      </c>
    </row>
    <row r="53" spans="3:6" x14ac:dyDescent="0.25">
      <c r="C53" t="s">
        <v>98</v>
      </c>
      <c r="D53" s="11">
        <v>1</v>
      </c>
      <c r="E53" s="11">
        <v>0.8</v>
      </c>
      <c r="F53" s="11">
        <v>0</v>
      </c>
    </row>
    <row r="54" spans="3:6" x14ac:dyDescent="0.25">
      <c r="C54" t="s">
        <v>124</v>
      </c>
      <c r="D54" s="11">
        <v>1</v>
      </c>
      <c r="E54" s="11">
        <v>0.8</v>
      </c>
      <c r="F54" s="11">
        <v>0</v>
      </c>
    </row>
    <row r="55" spans="3:6" x14ac:dyDescent="0.25">
      <c r="C55" t="s">
        <v>125</v>
      </c>
      <c r="D55" s="11">
        <v>0.86111111111111116</v>
      </c>
      <c r="E55" s="11">
        <v>0.80000000000000016</v>
      </c>
      <c r="F55" s="11">
        <v>0</v>
      </c>
    </row>
    <row r="56" spans="3:6" x14ac:dyDescent="0.25">
      <c r="C56" t="s">
        <v>102</v>
      </c>
      <c r="D56" s="11">
        <v>0.89382716049382716</v>
      </c>
      <c r="E56" s="11">
        <v>0.80000000000000016</v>
      </c>
      <c r="F56" s="11">
        <v>0</v>
      </c>
    </row>
    <row r="57" spans="3:6" x14ac:dyDescent="0.25">
      <c r="C57" t="s">
        <v>103</v>
      </c>
      <c r="D57" s="11">
        <v>0.52049319727891163</v>
      </c>
      <c r="E57" s="11">
        <v>0.80000000000000016</v>
      </c>
      <c r="F57" s="11">
        <v>0</v>
      </c>
    </row>
    <row r="58" spans="3:6" x14ac:dyDescent="0.25">
      <c r="C58" t="s">
        <v>104</v>
      </c>
      <c r="D58" s="11">
        <v>0.40151515151515155</v>
      </c>
      <c r="E58" s="11">
        <v>0.80000000000000016</v>
      </c>
      <c r="F58" s="11">
        <v>0</v>
      </c>
    </row>
    <row r="59" spans="3:6" x14ac:dyDescent="0.25">
      <c r="C59" t="s">
        <v>105</v>
      </c>
      <c r="D59" s="11">
        <v>1</v>
      </c>
      <c r="E59" s="11">
        <v>0.80000000000000016</v>
      </c>
      <c r="F59" s="11">
        <v>0</v>
      </c>
    </row>
    <row r="60" spans="3:6" x14ac:dyDescent="0.25">
      <c r="C60" t="s">
        <v>106</v>
      </c>
      <c r="D60" s="11">
        <v>1</v>
      </c>
      <c r="E60" s="11">
        <v>0.80000000000000016</v>
      </c>
      <c r="F60" s="11">
        <v>0</v>
      </c>
    </row>
    <row r="61" spans="3:6" x14ac:dyDescent="0.25">
      <c r="C61" t="s">
        <v>107</v>
      </c>
      <c r="D61" s="11">
        <v>0.93548387096774199</v>
      </c>
      <c r="E61" s="11">
        <v>0.8</v>
      </c>
      <c r="F61" s="11">
        <v>0</v>
      </c>
    </row>
    <row r="62" spans="3:6" x14ac:dyDescent="0.25">
      <c r="C62" t="s">
        <v>108</v>
      </c>
      <c r="D62" s="11">
        <v>0.86111111111111116</v>
      </c>
      <c r="E62" s="11">
        <v>0.80000000000000016</v>
      </c>
      <c r="F62" s="11">
        <v>0</v>
      </c>
    </row>
    <row r="63" spans="3:6" x14ac:dyDescent="0.25">
      <c r="C63" t="s">
        <v>109</v>
      </c>
      <c r="D63" s="11">
        <v>0.7857142857142857</v>
      </c>
      <c r="E63" s="11">
        <v>0.8</v>
      </c>
      <c r="F63" s="11">
        <v>0</v>
      </c>
    </row>
    <row r="64" spans="3:6" x14ac:dyDescent="0.25">
      <c r="C64" t="s">
        <v>110</v>
      </c>
      <c r="D64" s="11">
        <v>0.74145299145299148</v>
      </c>
      <c r="E64" s="11">
        <v>0.80000000000000016</v>
      </c>
      <c r="F64" s="11">
        <v>0</v>
      </c>
    </row>
    <row r="65" spans="3:6" x14ac:dyDescent="0.25">
      <c r="C65" t="s">
        <v>111</v>
      </c>
      <c r="D65" s="11">
        <v>0.3666666666666667</v>
      </c>
      <c r="E65" s="11">
        <v>0.80000000000000016</v>
      </c>
      <c r="F65" s="11">
        <v>0</v>
      </c>
    </row>
    <row r="66" spans="3:6" x14ac:dyDescent="0.25">
      <c r="C66" t="s">
        <v>112</v>
      </c>
      <c r="D66" s="11">
        <v>0.66666666666666663</v>
      </c>
      <c r="E66" s="11">
        <v>0.80000000000000016</v>
      </c>
      <c r="F66" s="11">
        <v>0</v>
      </c>
    </row>
    <row r="67" spans="3:6" x14ac:dyDescent="0.25">
      <c r="C67" t="s">
        <v>113</v>
      </c>
      <c r="D67" s="11">
        <v>0.99099099099099097</v>
      </c>
      <c r="E67" s="11">
        <v>0.80000000000000016</v>
      </c>
      <c r="F67" s="11">
        <v>0</v>
      </c>
    </row>
    <row r="68" spans="3:6" x14ac:dyDescent="0.25">
      <c r="C68" t="s">
        <v>114</v>
      </c>
      <c r="D68" s="11">
        <v>1</v>
      </c>
      <c r="E68" s="11">
        <v>0.8</v>
      </c>
      <c r="F68" s="11">
        <v>0</v>
      </c>
    </row>
    <row r="69" spans="3:6" x14ac:dyDescent="0.25">
      <c r="C69" t="s">
        <v>115</v>
      </c>
      <c r="D69" s="11">
        <v>0.49341238471673254</v>
      </c>
      <c r="E69" s="11">
        <v>0.8</v>
      </c>
      <c r="F69" s="11">
        <v>0</v>
      </c>
    </row>
    <row r="70" spans="3:6" x14ac:dyDescent="0.25">
      <c r="C70" t="s">
        <v>116</v>
      </c>
      <c r="D70" s="11">
        <v>0.81632653061224492</v>
      </c>
      <c r="E70" s="11">
        <v>0.8</v>
      </c>
      <c r="F70" s="11">
        <v>0</v>
      </c>
    </row>
    <row r="71" spans="3:6" x14ac:dyDescent="0.25">
      <c r="C71" t="s">
        <v>117</v>
      </c>
      <c r="D71" s="11">
        <v>0.93333333333333324</v>
      </c>
      <c r="E71" s="11">
        <v>0.80000000000000016</v>
      </c>
      <c r="F71" s="11">
        <v>0</v>
      </c>
    </row>
    <row r="72" spans="3:6" x14ac:dyDescent="0.25">
      <c r="C72" t="s">
        <v>118</v>
      </c>
      <c r="D72" s="11">
        <v>0.92857142857142849</v>
      </c>
      <c r="E72" s="11">
        <v>0.80000000000000016</v>
      </c>
      <c r="F72" s="11">
        <v>0</v>
      </c>
    </row>
    <row r="73" spans="3:6" x14ac:dyDescent="0.25">
      <c r="C73" t="s">
        <v>119</v>
      </c>
      <c r="D73" s="11">
        <v>0.61805555555555547</v>
      </c>
      <c r="E73" s="11">
        <v>0.80000000000000016</v>
      </c>
      <c r="F73" s="11">
        <v>0</v>
      </c>
    </row>
    <row r="74" spans="3:6" x14ac:dyDescent="0.25">
      <c r="C74" t="s">
        <v>120</v>
      </c>
      <c r="D74" s="11">
        <v>0.77777777777777779</v>
      </c>
      <c r="E74" s="11">
        <v>0.80000000000000016</v>
      </c>
      <c r="F74" s="11">
        <v>0</v>
      </c>
    </row>
    <row r="75" spans="3:6" x14ac:dyDescent="0.25">
      <c r="C75" t="s">
        <v>121</v>
      </c>
      <c r="D75" s="11">
        <v>0.66666666666666663</v>
      </c>
      <c r="E75" s="11">
        <v>0.80000000000000016</v>
      </c>
      <c r="F75" s="11">
        <v>0</v>
      </c>
    </row>
    <row r="76" spans="3:6" x14ac:dyDescent="0.25">
      <c r="C76" t="s">
        <v>77</v>
      </c>
      <c r="D76" s="11">
        <v>1</v>
      </c>
      <c r="E76" s="11">
        <v>0.8</v>
      </c>
      <c r="F76" s="11">
        <v>0</v>
      </c>
    </row>
    <row r="77" spans="3:6" x14ac:dyDescent="0.25">
      <c r="C77" t="s">
        <v>99</v>
      </c>
      <c r="D77" s="11">
        <v>1</v>
      </c>
      <c r="E77" s="11">
        <v>0.8</v>
      </c>
      <c r="F77" s="11">
        <v>0</v>
      </c>
    </row>
    <row r="78" spans="3:6" x14ac:dyDescent="0.25">
      <c r="C78" t="s">
        <v>78</v>
      </c>
      <c r="D78" s="11">
        <v>0.95238095238095244</v>
      </c>
      <c r="E78" s="11">
        <v>0.80000000000000016</v>
      </c>
      <c r="F78" s="11">
        <v>0</v>
      </c>
    </row>
    <row r="79" spans="3:6" x14ac:dyDescent="0.25">
      <c r="C79" t="s">
        <v>79</v>
      </c>
      <c r="D79" s="11">
        <v>0.98837209302325579</v>
      </c>
      <c r="E79" s="11">
        <v>0.8</v>
      </c>
      <c r="F79" s="11">
        <v>0</v>
      </c>
    </row>
    <row r="80" spans="3:6" x14ac:dyDescent="0.25">
      <c r="C80" t="s">
        <v>80</v>
      </c>
      <c r="D80" s="11">
        <v>0.5</v>
      </c>
      <c r="E80" s="11">
        <v>0.8</v>
      </c>
      <c r="F80" s="11">
        <v>0</v>
      </c>
    </row>
    <row r="81" spans="2:6" x14ac:dyDescent="0.25">
      <c r="C81" t="s">
        <v>81</v>
      </c>
      <c r="D81" s="11">
        <v>0.95238095238095244</v>
      </c>
      <c r="E81" s="11">
        <v>0.80000000000000016</v>
      </c>
      <c r="F81" s="11">
        <v>0</v>
      </c>
    </row>
    <row r="82" spans="2:6" x14ac:dyDescent="0.25">
      <c r="C82" t="s">
        <v>82</v>
      </c>
      <c r="D82" s="11">
        <v>1</v>
      </c>
      <c r="E82" s="11">
        <v>0.80000000000000016</v>
      </c>
      <c r="F82" s="11">
        <v>0</v>
      </c>
    </row>
    <row r="83" spans="2:6" x14ac:dyDescent="0.25">
      <c r="C83" t="s">
        <v>83</v>
      </c>
      <c r="D83" s="11">
        <v>1</v>
      </c>
      <c r="E83" s="11">
        <v>0.80000000000000016</v>
      </c>
      <c r="F83" s="11">
        <v>0</v>
      </c>
    </row>
    <row r="84" spans="2:6" x14ac:dyDescent="0.25">
      <c r="C84" t="s">
        <v>84</v>
      </c>
      <c r="D84" s="11">
        <v>1</v>
      </c>
      <c r="E84" s="11">
        <v>0.80000000000000016</v>
      </c>
      <c r="F84" s="11">
        <v>0</v>
      </c>
    </row>
    <row r="85" spans="2:6" x14ac:dyDescent="0.25">
      <c r="C85" t="s">
        <v>85</v>
      </c>
      <c r="D85" s="11">
        <v>0.66666666666666663</v>
      </c>
      <c r="E85" s="11">
        <v>0.80000000000000016</v>
      </c>
      <c r="F85" s="11">
        <v>0</v>
      </c>
    </row>
    <row r="86" spans="2:6" x14ac:dyDescent="0.25">
      <c r="C86" t="s">
        <v>122</v>
      </c>
      <c r="D86" s="11">
        <v>0.85185185185185175</v>
      </c>
      <c r="E86" s="11">
        <v>0.80000000000000016</v>
      </c>
      <c r="F86" s="11">
        <v>0</v>
      </c>
    </row>
    <row r="87" spans="2:6" x14ac:dyDescent="0.25">
      <c r="C87" t="s">
        <v>123</v>
      </c>
      <c r="D87" s="11">
        <v>1</v>
      </c>
      <c r="E87" s="11">
        <v>0.80000000000000016</v>
      </c>
      <c r="F87" s="11">
        <v>0</v>
      </c>
    </row>
    <row r="88" spans="2:6" x14ac:dyDescent="0.25">
      <c r="B88" t="s">
        <v>127</v>
      </c>
      <c r="C88" t="s">
        <v>86</v>
      </c>
      <c r="D88" s="11">
        <v>1</v>
      </c>
      <c r="E88" s="11">
        <v>0.80000000000000016</v>
      </c>
      <c r="F88" s="11">
        <v>0</v>
      </c>
    </row>
    <row r="89" spans="2:6" x14ac:dyDescent="0.25">
      <c r="C89" t="s">
        <v>87</v>
      </c>
      <c r="D89" s="11">
        <v>0.97142857142857142</v>
      </c>
      <c r="E89" s="11">
        <v>0.80000000000000016</v>
      </c>
      <c r="F89" s="11">
        <v>0</v>
      </c>
    </row>
    <row r="90" spans="2:6" x14ac:dyDescent="0.25">
      <c r="C90" t="s">
        <v>88</v>
      </c>
      <c r="D90" s="11">
        <v>0.94117647058823517</v>
      </c>
      <c r="E90" s="11">
        <v>0.80000000000000016</v>
      </c>
      <c r="F90" s="11">
        <v>0</v>
      </c>
    </row>
    <row r="91" spans="2:6" x14ac:dyDescent="0.25">
      <c r="C91" t="s">
        <v>89</v>
      </c>
      <c r="D91" s="11">
        <v>0.88235294117647056</v>
      </c>
      <c r="E91" s="11">
        <v>0.80000000000000016</v>
      </c>
      <c r="F91" s="11">
        <v>0</v>
      </c>
    </row>
    <row r="92" spans="2:6" x14ac:dyDescent="0.25">
      <c r="C92" t="s">
        <v>90</v>
      </c>
      <c r="D92" s="11">
        <v>1</v>
      </c>
      <c r="E92" s="11">
        <v>0.8</v>
      </c>
      <c r="F92" s="11">
        <v>0</v>
      </c>
    </row>
    <row r="93" spans="2:6" x14ac:dyDescent="0.25">
      <c r="C93" t="s">
        <v>100</v>
      </c>
      <c r="D93" s="11">
        <v>1</v>
      </c>
      <c r="E93" s="11">
        <v>0.80000000000000016</v>
      </c>
      <c r="F93" s="11">
        <v>0</v>
      </c>
    </row>
    <row r="94" spans="2:6" x14ac:dyDescent="0.25">
      <c r="C94" t="s">
        <v>91</v>
      </c>
      <c r="D94" s="11">
        <v>0.8</v>
      </c>
      <c r="E94" s="11">
        <v>0.8</v>
      </c>
      <c r="F94" s="11">
        <v>0</v>
      </c>
    </row>
    <row r="95" spans="2:6" x14ac:dyDescent="0.25">
      <c r="C95" t="s">
        <v>92</v>
      </c>
      <c r="D95" s="11">
        <v>0.95238095238095244</v>
      </c>
      <c r="E95" s="11">
        <v>0.80000000000000016</v>
      </c>
      <c r="F95" s="11">
        <v>0</v>
      </c>
    </row>
    <row r="96" spans="2:6" x14ac:dyDescent="0.25">
      <c r="C96" t="s">
        <v>93</v>
      </c>
      <c r="D96" s="11">
        <v>1</v>
      </c>
      <c r="E96" s="11">
        <v>0.80000000000000016</v>
      </c>
      <c r="F96" s="11">
        <v>0</v>
      </c>
    </row>
    <row r="97" spans="3:6" x14ac:dyDescent="0.25">
      <c r="C97" t="s">
        <v>94</v>
      </c>
      <c r="D97" s="11">
        <v>1</v>
      </c>
      <c r="E97" s="11">
        <v>0.80000000000000016</v>
      </c>
      <c r="F97" s="11">
        <v>0</v>
      </c>
    </row>
    <row r="98" spans="3:6" x14ac:dyDescent="0.25">
      <c r="C98" t="s">
        <v>95</v>
      </c>
      <c r="D98" s="11">
        <v>0.81818181818181823</v>
      </c>
      <c r="E98" s="11">
        <v>0.80000000000000016</v>
      </c>
      <c r="F98" s="11">
        <v>0</v>
      </c>
    </row>
    <row r="99" spans="3:6" x14ac:dyDescent="0.25">
      <c r="C99" t="s">
        <v>96</v>
      </c>
      <c r="D99" s="11">
        <v>0.88095238095238093</v>
      </c>
      <c r="E99" s="11">
        <v>0.80000000000000016</v>
      </c>
      <c r="F99" s="11">
        <v>0</v>
      </c>
    </row>
    <row r="100" spans="3:6" x14ac:dyDescent="0.25">
      <c r="C100" t="s">
        <v>97</v>
      </c>
      <c r="D100" s="11">
        <v>0.87878787878787878</v>
      </c>
      <c r="E100" s="11">
        <v>0.80000000000000016</v>
      </c>
      <c r="F100" s="11">
        <v>0</v>
      </c>
    </row>
    <row r="101" spans="3:6" x14ac:dyDescent="0.25">
      <c r="C101" t="s">
        <v>98</v>
      </c>
      <c r="D101" s="11">
        <v>0.91666666666666663</v>
      </c>
      <c r="E101" s="11">
        <v>0.80000000000000016</v>
      </c>
      <c r="F101" s="11">
        <v>0</v>
      </c>
    </row>
    <row r="102" spans="3:6" x14ac:dyDescent="0.25">
      <c r="C102" t="s">
        <v>124</v>
      </c>
      <c r="D102" s="11">
        <v>0.80256410256410249</v>
      </c>
      <c r="E102" s="11">
        <v>0.80000000000000016</v>
      </c>
      <c r="F102" s="11">
        <v>0</v>
      </c>
    </row>
    <row r="103" spans="3:6" x14ac:dyDescent="0.25">
      <c r="C103" t="s">
        <v>125</v>
      </c>
      <c r="D103" s="11">
        <v>0.65673202614379078</v>
      </c>
      <c r="E103" s="11">
        <v>0.80000000000000016</v>
      </c>
      <c r="F103" s="11">
        <v>0</v>
      </c>
    </row>
    <row r="104" spans="3:6" x14ac:dyDescent="0.25">
      <c r="C104" t="s">
        <v>102</v>
      </c>
      <c r="D104" s="11">
        <v>0.58333333333333337</v>
      </c>
      <c r="E104" s="11">
        <v>0.80000000000000016</v>
      </c>
      <c r="F104" s="11">
        <v>0</v>
      </c>
    </row>
    <row r="105" spans="3:6" x14ac:dyDescent="0.25">
      <c r="C105" t="s">
        <v>103</v>
      </c>
      <c r="D105" s="11">
        <v>0.87189542483660132</v>
      </c>
      <c r="E105" s="11">
        <v>0.80000000000000016</v>
      </c>
      <c r="F105" s="11">
        <v>0</v>
      </c>
    </row>
    <row r="106" spans="3:6" x14ac:dyDescent="0.25">
      <c r="C106" t="s">
        <v>104</v>
      </c>
      <c r="D106" s="11">
        <v>0.92184557438794723</v>
      </c>
      <c r="E106" s="11">
        <v>0.80000000000000016</v>
      </c>
      <c r="F106" s="11">
        <v>0</v>
      </c>
    </row>
    <row r="107" spans="3:6" x14ac:dyDescent="0.25">
      <c r="C107" t="s">
        <v>105</v>
      </c>
      <c r="D107" s="11">
        <v>0.63414634146341464</v>
      </c>
      <c r="E107" s="11">
        <v>0.80000000000000016</v>
      </c>
      <c r="F107" s="11">
        <v>0</v>
      </c>
    </row>
    <row r="108" spans="3:6" x14ac:dyDescent="0.25">
      <c r="C108" t="s">
        <v>106</v>
      </c>
      <c r="D108" s="11">
        <v>0.77777777777777768</v>
      </c>
      <c r="E108" s="11">
        <v>0.80000000000000016</v>
      </c>
      <c r="F108" s="11">
        <v>0</v>
      </c>
    </row>
    <row r="109" spans="3:6" x14ac:dyDescent="0.25">
      <c r="C109" t="s">
        <v>107</v>
      </c>
      <c r="D109" s="11">
        <v>0.66666666666666663</v>
      </c>
      <c r="E109" s="11">
        <v>0.80000000000000016</v>
      </c>
      <c r="F109" s="11">
        <v>0</v>
      </c>
    </row>
    <row r="110" spans="3:6" x14ac:dyDescent="0.25">
      <c r="C110" t="s">
        <v>108</v>
      </c>
      <c r="D110" s="11">
        <v>0.64069264069264065</v>
      </c>
      <c r="E110" s="11">
        <v>0.80000000000000016</v>
      </c>
      <c r="F110" s="11">
        <v>0</v>
      </c>
    </row>
    <row r="111" spans="3:6" x14ac:dyDescent="0.25">
      <c r="C111" t="s">
        <v>109</v>
      </c>
      <c r="D111" s="11">
        <v>0.51867413632119519</v>
      </c>
      <c r="E111" s="11">
        <v>0.80000000000000016</v>
      </c>
      <c r="F111" s="11">
        <v>0</v>
      </c>
    </row>
    <row r="112" spans="3:6" x14ac:dyDescent="0.25">
      <c r="C112" t="s">
        <v>110</v>
      </c>
      <c r="D112" s="11">
        <v>0.84722222222222221</v>
      </c>
      <c r="E112" s="11">
        <v>0.80000000000000016</v>
      </c>
      <c r="F112" s="11">
        <v>0</v>
      </c>
    </row>
    <row r="113" spans="3:6" x14ac:dyDescent="0.25">
      <c r="C113" t="s">
        <v>111</v>
      </c>
      <c r="D113" s="11">
        <v>0.90370370370370379</v>
      </c>
      <c r="E113" s="11">
        <v>0.80000000000000016</v>
      </c>
      <c r="F113" s="11">
        <v>0</v>
      </c>
    </row>
    <row r="114" spans="3:6" x14ac:dyDescent="0.25">
      <c r="C114" t="s">
        <v>112</v>
      </c>
      <c r="D114" s="11">
        <v>0.77272727272727271</v>
      </c>
      <c r="E114" s="11">
        <v>0.8</v>
      </c>
      <c r="F114" s="11">
        <v>0</v>
      </c>
    </row>
    <row r="115" spans="3:6" x14ac:dyDescent="0.25">
      <c r="C115" t="s">
        <v>113</v>
      </c>
      <c r="D115" s="11">
        <v>0.6</v>
      </c>
      <c r="E115" s="11">
        <v>0.8</v>
      </c>
      <c r="F115" s="11">
        <v>0</v>
      </c>
    </row>
    <row r="116" spans="3:6" x14ac:dyDescent="0.25">
      <c r="C116" t="s">
        <v>114</v>
      </c>
      <c r="D116" s="11">
        <v>1</v>
      </c>
      <c r="E116" s="11">
        <v>0.8</v>
      </c>
      <c r="F116" s="11">
        <v>0</v>
      </c>
    </row>
    <row r="117" spans="3:6" x14ac:dyDescent="0.25">
      <c r="C117" t="s">
        <v>115</v>
      </c>
      <c r="D117" s="11">
        <v>1</v>
      </c>
      <c r="E117" s="11">
        <v>0.8</v>
      </c>
      <c r="F117" s="11">
        <v>0</v>
      </c>
    </row>
    <row r="118" spans="3:6" x14ac:dyDescent="0.25">
      <c r="C118" t="s">
        <v>116</v>
      </c>
      <c r="D118" s="11">
        <v>0.97619047619047628</v>
      </c>
      <c r="E118" s="11">
        <v>0.80000000000000016</v>
      </c>
      <c r="F118" s="11">
        <v>0</v>
      </c>
    </row>
    <row r="119" spans="3:6" x14ac:dyDescent="0.25">
      <c r="C119" t="s">
        <v>117</v>
      </c>
      <c r="D119" s="11">
        <v>1</v>
      </c>
      <c r="E119" s="11">
        <v>0.80000000000000016</v>
      </c>
      <c r="F119" s="11">
        <v>0</v>
      </c>
    </row>
    <row r="120" spans="3:6" x14ac:dyDescent="0.25">
      <c r="C120" t="s">
        <v>118</v>
      </c>
      <c r="D120" s="11">
        <v>0.83392110762800409</v>
      </c>
      <c r="E120" s="11">
        <v>0.80000000000000016</v>
      </c>
      <c r="F120" s="11">
        <v>0</v>
      </c>
    </row>
    <row r="121" spans="3:6" x14ac:dyDescent="0.25">
      <c r="C121" t="s">
        <v>119</v>
      </c>
      <c r="D121" s="11">
        <v>0.89795918367346939</v>
      </c>
      <c r="E121" s="11">
        <v>0.80000000000000016</v>
      </c>
      <c r="F121" s="11">
        <v>0</v>
      </c>
    </row>
    <row r="122" spans="3:6" x14ac:dyDescent="0.25">
      <c r="C122" t="s">
        <v>120</v>
      </c>
      <c r="D122" s="11">
        <v>0.82748332748332754</v>
      </c>
      <c r="E122" s="11">
        <v>0.8</v>
      </c>
      <c r="F122" s="11">
        <v>0</v>
      </c>
    </row>
    <row r="123" spans="3:6" x14ac:dyDescent="0.25">
      <c r="C123" t="s">
        <v>121</v>
      </c>
      <c r="D123" s="11">
        <v>0.97910731244064575</v>
      </c>
      <c r="E123" s="11">
        <v>0.80000000000000016</v>
      </c>
      <c r="F123" s="11">
        <v>0</v>
      </c>
    </row>
    <row r="124" spans="3:6" x14ac:dyDescent="0.25">
      <c r="C124" t="s">
        <v>77</v>
      </c>
      <c r="D124" s="11">
        <v>0.83333333333333337</v>
      </c>
      <c r="E124" s="11">
        <v>0.80000000000000016</v>
      </c>
      <c r="F124" s="11">
        <v>0</v>
      </c>
    </row>
    <row r="125" spans="3:6" x14ac:dyDescent="0.25">
      <c r="C125" t="s">
        <v>99</v>
      </c>
      <c r="D125" s="11">
        <v>0.97368421052631571</v>
      </c>
      <c r="E125" s="11">
        <v>0.8</v>
      </c>
      <c r="F125" s="11">
        <v>0</v>
      </c>
    </row>
    <row r="126" spans="3:6" x14ac:dyDescent="0.25">
      <c r="C126" t="s">
        <v>78</v>
      </c>
      <c r="D126" s="11">
        <v>1</v>
      </c>
      <c r="E126" s="11">
        <v>0.80000000000000016</v>
      </c>
      <c r="F126" s="11">
        <v>0</v>
      </c>
    </row>
    <row r="127" spans="3:6" x14ac:dyDescent="0.25">
      <c r="C127" t="s">
        <v>79</v>
      </c>
      <c r="D127" s="11">
        <v>1</v>
      </c>
      <c r="E127" s="11">
        <v>0.80000000000000016</v>
      </c>
      <c r="F127" s="11">
        <v>0</v>
      </c>
    </row>
    <row r="128" spans="3:6" x14ac:dyDescent="0.25">
      <c r="C128" t="s">
        <v>80</v>
      </c>
      <c r="D128" s="11">
        <v>0.5</v>
      </c>
      <c r="E128" s="11">
        <v>0.8</v>
      </c>
      <c r="F128" s="11">
        <v>0</v>
      </c>
    </row>
    <row r="129" spans="2:6" x14ac:dyDescent="0.25">
      <c r="C129" t="s">
        <v>81</v>
      </c>
      <c r="D129" s="11">
        <v>0.99371069182389926</v>
      </c>
      <c r="E129" s="11">
        <v>0.80000000000000016</v>
      </c>
      <c r="F129" s="11">
        <v>0</v>
      </c>
    </row>
    <row r="130" spans="2:6" x14ac:dyDescent="0.25">
      <c r="C130" t="s">
        <v>82</v>
      </c>
      <c r="D130" s="11">
        <v>1</v>
      </c>
      <c r="E130" s="11">
        <v>0.80000000000000016</v>
      </c>
      <c r="F130" s="11">
        <v>0</v>
      </c>
    </row>
    <row r="131" spans="2:6" x14ac:dyDescent="0.25">
      <c r="C131" t="s">
        <v>83</v>
      </c>
      <c r="D131" s="11">
        <v>0.95833333333333337</v>
      </c>
      <c r="E131" s="11">
        <v>0.80000000000000016</v>
      </c>
      <c r="F131" s="11">
        <v>0</v>
      </c>
    </row>
    <row r="132" spans="2:6" x14ac:dyDescent="0.25">
      <c r="C132" t="s">
        <v>84</v>
      </c>
      <c r="D132" s="11">
        <v>0.83333333333333337</v>
      </c>
      <c r="E132" s="11">
        <v>0.80000000000000016</v>
      </c>
      <c r="F132" s="11">
        <v>0</v>
      </c>
    </row>
    <row r="133" spans="2:6" x14ac:dyDescent="0.25">
      <c r="C133" t="s">
        <v>85</v>
      </c>
      <c r="D133" s="11">
        <v>0.89743589743589747</v>
      </c>
      <c r="E133" s="11">
        <v>0.80000000000000016</v>
      </c>
      <c r="F133" s="11">
        <v>0</v>
      </c>
    </row>
    <row r="134" spans="2:6" x14ac:dyDescent="0.25">
      <c r="C134" t="s">
        <v>122</v>
      </c>
      <c r="D134" s="11">
        <v>0.90476190476190477</v>
      </c>
      <c r="E134" s="11">
        <v>0.80000000000000016</v>
      </c>
      <c r="F134" s="11">
        <v>0</v>
      </c>
    </row>
    <row r="135" spans="2:6" x14ac:dyDescent="0.25">
      <c r="C135" t="s">
        <v>123</v>
      </c>
      <c r="D135" s="11">
        <v>1</v>
      </c>
      <c r="E135" s="11">
        <v>0.80000000000000016</v>
      </c>
      <c r="F135" s="11">
        <v>0</v>
      </c>
    </row>
    <row r="136" spans="2:6" x14ac:dyDescent="0.25">
      <c r="B136" t="s">
        <v>128</v>
      </c>
      <c r="C136" t="s">
        <v>86</v>
      </c>
      <c r="D136" s="11">
        <v>1</v>
      </c>
      <c r="E136" s="11">
        <v>0.80000000000000016</v>
      </c>
      <c r="F136" s="11">
        <v>0</v>
      </c>
    </row>
    <row r="137" spans="2:6" x14ac:dyDescent="0.25">
      <c r="C137" t="s">
        <v>87</v>
      </c>
      <c r="D137" s="11">
        <v>0.72222222222222232</v>
      </c>
      <c r="E137" s="11">
        <v>0.80000000000000016</v>
      </c>
      <c r="F137" s="11">
        <v>0</v>
      </c>
    </row>
    <row r="138" spans="2:6" x14ac:dyDescent="0.25">
      <c r="C138" t="s">
        <v>88</v>
      </c>
      <c r="D138" s="11">
        <v>0.88888888888888884</v>
      </c>
      <c r="E138" s="11">
        <v>0.80000000000000016</v>
      </c>
      <c r="F138" s="11">
        <v>0</v>
      </c>
    </row>
    <row r="139" spans="2:6" x14ac:dyDescent="0.25">
      <c r="C139" t="s">
        <v>89</v>
      </c>
      <c r="D139" s="11">
        <v>0.93939393939393945</v>
      </c>
      <c r="E139" s="11">
        <v>0.80000000000000016</v>
      </c>
      <c r="F139" s="11">
        <v>0</v>
      </c>
    </row>
    <row r="140" spans="2:6" x14ac:dyDescent="0.25">
      <c r="C140" t="s">
        <v>90</v>
      </c>
      <c r="D140" s="11">
        <v>1</v>
      </c>
      <c r="E140" s="11">
        <v>0.80000000000000016</v>
      </c>
      <c r="F140" s="11">
        <v>0</v>
      </c>
    </row>
    <row r="141" spans="2:6" x14ac:dyDescent="0.25">
      <c r="C141" t="s">
        <v>100</v>
      </c>
      <c r="D141" s="11">
        <v>1</v>
      </c>
      <c r="E141" s="11">
        <v>0.80000000000000016</v>
      </c>
      <c r="F141" s="11">
        <v>0</v>
      </c>
    </row>
    <row r="142" spans="2:6" x14ac:dyDescent="0.25">
      <c r="C142" t="s">
        <v>91</v>
      </c>
      <c r="D142" s="11">
        <v>0.90909090909090917</v>
      </c>
      <c r="E142" s="11">
        <v>0.80000000000000016</v>
      </c>
      <c r="F142" s="11">
        <v>0</v>
      </c>
    </row>
    <row r="143" spans="2:6" x14ac:dyDescent="0.25">
      <c r="C143" t="s">
        <v>92</v>
      </c>
      <c r="D143" s="11">
        <v>0.68181818181818177</v>
      </c>
      <c r="E143" s="11">
        <v>0.80000000000000016</v>
      </c>
      <c r="F143" s="11">
        <v>0</v>
      </c>
    </row>
    <row r="144" spans="2:6" x14ac:dyDescent="0.25">
      <c r="C144" t="s">
        <v>93</v>
      </c>
      <c r="D144" s="11">
        <v>0.67324561403508776</v>
      </c>
      <c r="E144" s="11">
        <v>0.80000000000000016</v>
      </c>
      <c r="F144" s="11">
        <v>0</v>
      </c>
    </row>
    <row r="145" spans="3:6" x14ac:dyDescent="0.25">
      <c r="C145" t="s">
        <v>94</v>
      </c>
      <c r="D145" s="11">
        <v>0.75</v>
      </c>
      <c r="E145" s="11">
        <v>0.80000000000000016</v>
      </c>
      <c r="F145" s="11">
        <v>0</v>
      </c>
    </row>
    <row r="146" spans="3:6" x14ac:dyDescent="0.25">
      <c r="C146" t="s">
        <v>95</v>
      </c>
      <c r="D146" s="11">
        <v>0.94117647058823528</v>
      </c>
      <c r="E146" s="11">
        <v>0.8</v>
      </c>
      <c r="F146" s="11">
        <v>0</v>
      </c>
    </row>
    <row r="147" spans="3:6" x14ac:dyDescent="0.25">
      <c r="C147" t="s">
        <v>96</v>
      </c>
      <c r="D147" s="11">
        <v>1</v>
      </c>
      <c r="E147" s="11">
        <v>0.8</v>
      </c>
      <c r="F147" s="11">
        <v>0</v>
      </c>
    </row>
    <row r="148" spans="3:6" x14ac:dyDescent="0.25">
      <c r="C148" t="s">
        <v>97</v>
      </c>
      <c r="D148" s="11">
        <v>1</v>
      </c>
      <c r="E148" s="11">
        <v>0.80000000000000016</v>
      </c>
      <c r="F148" s="11">
        <v>0</v>
      </c>
    </row>
    <row r="149" spans="3:6" x14ac:dyDescent="0.25">
      <c r="C149" t="s">
        <v>98</v>
      </c>
      <c r="D149" s="11">
        <v>1</v>
      </c>
      <c r="E149" s="11">
        <v>0.80000000000000016</v>
      </c>
      <c r="F149" s="11">
        <v>0</v>
      </c>
    </row>
    <row r="150" spans="3:6" x14ac:dyDescent="0.25">
      <c r="C150" t="s">
        <v>124</v>
      </c>
      <c r="D150" s="11">
        <v>0.97435897435897445</v>
      </c>
      <c r="E150" s="11">
        <v>0.80000000000000016</v>
      </c>
      <c r="F150" s="11">
        <v>0</v>
      </c>
    </row>
    <row r="151" spans="3:6" x14ac:dyDescent="0.25">
      <c r="C151" t="s">
        <v>125</v>
      </c>
      <c r="D151" s="11">
        <v>0.97619047619047616</v>
      </c>
      <c r="E151" s="11">
        <v>0.8</v>
      </c>
      <c r="F151" s="11">
        <v>0</v>
      </c>
    </row>
    <row r="152" spans="3:6" x14ac:dyDescent="0.25">
      <c r="C152" t="s">
        <v>102</v>
      </c>
      <c r="D152" s="11">
        <v>0.66666666666666663</v>
      </c>
      <c r="E152" s="11">
        <v>0.80000000000000016</v>
      </c>
      <c r="F152" s="11">
        <v>0</v>
      </c>
    </row>
    <row r="153" spans="3:6" x14ac:dyDescent="0.25">
      <c r="C153" t="s">
        <v>103</v>
      </c>
      <c r="D153" s="11">
        <v>0.66666666666666663</v>
      </c>
      <c r="E153" s="11">
        <v>0.80000000000000016</v>
      </c>
      <c r="F153" s="11">
        <v>0</v>
      </c>
    </row>
    <row r="154" spans="3:6" x14ac:dyDescent="0.25">
      <c r="C154" t="s">
        <v>104</v>
      </c>
      <c r="D154" s="11">
        <v>1</v>
      </c>
      <c r="E154" s="11">
        <v>0.8</v>
      </c>
      <c r="F154" s="11">
        <v>0</v>
      </c>
    </row>
    <row r="155" spans="3:6" x14ac:dyDescent="0.25">
      <c r="C155" t="s">
        <v>105</v>
      </c>
      <c r="D155" s="11">
        <v>1</v>
      </c>
      <c r="E155" s="11">
        <v>0.80000000000000016</v>
      </c>
      <c r="F155" s="11">
        <v>0</v>
      </c>
    </row>
    <row r="156" spans="3:6" x14ac:dyDescent="0.25">
      <c r="C156" t="s">
        <v>106</v>
      </c>
      <c r="D156" s="11">
        <v>1</v>
      </c>
      <c r="E156" s="11">
        <v>0.80000000000000016</v>
      </c>
      <c r="F156" s="11">
        <v>0</v>
      </c>
    </row>
    <row r="157" spans="3:6" x14ac:dyDescent="0.25">
      <c r="C157" t="s">
        <v>107</v>
      </c>
      <c r="D157" s="11">
        <v>1</v>
      </c>
      <c r="E157" s="11">
        <v>0.8</v>
      </c>
      <c r="F157" s="11">
        <v>0</v>
      </c>
    </row>
    <row r="158" spans="3:6" x14ac:dyDescent="0.25">
      <c r="C158" t="s">
        <v>108</v>
      </c>
      <c r="D158" s="11">
        <v>1</v>
      </c>
      <c r="E158" s="11">
        <v>0.80000000000000016</v>
      </c>
      <c r="F158" s="11">
        <v>0</v>
      </c>
    </row>
    <row r="159" spans="3:6" x14ac:dyDescent="0.25">
      <c r="C159" t="s">
        <v>109</v>
      </c>
      <c r="D159" s="11">
        <v>1</v>
      </c>
      <c r="E159" s="11">
        <v>0.80000000000000016</v>
      </c>
      <c r="F159" s="11">
        <v>0</v>
      </c>
    </row>
    <row r="160" spans="3:6" x14ac:dyDescent="0.25">
      <c r="C160" t="s">
        <v>110</v>
      </c>
      <c r="D160" s="11">
        <v>1</v>
      </c>
      <c r="E160" s="11">
        <v>0.8</v>
      </c>
      <c r="F160" s="11">
        <v>0</v>
      </c>
    </row>
    <row r="161" spans="3:6" x14ac:dyDescent="0.25">
      <c r="C161" t="s">
        <v>111</v>
      </c>
      <c r="D161" s="11">
        <v>1</v>
      </c>
      <c r="E161" s="11">
        <v>0.80000000000000016</v>
      </c>
      <c r="F161" s="11">
        <v>0</v>
      </c>
    </row>
    <row r="162" spans="3:6" x14ac:dyDescent="0.25">
      <c r="C162" t="s">
        <v>112</v>
      </c>
      <c r="D162" s="11">
        <v>0.91666666666666663</v>
      </c>
      <c r="E162" s="11">
        <v>0.80000000000000016</v>
      </c>
      <c r="F162" s="11">
        <v>0</v>
      </c>
    </row>
    <row r="163" spans="3:6" x14ac:dyDescent="0.25">
      <c r="C163" t="s">
        <v>113</v>
      </c>
      <c r="D163" s="11">
        <v>1</v>
      </c>
      <c r="E163" s="11">
        <v>0.80000000000000016</v>
      </c>
      <c r="F163" s="11">
        <v>0</v>
      </c>
    </row>
    <row r="164" spans="3:6" x14ac:dyDescent="0.25">
      <c r="C164" t="s">
        <v>114</v>
      </c>
      <c r="D164" s="11">
        <v>1</v>
      </c>
      <c r="E164" s="11">
        <v>0.80000000000000016</v>
      </c>
      <c r="F164" s="11">
        <v>0</v>
      </c>
    </row>
    <row r="165" spans="3:6" x14ac:dyDescent="0.25">
      <c r="C165" t="s">
        <v>115</v>
      </c>
      <c r="D165" s="11">
        <v>0.95238095238095244</v>
      </c>
      <c r="E165" s="11">
        <v>0.80000000000000016</v>
      </c>
      <c r="F165" s="11">
        <v>0</v>
      </c>
    </row>
    <row r="166" spans="3:6" x14ac:dyDescent="0.25">
      <c r="C166" t="s">
        <v>116</v>
      </c>
      <c r="D166" s="11">
        <v>1</v>
      </c>
      <c r="E166" s="11">
        <v>0.80000000000000016</v>
      </c>
      <c r="F166" s="11">
        <v>0</v>
      </c>
    </row>
    <row r="167" spans="3:6" x14ac:dyDescent="0.25">
      <c r="C167" t="s">
        <v>117</v>
      </c>
      <c r="D167" s="11">
        <v>1</v>
      </c>
      <c r="E167" s="11">
        <v>0.80000000000000016</v>
      </c>
      <c r="F167" s="11">
        <v>0</v>
      </c>
    </row>
    <row r="168" spans="3:6" x14ac:dyDescent="0.25">
      <c r="C168" t="s">
        <v>118</v>
      </c>
      <c r="D168" s="11">
        <v>1</v>
      </c>
      <c r="E168" s="11">
        <v>0.80000000000000016</v>
      </c>
      <c r="F168" s="11">
        <v>0</v>
      </c>
    </row>
    <row r="169" spans="3:6" x14ac:dyDescent="0.25">
      <c r="C169" t="s">
        <v>119</v>
      </c>
      <c r="D169" s="11">
        <v>0.90909090909090917</v>
      </c>
      <c r="E169" s="11">
        <v>0.80000000000000016</v>
      </c>
      <c r="F169" s="11">
        <v>0</v>
      </c>
    </row>
    <row r="170" spans="3:6" x14ac:dyDescent="0.25">
      <c r="C170" t="s">
        <v>120</v>
      </c>
      <c r="D170" s="11">
        <v>0.92592592592592593</v>
      </c>
      <c r="E170" s="11">
        <v>0.80000000000000016</v>
      </c>
      <c r="F170" s="11">
        <v>0</v>
      </c>
    </row>
    <row r="171" spans="3:6" x14ac:dyDescent="0.25">
      <c r="C171" t="s">
        <v>121</v>
      </c>
      <c r="D171" s="11">
        <v>0.8456790123456791</v>
      </c>
      <c r="E171" s="11">
        <v>0.80000000000000016</v>
      </c>
      <c r="F171" s="11">
        <v>0</v>
      </c>
    </row>
    <row r="172" spans="3:6" x14ac:dyDescent="0.25">
      <c r="C172" t="s">
        <v>77</v>
      </c>
      <c r="D172" s="11">
        <v>0.6875</v>
      </c>
      <c r="E172" s="11">
        <v>0.8</v>
      </c>
      <c r="F172" s="11">
        <v>0</v>
      </c>
    </row>
    <row r="173" spans="3:6" x14ac:dyDescent="0.25">
      <c r="C173" t="s">
        <v>99</v>
      </c>
      <c r="D173" s="11">
        <v>0.5</v>
      </c>
      <c r="E173" s="11">
        <v>0.8</v>
      </c>
      <c r="F173" s="11">
        <v>0</v>
      </c>
    </row>
    <row r="174" spans="3:6" x14ac:dyDescent="0.25">
      <c r="C174" t="s">
        <v>78</v>
      </c>
      <c r="D174" s="11">
        <v>0.78703703703703709</v>
      </c>
      <c r="E174" s="11">
        <v>0.80000000000000016</v>
      </c>
      <c r="F174" s="11">
        <v>0</v>
      </c>
    </row>
    <row r="175" spans="3:6" x14ac:dyDescent="0.25">
      <c r="C175" t="s">
        <v>79</v>
      </c>
      <c r="D175" s="11">
        <v>0.87179487179487181</v>
      </c>
      <c r="E175" s="11">
        <v>0.80000000000000016</v>
      </c>
      <c r="F175" s="11">
        <v>0</v>
      </c>
    </row>
    <row r="176" spans="3:6" x14ac:dyDescent="0.25">
      <c r="C176" t="s">
        <v>80</v>
      </c>
      <c r="D176" s="11">
        <v>0.98333333333333339</v>
      </c>
      <c r="E176" s="11">
        <v>0.80000000000000016</v>
      </c>
      <c r="F176" s="11">
        <v>0</v>
      </c>
    </row>
    <row r="177" spans="2:6" x14ac:dyDescent="0.25">
      <c r="C177" t="s">
        <v>81</v>
      </c>
      <c r="D177" s="11">
        <v>1</v>
      </c>
      <c r="E177" s="11">
        <v>0.80000000000000016</v>
      </c>
      <c r="F177" s="11">
        <v>0</v>
      </c>
    </row>
    <row r="178" spans="2:6" x14ac:dyDescent="0.25">
      <c r="C178" t="s">
        <v>82</v>
      </c>
      <c r="D178" s="11">
        <v>1</v>
      </c>
      <c r="E178" s="11">
        <v>0.80000000000000016</v>
      </c>
      <c r="F178" s="11">
        <v>0</v>
      </c>
    </row>
    <row r="179" spans="2:6" x14ac:dyDescent="0.25">
      <c r="C179" t="s">
        <v>83</v>
      </c>
      <c r="D179" s="11">
        <v>1</v>
      </c>
      <c r="E179" s="11">
        <v>0.80000000000000016</v>
      </c>
      <c r="F179" s="11">
        <v>0</v>
      </c>
    </row>
    <row r="180" spans="2:6" x14ac:dyDescent="0.25">
      <c r="C180" t="s">
        <v>84</v>
      </c>
      <c r="D180" s="11">
        <v>1</v>
      </c>
      <c r="E180" s="11">
        <v>0.80000000000000016</v>
      </c>
      <c r="F180" s="11">
        <v>0</v>
      </c>
    </row>
    <row r="181" spans="2:6" x14ac:dyDescent="0.25">
      <c r="C181" t="s">
        <v>85</v>
      </c>
      <c r="D181" s="11">
        <v>1</v>
      </c>
      <c r="E181" s="11">
        <v>0.80000000000000016</v>
      </c>
      <c r="F181" s="11">
        <v>0</v>
      </c>
    </row>
    <row r="182" spans="2:6" x14ac:dyDescent="0.25">
      <c r="C182" t="s">
        <v>122</v>
      </c>
      <c r="D182" s="11">
        <v>0.98958333333333326</v>
      </c>
      <c r="E182" s="11">
        <v>0.8</v>
      </c>
      <c r="F182" s="11">
        <v>0</v>
      </c>
    </row>
    <row r="183" spans="2:6" x14ac:dyDescent="0.25">
      <c r="C183" t="s">
        <v>123</v>
      </c>
      <c r="D183" s="11">
        <v>0.91666666666666663</v>
      </c>
      <c r="E183" s="11">
        <v>0.80000000000000016</v>
      </c>
      <c r="F183" s="11">
        <v>0</v>
      </c>
    </row>
    <row r="184" spans="2:6" x14ac:dyDescent="0.25">
      <c r="B184" t="s">
        <v>129</v>
      </c>
      <c r="C184" t="s">
        <v>86</v>
      </c>
      <c r="D184" s="11">
        <v>0.90719696969696972</v>
      </c>
      <c r="E184" s="11">
        <v>0.80000000000000016</v>
      </c>
      <c r="F184" s="11">
        <v>0</v>
      </c>
    </row>
    <row r="185" spans="2:6" x14ac:dyDescent="0.25">
      <c r="C185" t="s">
        <v>87</v>
      </c>
      <c r="D185" s="11">
        <v>0.8666666666666667</v>
      </c>
      <c r="E185" s="11">
        <v>0.80000000000000016</v>
      </c>
      <c r="F185" s="11">
        <v>0</v>
      </c>
    </row>
    <row r="186" spans="2:6" x14ac:dyDescent="0.25">
      <c r="C186" t="s">
        <v>88</v>
      </c>
      <c r="D186" s="11">
        <v>0.83333333333333326</v>
      </c>
      <c r="E186" s="11">
        <v>0.8</v>
      </c>
      <c r="F186" s="11">
        <v>0</v>
      </c>
    </row>
    <row r="187" spans="2:6" x14ac:dyDescent="0.25">
      <c r="C187" t="s">
        <v>89</v>
      </c>
      <c r="D187" s="11">
        <v>1</v>
      </c>
      <c r="E187" s="11">
        <v>0.80000000000000016</v>
      </c>
      <c r="F187" s="11">
        <v>0</v>
      </c>
    </row>
    <row r="188" spans="2:6" x14ac:dyDescent="0.25">
      <c r="C188" t="s">
        <v>90</v>
      </c>
      <c r="D188" s="11">
        <v>1</v>
      </c>
      <c r="E188" s="11">
        <v>0.80000000000000016</v>
      </c>
      <c r="F188" s="11">
        <v>0</v>
      </c>
    </row>
    <row r="189" spans="2:6" x14ac:dyDescent="0.25">
      <c r="C189" t="s">
        <v>100</v>
      </c>
      <c r="D189" s="11">
        <v>1</v>
      </c>
      <c r="E189" s="11">
        <v>0.8</v>
      </c>
      <c r="F189" s="11">
        <v>0</v>
      </c>
    </row>
    <row r="190" spans="2:6" x14ac:dyDescent="0.25">
      <c r="C190" t="s">
        <v>91</v>
      </c>
      <c r="D190" s="11">
        <v>1</v>
      </c>
      <c r="E190" s="11">
        <v>0.8</v>
      </c>
      <c r="F190" s="11">
        <v>0</v>
      </c>
    </row>
    <row r="191" spans="2:6" x14ac:dyDescent="0.25">
      <c r="C191" t="s">
        <v>92</v>
      </c>
      <c r="D191" s="11">
        <v>1</v>
      </c>
      <c r="E191" s="11">
        <v>0.80000000000000016</v>
      </c>
      <c r="F191" s="11">
        <v>0</v>
      </c>
    </row>
    <row r="192" spans="2:6" x14ac:dyDescent="0.25">
      <c r="C192" t="s">
        <v>93</v>
      </c>
      <c r="D192" s="11">
        <v>1</v>
      </c>
      <c r="E192" s="11">
        <v>0.80000000000000016</v>
      </c>
      <c r="F192" s="11">
        <v>0</v>
      </c>
    </row>
    <row r="193" spans="3:6" x14ac:dyDescent="0.25">
      <c r="C193" t="s">
        <v>94</v>
      </c>
      <c r="D193" s="11">
        <v>0.63939393939393951</v>
      </c>
      <c r="E193" s="11">
        <v>0.80000000000000016</v>
      </c>
      <c r="F193" s="11">
        <v>0</v>
      </c>
    </row>
    <row r="194" spans="3:6" x14ac:dyDescent="0.25">
      <c r="C194" t="s">
        <v>95</v>
      </c>
      <c r="D194" s="11">
        <v>0.91666666666666663</v>
      </c>
      <c r="E194" s="11">
        <v>0.80000000000000016</v>
      </c>
      <c r="F194" s="11">
        <v>0</v>
      </c>
    </row>
    <row r="195" spans="3:6" x14ac:dyDescent="0.25">
      <c r="C195" t="s">
        <v>96</v>
      </c>
      <c r="D195" s="11">
        <v>1</v>
      </c>
      <c r="E195" s="11">
        <v>0.80000000000000016</v>
      </c>
      <c r="F195" s="11">
        <v>0</v>
      </c>
    </row>
    <row r="196" spans="3:6" x14ac:dyDescent="0.25">
      <c r="C196" t="s">
        <v>97</v>
      </c>
      <c r="D196" s="11">
        <v>1</v>
      </c>
      <c r="E196" s="11">
        <v>0.80000000000000016</v>
      </c>
      <c r="F196" s="11">
        <v>0</v>
      </c>
    </row>
    <row r="197" spans="3:6" x14ac:dyDescent="0.25">
      <c r="C197" t="s">
        <v>98</v>
      </c>
      <c r="D197" s="11">
        <v>1</v>
      </c>
      <c r="E197" s="11">
        <v>0.8</v>
      </c>
      <c r="F197" s="11">
        <v>0</v>
      </c>
    </row>
    <row r="198" spans="3:6" x14ac:dyDescent="0.25">
      <c r="C198" t="s">
        <v>124</v>
      </c>
      <c r="D198" s="11">
        <v>1</v>
      </c>
      <c r="E198" s="11">
        <v>0.80000000000000016</v>
      </c>
      <c r="F198" s="11">
        <v>0</v>
      </c>
    </row>
    <row r="199" spans="3:6" x14ac:dyDescent="0.25">
      <c r="C199" t="s">
        <v>125</v>
      </c>
      <c r="D199" s="11">
        <v>1</v>
      </c>
      <c r="E199" s="11">
        <v>0.80000000000000016</v>
      </c>
      <c r="F199" s="11">
        <v>0</v>
      </c>
    </row>
    <row r="200" spans="3:6" x14ac:dyDescent="0.25">
      <c r="C200" t="s">
        <v>102</v>
      </c>
      <c r="D200" s="11">
        <v>1</v>
      </c>
      <c r="E200" s="11">
        <v>0.80000000000000016</v>
      </c>
      <c r="F200" s="11">
        <v>0</v>
      </c>
    </row>
    <row r="201" spans="3:6" x14ac:dyDescent="0.25">
      <c r="C201" t="s">
        <v>103</v>
      </c>
      <c r="D201" s="11">
        <v>1</v>
      </c>
      <c r="E201" s="11">
        <v>0.80000000000000016</v>
      </c>
      <c r="F201" s="11">
        <v>0</v>
      </c>
    </row>
    <row r="202" spans="3:6" x14ac:dyDescent="0.25">
      <c r="C202" t="s">
        <v>104</v>
      </c>
      <c r="D202" s="11">
        <v>0.95833333333333337</v>
      </c>
      <c r="E202" s="11">
        <v>0.80000000000000016</v>
      </c>
      <c r="F202" s="11">
        <v>0</v>
      </c>
    </row>
    <row r="203" spans="3:6" x14ac:dyDescent="0.25">
      <c r="C203" t="s">
        <v>105</v>
      </c>
      <c r="D203" s="11">
        <v>1</v>
      </c>
      <c r="E203" s="11">
        <v>0.80000000000000016</v>
      </c>
      <c r="F203" s="11">
        <v>0</v>
      </c>
    </row>
    <row r="204" spans="3:6" x14ac:dyDescent="0.25">
      <c r="C204" t="s">
        <v>106</v>
      </c>
      <c r="D204" s="11">
        <v>1</v>
      </c>
      <c r="E204" s="11">
        <v>0.80000000000000016</v>
      </c>
      <c r="F204" s="11">
        <v>0</v>
      </c>
    </row>
    <row r="205" spans="3:6" x14ac:dyDescent="0.25">
      <c r="C205" t="s">
        <v>107</v>
      </c>
      <c r="D205" s="11">
        <v>1</v>
      </c>
      <c r="E205" s="11">
        <v>0.80000000000000016</v>
      </c>
      <c r="F205" s="11">
        <v>0</v>
      </c>
    </row>
    <row r="206" spans="3:6" x14ac:dyDescent="0.25">
      <c r="C206" t="s">
        <v>108</v>
      </c>
      <c r="D206" s="11">
        <v>1</v>
      </c>
      <c r="E206" s="11">
        <v>0.80000000000000016</v>
      </c>
      <c r="F206" s="11">
        <v>0</v>
      </c>
    </row>
    <row r="207" spans="3:6" x14ac:dyDescent="0.25">
      <c r="C207" t="s">
        <v>109</v>
      </c>
      <c r="D207" s="11">
        <v>1</v>
      </c>
      <c r="E207" s="11">
        <v>0.80000000000000016</v>
      </c>
      <c r="F207" s="11">
        <v>0</v>
      </c>
    </row>
    <row r="208" spans="3:6" x14ac:dyDescent="0.25">
      <c r="C208" t="s">
        <v>110</v>
      </c>
      <c r="D208" s="11">
        <v>1</v>
      </c>
      <c r="E208" s="11">
        <v>0.80000000000000016</v>
      </c>
      <c r="F208" s="11">
        <v>0</v>
      </c>
    </row>
    <row r="209" spans="3:6" x14ac:dyDescent="0.25">
      <c r="C209" t="s">
        <v>111</v>
      </c>
      <c r="D209" s="11">
        <v>1</v>
      </c>
      <c r="E209" s="11">
        <v>0.80000000000000016</v>
      </c>
      <c r="F209" s="11">
        <v>0</v>
      </c>
    </row>
    <row r="210" spans="3:6" x14ac:dyDescent="0.25">
      <c r="C210" t="s">
        <v>112</v>
      </c>
      <c r="D210" s="11">
        <v>0.83333333333333337</v>
      </c>
      <c r="E210" s="11">
        <v>0.80000000000000016</v>
      </c>
      <c r="F210" s="11">
        <v>0</v>
      </c>
    </row>
    <row r="211" spans="3:6" x14ac:dyDescent="0.25">
      <c r="C211" t="s">
        <v>113</v>
      </c>
      <c r="D211" s="11">
        <v>7.1428571428571425E-2</v>
      </c>
      <c r="E211" s="11">
        <v>0.8</v>
      </c>
      <c r="F211" s="11">
        <v>0</v>
      </c>
    </row>
    <row r="212" spans="3:6" x14ac:dyDescent="0.25">
      <c r="C212" t="s">
        <v>114</v>
      </c>
      <c r="D212" s="11">
        <v>4.7619047619047616E-2</v>
      </c>
      <c r="E212" s="11">
        <v>0.80000000000000016</v>
      </c>
      <c r="F212" s="11">
        <v>0</v>
      </c>
    </row>
    <row r="213" spans="3:6" x14ac:dyDescent="0.25">
      <c r="C213" t="s">
        <v>115</v>
      </c>
      <c r="D213" s="11">
        <v>0.16514636157493301</v>
      </c>
      <c r="E213" s="11">
        <v>0.80000000000000016</v>
      </c>
      <c r="F213" s="11">
        <v>0</v>
      </c>
    </row>
    <row r="214" spans="3:6" x14ac:dyDescent="0.25">
      <c r="C214" t="s">
        <v>116</v>
      </c>
      <c r="D214" s="11">
        <v>0.39063336306868868</v>
      </c>
      <c r="E214" s="11">
        <v>0.80000000000000016</v>
      </c>
      <c r="F214" s="11">
        <v>0</v>
      </c>
    </row>
    <row r="215" spans="3:6" x14ac:dyDescent="0.25">
      <c r="C215" t="s">
        <v>117</v>
      </c>
      <c r="D215" s="11">
        <v>0.66059757236227823</v>
      </c>
      <c r="E215" s="11">
        <v>0.80000000000000016</v>
      </c>
      <c r="F215" s="11">
        <v>0</v>
      </c>
    </row>
    <row r="216" spans="3:6" x14ac:dyDescent="0.25">
      <c r="C216" t="s">
        <v>118</v>
      </c>
      <c r="D216" s="11">
        <v>0.68582375478927204</v>
      </c>
      <c r="E216" s="11">
        <v>0.80000000000000016</v>
      </c>
      <c r="F216" s="11">
        <v>0</v>
      </c>
    </row>
    <row r="217" spans="3:6" x14ac:dyDescent="0.25">
      <c r="C217" t="s">
        <v>119</v>
      </c>
      <c r="D217" s="11">
        <v>0.72619047619047616</v>
      </c>
      <c r="E217" s="11">
        <v>0.80000000000000016</v>
      </c>
      <c r="F217" s="11">
        <v>0</v>
      </c>
    </row>
    <row r="218" spans="3:6" x14ac:dyDescent="0.25">
      <c r="C218" t="s">
        <v>120</v>
      </c>
      <c r="D218" s="11">
        <v>0.33333333333333331</v>
      </c>
      <c r="E218" s="11">
        <v>0.80000000000000016</v>
      </c>
      <c r="F218" s="11">
        <v>0</v>
      </c>
    </row>
    <row r="219" spans="3:6" x14ac:dyDescent="0.25">
      <c r="C219" t="s">
        <v>121</v>
      </c>
      <c r="D219" s="11">
        <v>0.86834733893557425</v>
      </c>
      <c r="E219" s="11">
        <v>0.80000000000000016</v>
      </c>
      <c r="F219" s="11">
        <v>0</v>
      </c>
    </row>
    <row r="220" spans="3:6" x14ac:dyDescent="0.25">
      <c r="C220" t="s">
        <v>77</v>
      </c>
      <c r="D220" s="11">
        <v>0.88888888888888884</v>
      </c>
      <c r="E220" s="11">
        <v>0.80000000000000016</v>
      </c>
      <c r="F220" s="11">
        <v>0</v>
      </c>
    </row>
    <row r="221" spans="3:6" x14ac:dyDescent="0.25">
      <c r="C221" t="s">
        <v>99</v>
      </c>
      <c r="D221" s="11">
        <v>0.52325581395348841</v>
      </c>
      <c r="E221" s="11">
        <v>0.8</v>
      </c>
      <c r="F221" s="11">
        <v>0</v>
      </c>
    </row>
    <row r="222" spans="3:6" x14ac:dyDescent="0.25">
      <c r="C222" t="s">
        <v>78</v>
      </c>
      <c r="D222" s="11">
        <v>0.70833333333333337</v>
      </c>
      <c r="E222" s="11">
        <v>0.80000000000000016</v>
      </c>
      <c r="F222" s="11">
        <v>0</v>
      </c>
    </row>
    <row r="223" spans="3:6" x14ac:dyDescent="0.25">
      <c r="C223" t="s">
        <v>79</v>
      </c>
      <c r="D223" s="11">
        <v>0.70270270270270263</v>
      </c>
      <c r="E223" s="11">
        <v>0.80000000000000016</v>
      </c>
      <c r="F223" s="11">
        <v>0</v>
      </c>
    </row>
    <row r="224" spans="3:6" x14ac:dyDescent="0.25">
      <c r="C224" t="s">
        <v>80</v>
      </c>
      <c r="D224" s="11">
        <v>0.70454545454545459</v>
      </c>
      <c r="E224" s="11">
        <v>0.8</v>
      </c>
      <c r="F224" s="11">
        <v>0</v>
      </c>
    </row>
    <row r="225" spans="2:6" x14ac:dyDescent="0.25">
      <c r="C225" t="s">
        <v>81</v>
      </c>
      <c r="D225" s="11">
        <v>0.66666666666666663</v>
      </c>
      <c r="E225" s="11">
        <v>0.8</v>
      </c>
      <c r="F225" s="11">
        <v>0</v>
      </c>
    </row>
    <row r="226" spans="2:6" x14ac:dyDescent="0.25">
      <c r="C226" t="s">
        <v>82</v>
      </c>
      <c r="D226" s="11">
        <v>0.5</v>
      </c>
      <c r="E226" s="11">
        <v>0.8</v>
      </c>
      <c r="F226" s="11">
        <v>0</v>
      </c>
    </row>
    <row r="227" spans="2:6" x14ac:dyDescent="0.25">
      <c r="C227" t="s">
        <v>83</v>
      </c>
      <c r="D227" s="11">
        <v>0.66666666666666663</v>
      </c>
      <c r="E227" s="11">
        <v>0.80000000000000016</v>
      </c>
      <c r="F227" s="11">
        <v>0</v>
      </c>
    </row>
    <row r="228" spans="2:6" x14ac:dyDescent="0.25">
      <c r="C228" t="s">
        <v>84</v>
      </c>
      <c r="D228" s="11">
        <v>1</v>
      </c>
      <c r="E228" s="11">
        <v>0.80000000000000016</v>
      </c>
      <c r="F228" s="11">
        <v>0</v>
      </c>
    </row>
    <row r="229" spans="2:6" x14ac:dyDescent="0.25">
      <c r="C229" t="s">
        <v>85</v>
      </c>
      <c r="D229" s="11">
        <v>0.72916666666666663</v>
      </c>
      <c r="E229" s="11">
        <v>0.80000000000000016</v>
      </c>
      <c r="F229" s="11">
        <v>0</v>
      </c>
    </row>
    <row r="230" spans="2:6" x14ac:dyDescent="0.25">
      <c r="C230" t="s">
        <v>122</v>
      </c>
      <c r="D230" s="11">
        <v>0</v>
      </c>
      <c r="E230" s="11">
        <v>0.80000000000000016</v>
      </c>
      <c r="F230" s="11">
        <v>0</v>
      </c>
    </row>
    <row r="231" spans="2:6" x14ac:dyDescent="0.25">
      <c r="C231" t="s">
        <v>123</v>
      </c>
      <c r="D231" s="11">
        <v>5.6737588652482268E-2</v>
      </c>
      <c r="E231" s="11">
        <v>0.80000000000000016</v>
      </c>
      <c r="F231" s="11">
        <v>0</v>
      </c>
    </row>
    <row r="232" spans="2:6" x14ac:dyDescent="0.25">
      <c r="B232" t="s">
        <v>130</v>
      </c>
      <c r="C232" t="s">
        <v>86</v>
      </c>
      <c r="D232" s="11">
        <v>0.25567502986857821</v>
      </c>
      <c r="E232" s="11">
        <v>0.80000000000000016</v>
      </c>
      <c r="F232" s="11">
        <v>0</v>
      </c>
    </row>
    <row r="233" spans="2:6" x14ac:dyDescent="0.25">
      <c r="C233" t="s">
        <v>87</v>
      </c>
      <c r="D233" s="11">
        <v>0.33333333333333331</v>
      </c>
      <c r="E233" s="11">
        <v>0.80000000000000016</v>
      </c>
      <c r="F233" s="11">
        <v>0</v>
      </c>
    </row>
    <row r="234" spans="2:6" x14ac:dyDescent="0.25">
      <c r="C234" t="s">
        <v>88</v>
      </c>
      <c r="D234" s="11">
        <v>0.22222222222222221</v>
      </c>
      <c r="E234" s="11">
        <v>0.80000000000000016</v>
      </c>
      <c r="F234" s="11">
        <v>0</v>
      </c>
    </row>
    <row r="235" spans="2:6" x14ac:dyDescent="0.25">
      <c r="C235" t="s">
        <v>89</v>
      </c>
      <c r="D235" s="11">
        <v>0.625</v>
      </c>
      <c r="E235" s="11">
        <v>0.80000000000000016</v>
      </c>
      <c r="F235" s="11">
        <v>0</v>
      </c>
    </row>
    <row r="236" spans="2:6" x14ac:dyDescent="0.25">
      <c r="C236" t="s">
        <v>90</v>
      </c>
      <c r="D236" s="11">
        <v>0.99259259259259258</v>
      </c>
      <c r="E236" s="11">
        <v>0.80000000000000016</v>
      </c>
      <c r="F236" s="11">
        <v>0</v>
      </c>
    </row>
    <row r="237" spans="2:6" x14ac:dyDescent="0.25">
      <c r="C237" t="s">
        <v>100</v>
      </c>
      <c r="D237" s="11">
        <v>0.96666666666666667</v>
      </c>
      <c r="E237" s="11">
        <v>0.80000000000000016</v>
      </c>
      <c r="F237" s="11">
        <v>0</v>
      </c>
    </row>
    <row r="238" spans="2:6" x14ac:dyDescent="0.25">
      <c r="C238" t="s">
        <v>91</v>
      </c>
      <c r="D238" s="11">
        <v>1</v>
      </c>
      <c r="E238" s="11">
        <v>0.8</v>
      </c>
      <c r="F238" s="11">
        <v>0</v>
      </c>
    </row>
    <row r="239" spans="2:6" x14ac:dyDescent="0.25">
      <c r="C239" t="s">
        <v>92</v>
      </c>
      <c r="D239" s="11">
        <v>0.90789473684210531</v>
      </c>
      <c r="E239" s="11">
        <v>0.8</v>
      </c>
      <c r="F239" s="11">
        <v>0</v>
      </c>
    </row>
    <row r="240" spans="2:6" x14ac:dyDescent="0.25">
      <c r="C240" t="s">
        <v>93</v>
      </c>
      <c r="D240" s="11">
        <v>0.96153846153846156</v>
      </c>
      <c r="E240" s="11">
        <v>0.8</v>
      </c>
      <c r="F240" s="11">
        <v>0</v>
      </c>
    </row>
    <row r="241" spans="3:6" x14ac:dyDescent="0.25">
      <c r="C241" t="s">
        <v>94</v>
      </c>
      <c r="D241" s="11">
        <v>1</v>
      </c>
      <c r="E241" s="11">
        <v>0.80000000000000016</v>
      </c>
      <c r="F241" s="11">
        <v>0</v>
      </c>
    </row>
    <row r="242" spans="3:6" x14ac:dyDescent="0.25">
      <c r="C242" t="s">
        <v>95</v>
      </c>
      <c r="D242" s="11">
        <v>1</v>
      </c>
      <c r="E242" s="11">
        <v>0.80000000000000016</v>
      </c>
      <c r="F242" s="11">
        <v>0</v>
      </c>
    </row>
    <row r="243" spans="3:6" x14ac:dyDescent="0.25">
      <c r="C243" t="s">
        <v>96</v>
      </c>
      <c r="D243" s="11">
        <v>0.94444444444444453</v>
      </c>
      <c r="E243" s="11">
        <v>0.80000000000000016</v>
      </c>
      <c r="F243" s="11">
        <v>0</v>
      </c>
    </row>
    <row r="244" spans="3:6" x14ac:dyDescent="0.25">
      <c r="C244" t="s">
        <v>97</v>
      </c>
      <c r="D244" s="11">
        <v>0.93333333333333324</v>
      </c>
      <c r="E244" s="11">
        <v>0.80000000000000016</v>
      </c>
      <c r="F244" s="11">
        <v>0</v>
      </c>
    </row>
    <row r="245" spans="3:6" x14ac:dyDescent="0.25">
      <c r="C245" t="s">
        <v>98</v>
      </c>
      <c r="D245" s="11">
        <v>1</v>
      </c>
      <c r="E245" s="11">
        <v>0.8</v>
      </c>
      <c r="F245" s="11">
        <v>0</v>
      </c>
    </row>
    <row r="246" spans="3:6" x14ac:dyDescent="0.25">
      <c r="C246" t="s">
        <v>124</v>
      </c>
      <c r="D246" s="11">
        <v>1</v>
      </c>
      <c r="E246" s="11">
        <v>0.8</v>
      </c>
      <c r="F246" s="11">
        <v>0</v>
      </c>
    </row>
    <row r="247" spans="3:6" x14ac:dyDescent="0.25">
      <c r="C247" t="s">
        <v>125</v>
      </c>
      <c r="D247" s="11">
        <v>1</v>
      </c>
      <c r="E247" s="11">
        <v>0.8</v>
      </c>
      <c r="F247" s="11">
        <v>0</v>
      </c>
    </row>
    <row r="248" spans="3:6" x14ac:dyDescent="0.25">
      <c r="C248" t="s">
        <v>102</v>
      </c>
      <c r="D248" s="11">
        <v>1</v>
      </c>
      <c r="E248" s="11">
        <v>0.8</v>
      </c>
      <c r="F248" s="11">
        <v>0</v>
      </c>
    </row>
    <row r="249" spans="3:6" x14ac:dyDescent="0.25">
      <c r="C249" t="s">
        <v>103</v>
      </c>
      <c r="D249" s="11">
        <v>0.85185185185185186</v>
      </c>
      <c r="E249" s="11">
        <v>0.8</v>
      </c>
      <c r="F249" s="11">
        <v>0</v>
      </c>
    </row>
    <row r="250" spans="3:6" x14ac:dyDescent="0.25">
      <c r="C250" t="s">
        <v>104</v>
      </c>
      <c r="D250" s="11">
        <v>0.88888888888888884</v>
      </c>
      <c r="E250" s="11">
        <v>0.80000000000000016</v>
      </c>
      <c r="F250" s="11">
        <v>0</v>
      </c>
    </row>
    <row r="251" spans="3:6" x14ac:dyDescent="0.25">
      <c r="C251" t="s">
        <v>105</v>
      </c>
      <c r="D251" s="11">
        <v>0.66666666666666663</v>
      </c>
      <c r="E251" s="11">
        <v>0.80000000000000016</v>
      </c>
      <c r="F251" s="11">
        <v>0</v>
      </c>
    </row>
    <row r="252" spans="3:6" x14ac:dyDescent="0.25">
      <c r="C252" t="s">
        <v>106</v>
      </c>
      <c r="D252" s="11">
        <v>1</v>
      </c>
      <c r="E252" s="11">
        <v>0.8</v>
      </c>
      <c r="F252" s="11">
        <v>0</v>
      </c>
    </row>
    <row r="253" spans="3:6" x14ac:dyDescent="0.25">
      <c r="C253" t="s">
        <v>107</v>
      </c>
      <c r="D253" s="11">
        <v>1</v>
      </c>
      <c r="E253" s="11">
        <v>0.8</v>
      </c>
      <c r="F253" s="11">
        <v>0</v>
      </c>
    </row>
    <row r="254" spans="3:6" x14ac:dyDescent="0.25">
      <c r="C254" t="s">
        <v>108</v>
      </c>
      <c r="D254" s="11">
        <v>1</v>
      </c>
      <c r="E254" s="11">
        <v>0.8</v>
      </c>
      <c r="F254" s="11">
        <v>0</v>
      </c>
    </row>
    <row r="255" spans="3:6" x14ac:dyDescent="0.25">
      <c r="C255" t="s">
        <v>111</v>
      </c>
      <c r="D255" s="11">
        <v>1</v>
      </c>
      <c r="E255" s="11">
        <v>0.8</v>
      </c>
      <c r="F255" s="11">
        <v>0</v>
      </c>
    </row>
    <row r="256" spans="3:6" x14ac:dyDescent="0.25">
      <c r="C256" t="s">
        <v>112</v>
      </c>
      <c r="D256" s="11">
        <v>1</v>
      </c>
      <c r="E256" s="11">
        <v>0.80000000000000016</v>
      </c>
      <c r="F256" s="11">
        <v>0</v>
      </c>
    </row>
    <row r="257" spans="3:6" x14ac:dyDescent="0.25">
      <c r="C257" t="s">
        <v>113</v>
      </c>
      <c r="D257" s="11">
        <v>1</v>
      </c>
      <c r="E257" s="11">
        <v>0.80000000000000016</v>
      </c>
      <c r="F257" s="11">
        <v>0</v>
      </c>
    </row>
    <row r="258" spans="3:6" x14ac:dyDescent="0.25">
      <c r="C258" t="s">
        <v>114</v>
      </c>
      <c r="D258" s="11">
        <v>1</v>
      </c>
      <c r="E258" s="11">
        <v>0.8</v>
      </c>
      <c r="F258" s="11">
        <v>0</v>
      </c>
    </row>
    <row r="259" spans="3:6" x14ac:dyDescent="0.25">
      <c r="C259" t="s">
        <v>115</v>
      </c>
      <c r="D259" s="11">
        <v>1</v>
      </c>
      <c r="E259" s="11">
        <v>0.8</v>
      </c>
      <c r="F259" s="11">
        <v>0</v>
      </c>
    </row>
    <row r="260" spans="3:6" x14ac:dyDescent="0.25">
      <c r="C260" t="s">
        <v>116</v>
      </c>
      <c r="D260" s="11">
        <v>1</v>
      </c>
      <c r="E260" s="11">
        <v>0.80000000000000016</v>
      </c>
      <c r="F260" s="11">
        <v>0</v>
      </c>
    </row>
    <row r="261" spans="3:6" x14ac:dyDescent="0.25">
      <c r="C261" t="s">
        <v>117</v>
      </c>
      <c r="D261" s="11">
        <v>1</v>
      </c>
      <c r="E261" s="11">
        <v>0.80000000000000016</v>
      </c>
      <c r="F261" s="11">
        <v>0</v>
      </c>
    </row>
    <row r="262" spans="3:6" x14ac:dyDescent="0.25">
      <c r="C262" t="s">
        <v>118</v>
      </c>
      <c r="D262" s="11">
        <v>1</v>
      </c>
      <c r="E262" s="11">
        <v>0.8</v>
      </c>
      <c r="F262" s="11">
        <v>0</v>
      </c>
    </row>
    <row r="263" spans="3:6" x14ac:dyDescent="0.25">
      <c r="C263" t="s">
        <v>119</v>
      </c>
      <c r="D263" s="11">
        <v>1</v>
      </c>
      <c r="E263" s="11">
        <v>0.80000000000000016</v>
      </c>
      <c r="F263" s="11">
        <v>0</v>
      </c>
    </row>
    <row r="264" spans="3:6" x14ac:dyDescent="0.25">
      <c r="C264" t="s">
        <v>120</v>
      </c>
      <c r="D264" s="11">
        <v>1</v>
      </c>
      <c r="E264" s="11">
        <v>0.8</v>
      </c>
      <c r="F264" s="11">
        <v>0</v>
      </c>
    </row>
    <row r="265" spans="3:6" x14ac:dyDescent="0.25">
      <c r="C265" t="s">
        <v>121</v>
      </c>
      <c r="D265" s="11">
        <v>1</v>
      </c>
      <c r="E265" s="11">
        <v>0.80000000000000016</v>
      </c>
      <c r="F265" s="11">
        <v>0</v>
      </c>
    </row>
    <row r="266" spans="3:6" x14ac:dyDescent="0.25">
      <c r="C266" t="s">
        <v>77</v>
      </c>
      <c r="D266" s="11">
        <v>1</v>
      </c>
      <c r="E266" s="11">
        <v>0.8</v>
      </c>
      <c r="F266" s="11">
        <v>0</v>
      </c>
    </row>
    <row r="267" spans="3:6" x14ac:dyDescent="0.25">
      <c r="C267" t="s">
        <v>99</v>
      </c>
      <c r="D267" s="11">
        <v>0.75</v>
      </c>
      <c r="E267" s="11">
        <v>0.8</v>
      </c>
      <c r="F267" s="11">
        <v>0</v>
      </c>
    </row>
    <row r="268" spans="3:6" x14ac:dyDescent="0.25">
      <c r="C268" t="s">
        <v>78</v>
      </c>
      <c r="D268" s="11">
        <v>0.95238095238095244</v>
      </c>
      <c r="E268" s="11">
        <v>0.80000000000000016</v>
      </c>
      <c r="F268" s="11">
        <v>0</v>
      </c>
    </row>
    <row r="269" spans="3:6" x14ac:dyDescent="0.25">
      <c r="C269" t="s">
        <v>79</v>
      </c>
      <c r="D269" s="11">
        <v>0.33333333333333331</v>
      </c>
      <c r="E269" s="11">
        <v>0.80000000000000016</v>
      </c>
      <c r="F269" s="11">
        <v>0</v>
      </c>
    </row>
    <row r="270" spans="3:6" x14ac:dyDescent="0.25">
      <c r="C270" t="s">
        <v>80</v>
      </c>
      <c r="D270" s="11">
        <v>1</v>
      </c>
      <c r="E270" s="11">
        <v>0.80000000000000016</v>
      </c>
      <c r="F270" s="11">
        <v>0</v>
      </c>
    </row>
    <row r="271" spans="3:6" x14ac:dyDescent="0.25">
      <c r="C271" t="s">
        <v>81</v>
      </c>
      <c r="D271" s="11">
        <v>1</v>
      </c>
      <c r="E271" s="11">
        <v>0.80000000000000016</v>
      </c>
      <c r="F271" s="11">
        <v>0</v>
      </c>
    </row>
    <row r="272" spans="3:6" x14ac:dyDescent="0.25">
      <c r="C272" t="s">
        <v>82</v>
      </c>
      <c r="D272" s="11">
        <v>0.88888888888888884</v>
      </c>
      <c r="E272" s="11">
        <v>0.80000000000000016</v>
      </c>
      <c r="F272" s="11">
        <v>0</v>
      </c>
    </row>
    <row r="273" spans="2:6" x14ac:dyDescent="0.25">
      <c r="C273" t="s">
        <v>83</v>
      </c>
      <c r="D273" s="11">
        <v>0.66666666666666663</v>
      </c>
      <c r="E273" s="11">
        <v>0.80000000000000016</v>
      </c>
      <c r="F273" s="11">
        <v>0</v>
      </c>
    </row>
    <row r="274" spans="2:6" x14ac:dyDescent="0.25">
      <c r="C274" t="s">
        <v>84</v>
      </c>
      <c r="D274" s="11">
        <v>1</v>
      </c>
      <c r="E274" s="11">
        <v>0.80000000000000016</v>
      </c>
      <c r="F274" s="11">
        <v>0</v>
      </c>
    </row>
    <row r="275" spans="2:6" x14ac:dyDescent="0.25">
      <c r="C275" t="s">
        <v>85</v>
      </c>
      <c r="D275" s="11">
        <v>0.5</v>
      </c>
      <c r="E275" s="11">
        <v>0.8</v>
      </c>
      <c r="F275" s="11">
        <v>0</v>
      </c>
    </row>
    <row r="276" spans="2:6" x14ac:dyDescent="0.25">
      <c r="C276" t="s">
        <v>122</v>
      </c>
      <c r="D276" s="11">
        <v>0.66666666666666663</v>
      </c>
      <c r="E276" s="11">
        <v>0.8</v>
      </c>
      <c r="F276" s="11">
        <v>0</v>
      </c>
    </row>
    <row r="277" spans="2:6" x14ac:dyDescent="0.25">
      <c r="C277" t="s">
        <v>123</v>
      </c>
      <c r="D277" s="11">
        <v>1</v>
      </c>
      <c r="E277" s="11">
        <v>0.80000000000000016</v>
      </c>
      <c r="F277" s="11">
        <v>0</v>
      </c>
    </row>
    <row r="278" spans="2:6" x14ac:dyDescent="0.25">
      <c r="B278" t="s">
        <v>131</v>
      </c>
      <c r="C278" t="s">
        <v>86</v>
      </c>
      <c r="D278" s="11">
        <v>1</v>
      </c>
      <c r="E278" s="11">
        <v>0.8</v>
      </c>
      <c r="F278" s="11">
        <v>0</v>
      </c>
    </row>
    <row r="279" spans="2:6" x14ac:dyDescent="0.25">
      <c r="C279" t="s">
        <v>87</v>
      </c>
      <c r="D279" s="11">
        <v>1</v>
      </c>
      <c r="E279" s="11">
        <v>0.80000000000000016</v>
      </c>
      <c r="F279" s="11">
        <v>0</v>
      </c>
    </row>
    <row r="280" spans="2:6" x14ac:dyDescent="0.25">
      <c r="C280" t="s">
        <v>88</v>
      </c>
      <c r="D280" s="11">
        <v>0.875</v>
      </c>
      <c r="E280" s="11">
        <v>0.8</v>
      </c>
      <c r="F280" s="11">
        <v>0</v>
      </c>
    </row>
    <row r="281" spans="2:6" x14ac:dyDescent="0.25">
      <c r="C281" t="s">
        <v>89</v>
      </c>
      <c r="D281" s="11">
        <v>1</v>
      </c>
      <c r="E281" s="11">
        <v>0.80000000000000016</v>
      </c>
      <c r="F281" s="11">
        <v>0</v>
      </c>
    </row>
    <row r="282" spans="2:6" x14ac:dyDescent="0.25">
      <c r="C282" t="s">
        <v>90</v>
      </c>
      <c r="D282" s="11">
        <v>0.92857142857142849</v>
      </c>
      <c r="E282" s="11">
        <v>0.80000000000000016</v>
      </c>
      <c r="F282" s="11">
        <v>0</v>
      </c>
    </row>
    <row r="283" spans="2:6" x14ac:dyDescent="0.25">
      <c r="C283" t="s">
        <v>100</v>
      </c>
      <c r="D283" s="11">
        <v>0.6</v>
      </c>
      <c r="E283" s="11">
        <v>0.80000000000000016</v>
      </c>
      <c r="F283" s="11">
        <v>0</v>
      </c>
    </row>
    <row r="284" spans="2:6" x14ac:dyDescent="0.25">
      <c r="C284" t="s">
        <v>91</v>
      </c>
      <c r="D284" s="11">
        <v>0.9</v>
      </c>
      <c r="E284" s="11">
        <v>0.8</v>
      </c>
      <c r="F284" s="11">
        <v>0</v>
      </c>
    </row>
    <row r="285" spans="2:6" x14ac:dyDescent="0.25">
      <c r="C285" t="s">
        <v>92</v>
      </c>
      <c r="D285" s="11">
        <v>1</v>
      </c>
      <c r="E285" s="11">
        <v>0.80000000000000016</v>
      </c>
      <c r="F285" s="11">
        <v>0</v>
      </c>
    </row>
    <row r="286" spans="2:6" x14ac:dyDescent="0.25">
      <c r="C286" t="s">
        <v>93</v>
      </c>
      <c r="D286" s="11">
        <v>0.87878787878787878</v>
      </c>
      <c r="E286" s="11">
        <v>0.80000000000000016</v>
      </c>
      <c r="F286" s="11">
        <v>0</v>
      </c>
    </row>
    <row r="287" spans="2:6" x14ac:dyDescent="0.25">
      <c r="C287" t="s">
        <v>94</v>
      </c>
      <c r="D287" s="11">
        <v>1</v>
      </c>
      <c r="E287" s="11">
        <v>0.80000000000000016</v>
      </c>
      <c r="F287" s="11">
        <v>0</v>
      </c>
    </row>
    <row r="288" spans="2:6" x14ac:dyDescent="0.25">
      <c r="C288" t="s">
        <v>95</v>
      </c>
      <c r="D288" s="11">
        <v>1</v>
      </c>
      <c r="E288" s="11">
        <v>0.8</v>
      </c>
      <c r="F288" s="11">
        <v>0</v>
      </c>
    </row>
    <row r="289" spans="3:6" x14ac:dyDescent="0.25">
      <c r="C289" t="s">
        <v>96</v>
      </c>
      <c r="D289" s="11">
        <v>0.625</v>
      </c>
      <c r="E289" s="11">
        <v>0.8</v>
      </c>
      <c r="F289" s="11">
        <v>0</v>
      </c>
    </row>
    <row r="290" spans="3:6" x14ac:dyDescent="0.25">
      <c r="C290" t="s">
        <v>97</v>
      </c>
      <c r="D290" s="11">
        <v>0.8125</v>
      </c>
      <c r="E290" s="11">
        <v>0.8</v>
      </c>
      <c r="F290" s="11">
        <v>0</v>
      </c>
    </row>
    <row r="291" spans="3:6" x14ac:dyDescent="0.25">
      <c r="C291" t="s">
        <v>98</v>
      </c>
      <c r="D291" s="11">
        <v>1</v>
      </c>
      <c r="E291" s="11">
        <v>0.80000000000000016</v>
      </c>
      <c r="F291" s="11">
        <v>0</v>
      </c>
    </row>
    <row r="292" spans="3:6" x14ac:dyDescent="0.25">
      <c r="C292" t="s">
        <v>124</v>
      </c>
      <c r="D292" s="11">
        <v>1</v>
      </c>
      <c r="E292" s="11">
        <v>0.80000000000000016</v>
      </c>
      <c r="F292" s="11">
        <v>0</v>
      </c>
    </row>
    <row r="293" spans="3:6" x14ac:dyDescent="0.25">
      <c r="C293" t="s">
        <v>125</v>
      </c>
      <c r="D293" s="11">
        <v>1</v>
      </c>
      <c r="E293" s="11">
        <v>0.8</v>
      </c>
      <c r="F293" s="11">
        <v>0</v>
      </c>
    </row>
    <row r="294" spans="3:6" x14ac:dyDescent="0.25">
      <c r="C294" t="s">
        <v>102</v>
      </c>
      <c r="D294" s="11">
        <v>1</v>
      </c>
      <c r="E294" s="11">
        <v>0.8</v>
      </c>
      <c r="F294" s="11">
        <v>0</v>
      </c>
    </row>
    <row r="295" spans="3:6" x14ac:dyDescent="0.25">
      <c r="C295" t="s">
        <v>103</v>
      </c>
      <c r="D295" s="11">
        <v>0.87179487179487181</v>
      </c>
      <c r="E295" s="11">
        <v>0.80000000000000016</v>
      </c>
      <c r="F295" s="11">
        <v>0</v>
      </c>
    </row>
    <row r="296" spans="3:6" x14ac:dyDescent="0.25">
      <c r="C296" t="s">
        <v>104</v>
      </c>
      <c r="D296" s="11">
        <v>0.98809523809523814</v>
      </c>
      <c r="E296" s="11">
        <v>0.80000000000000016</v>
      </c>
      <c r="F296" s="11">
        <v>0</v>
      </c>
    </row>
    <row r="297" spans="3:6" x14ac:dyDescent="0.25">
      <c r="C297" t="s">
        <v>105</v>
      </c>
      <c r="D297" s="11">
        <v>0.98809523809523814</v>
      </c>
      <c r="E297" s="11">
        <v>0.80000000000000016</v>
      </c>
      <c r="F297" s="11">
        <v>0</v>
      </c>
    </row>
    <row r="298" spans="3:6" x14ac:dyDescent="0.25">
      <c r="C298" t="s">
        <v>106</v>
      </c>
      <c r="D298" s="11">
        <v>0.77200577200577192</v>
      </c>
      <c r="E298" s="11">
        <v>0.80000000000000016</v>
      </c>
      <c r="F298" s="11">
        <v>0</v>
      </c>
    </row>
    <row r="299" spans="3:6" x14ac:dyDescent="0.25">
      <c r="C299" t="s">
        <v>107</v>
      </c>
      <c r="D299" s="11">
        <v>0.48148148148148145</v>
      </c>
      <c r="E299" s="11">
        <v>0.80000000000000016</v>
      </c>
      <c r="F299" s="11">
        <v>0</v>
      </c>
    </row>
    <row r="300" spans="3:6" x14ac:dyDescent="0.25">
      <c r="C300" t="s">
        <v>108</v>
      </c>
      <c r="D300" s="11">
        <v>0.45454545454545453</v>
      </c>
      <c r="E300" s="11">
        <v>0.8</v>
      </c>
      <c r="F300" s="11">
        <v>0</v>
      </c>
    </row>
    <row r="301" spans="3:6" x14ac:dyDescent="0.25">
      <c r="C301" t="s">
        <v>109</v>
      </c>
      <c r="D301" s="11">
        <v>0.95</v>
      </c>
      <c r="E301" s="11">
        <v>0.8</v>
      </c>
      <c r="F301" s="11">
        <v>0</v>
      </c>
    </row>
    <row r="302" spans="3:6" x14ac:dyDescent="0.25">
      <c r="C302" t="s">
        <v>110</v>
      </c>
      <c r="D302" s="11">
        <v>0.94444444444444453</v>
      </c>
      <c r="E302" s="11">
        <v>0.80000000000000016</v>
      </c>
      <c r="F302" s="11">
        <v>0</v>
      </c>
    </row>
    <row r="303" spans="3:6" x14ac:dyDescent="0.25">
      <c r="C303" t="s">
        <v>111</v>
      </c>
      <c r="D303" s="11">
        <v>0.87878787878787878</v>
      </c>
      <c r="E303" s="11">
        <v>0.80000000000000016</v>
      </c>
      <c r="F303" s="11">
        <v>0</v>
      </c>
    </row>
    <row r="304" spans="3:6" x14ac:dyDescent="0.25">
      <c r="C304" t="s">
        <v>112</v>
      </c>
      <c r="D304" s="11">
        <v>0.9</v>
      </c>
      <c r="E304" s="11">
        <v>0.8</v>
      </c>
      <c r="F304" s="11">
        <v>0</v>
      </c>
    </row>
    <row r="305" spans="3:6" x14ac:dyDescent="0.25">
      <c r="C305" t="s">
        <v>113</v>
      </c>
      <c r="D305" s="11">
        <v>0.80059523809523814</v>
      </c>
      <c r="E305" s="11">
        <v>0.80000000000000016</v>
      </c>
      <c r="F305" s="11">
        <v>0</v>
      </c>
    </row>
    <row r="306" spans="3:6" x14ac:dyDescent="0.25">
      <c r="C306" t="s">
        <v>114</v>
      </c>
      <c r="D306" s="11">
        <v>0.94871794871794879</v>
      </c>
      <c r="E306" s="11">
        <v>0.80000000000000016</v>
      </c>
      <c r="F306" s="11">
        <v>0</v>
      </c>
    </row>
    <row r="307" spans="3:6" x14ac:dyDescent="0.25">
      <c r="C307" t="s">
        <v>115</v>
      </c>
      <c r="D307" s="11">
        <v>0.8571428571428571</v>
      </c>
      <c r="E307" s="11">
        <v>0.8</v>
      </c>
      <c r="F307" s="11">
        <v>0</v>
      </c>
    </row>
    <row r="308" spans="3:6" x14ac:dyDescent="0.25">
      <c r="C308" t="s">
        <v>116</v>
      </c>
      <c r="D308" s="11">
        <v>1</v>
      </c>
      <c r="E308" s="11">
        <v>0.8</v>
      </c>
      <c r="F308" s="11">
        <v>0</v>
      </c>
    </row>
    <row r="309" spans="3:6" x14ac:dyDescent="0.25">
      <c r="C309" t="s">
        <v>117</v>
      </c>
      <c r="D309" s="11">
        <v>1</v>
      </c>
      <c r="E309" s="11">
        <v>0.80000000000000016</v>
      </c>
      <c r="F309" s="11">
        <v>0</v>
      </c>
    </row>
    <row r="310" spans="3:6" x14ac:dyDescent="0.25">
      <c r="C310" t="s">
        <v>118</v>
      </c>
      <c r="D310" s="11">
        <v>1</v>
      </c>
      <c r="E310" s="11">
        <v>0.80000000000000016</v>
      </c>
      <c r="F310" s="11">
        <v>0</v>
      </c>
    </row>
    <row r="311" spans="3:6" x14ac:dyDescent="0.25">
      <c r="C311" t="s">
        <v>119</v>
      </c>
      <c r="D311" s="11">
        <v>1</v>
      </c>
      <c r="E311" s="11">
        <v>0.80000000000000016</v>
      </c>
      <c r="F311" s="11">
        <v>0</v>
      </c>
    </row>
    <row r="312" spans="3:6" x14ac:dyDescent="0.25">
      <c r="C312" t="s">
        <v>120</v>
      </c>
      <c r="D312" s="11">
        <v>1</v>
      </c>
      <c r="E312" s="11">
        <v>0.80000000000000016</v>
      </c>
      <c r="F312" s="11">
        <v>0</v>
      </c>
    </row>
    <row r="313" spans="3:6" x14ac:dyDescent="0.25">
      <c r="C313" t="s">
        <v>121</v>
      </c>
      <c r="D313" s="11">
        <v>0.66666666666666663</v>
      </c>
      <c r="E313" s="11">
        <v>0.80000000000000016</v>
      </c>
      <c r="F313" s="11">
        <v>0</v>
      </c>
    </row>
    <row r="314" spans="3:6" x14ac:dyDescent="0.25">
      <c r="C314" t="s">
        <v>77</v>
      </c>
      <c r="D314" s="11">
        <v>0.73333333333333339</v>
      </c>
      <c r="E314" s="11">
        <v>0.80000000000000016</v>
      </c>
      <c r="F314" s="11">
        <v>0</v>
      </c>
    </row>
    <row r="315" spans="3:6" x14ac:dyDescent="0.25">
      <c r="C315" t="s">
        <v>99</v>
      </c>
      <c r="D315" s="11">
        <v>1</v>
      </c>
      <c r="E315" s="11">
        <v>0.80000000000000016</v>
      </c>
      <c r="F315" s="11">
        <v>0</v>
      </c>
    </row>
    <row r="316" spans="3:6" x14ac:dyDescent="0.25">
      <c r="C316" t="s">
        <v>78</v>
      </c>
      <c r="D316" s="11">
        <v>1</v>
      </c>
      <c r="E316" s="11">
        <v>0.8</v>
      </c>
      <c r="F316" s="11">
        <v>0</v>
      </c>
    </row>
    <row r="317" spans="3:6" x14ac:dyDescent="0.25">
      <c r="C317" t="s">
        <v>79</v>
      </c>
      <c r="D317" s="11">
        <v>1</v>
      </c>
      <c r="E317" s="11">
        <v>0.8</v>
      </c>
      <c r="F317" s="11">
        <v>0</v>
      </c>
    </row>
    <row r="318" spans="3:6" x14ac:dyDescent="0.25">
      <c r="C318" t="s">
        <v>80</v>
      </c>
      <c r="D318" s="11">
        <v>1</v>
      </c>
      <c r="E318" s="11">
        <v>0.80000000000000016</v>
      </c>
      <c r="F318" s="11">
        <v>0</v>
      </c>
    </row>
    <row r="319" spans="3:6" x14ac:dyDescent="0.25">
      <c r="C319" t="s">
        <v>81</v>
      </c>
      <c r="D319" s="11">
        <v>1</v>
      </c>
      <c r="E319" s="11">
        <v>0.80000000000000016</v>
      </c>
      <c r="F319" s="11">
        <v>0</v>
      </c>
    </row>
    <row r="320" spans="3:6" x14ac:dyDescent="0.25">
      <c r="C320" t="s">
        <v>82</v>
      </c>
      <c r="D320" s="11">
        <v>0.66666666666666663</v>
      </c>
      <c r="E320" s="11">
        <v>0.80000000000000016</v>
      </c>
      <c r="F320" s="11">
        <v>0</v>
      </c>
    </row>
    <row r="321" spans="2:6" x14ac:dyDescent="0.25">
      <c r="C321" t="s">
        <v>83</v>
      </c>
      <c r="D321" s="11">
        <v>1</v>
      </c>
      <c r="E321" s="11">
        <v>0.8</v>
      </c>
      <c r="F321" s="11">
        <v>0</v>
      </c>
    </row>
    <row r="322" spans="2:6" x14ac:dyDescent="0.25">
      <c r="C322" t="s">
        <v>84</v>
      </c>
      <c r="D322" s="11">
        <v>1</v>
      </c>
      <c r="E322" s="11">
        <v>0.80000000000000016</v>
      </c>
      <c r="F322" s="11">
        <v>0</v>
      </c>
    </row>
    <row r="323" spans="2:6" x14ac:dyDescent="0.25">
      <c r="C323" t="s">
        <v>85</v>
      </c>
      <c r="D323" s="11">
        <v>1</v>
      </c>
      <c r="E323" s="11">
        <v>0.8</v>
      </c>
      <c r="F323" s="11">
        <v>0</v>
      </c>
    </row>
    <row r="324" spans="2:6" x14ac:dyDescent="0.25">
      <c r="C324" t="s">
        <v>122</v>
      </c>
      <c r="D324" s="11">
        <v>1</v>
      </c>
      <c r="E324" s="11">
        <v>0.80000000000000016</v>
      </c>
      <c r="F324" s="11">
        <v>0</v>
      </c>
    </row>
    <row r="325" spans="2:6" x14ac:dyDescent="0.25">
      <c r="C325" t="s">
        <v>123</v>
      </c>
      <c r="D325" s="11">
        <v>1</v>
      </c>
      <c r="E325" s="11">
        <v>0.8</v>
      </c>
      <c r="F325" s="11">
        <v>0</v>
      </c>
    </row>
    <row r="326" spans="2:6" x14ac:dyDescent="0.25">
      <c r="B326" t="s">
        <v>132</v>
      </c>
      <c r="C326" t="s">
        <v>86</v>
      </c>
      <c r="D326" s="11">
        <v>1</v>
      </c>
      <c r="E326" s="11">
        <v>0.8</v>
      </c>
      <c r="F326" s="11">
        <v>0</v>
      </c>
    </row>
    <row r="327" spans="2:6" x14ac:dyDescent="0.25">
      <c r="C327" t="s">
        <v>87</v>
      </c>
      <c r="D327" s="11">
        <v>1</v>
      </c>
      <c r="E327" s="11">
        <v>0.80000000000000016</v>
      </c>
      <c r="F327" s="11">
        <v>0</v>
      </c>
    </row>
    <row r="328" spans="2:6" x14ac:dyDescent="0.25">
      <c r="C328" t="s">
        <v>88</v>
      </c>
      <c r="D328" s="11">
        <v>1</v>
      </c>
      <c r="E328" s="11">
        <v>0.80000000000000016</v>
      </c>
      <c r="F328" s="11">
        <v>0</v>
      </c>
    </row>
    <row r="329" spans="2:6" x14ac:dyDescent="0.25">
      <c r="C329" t="s">
        <v>89</v>
      </c>
      <c r="D329" s="11">
        <v>0.69135802469135799</v>
      </c>
      <c r="E329" s="11">
        <v>0.80000000000000016</v>
      </c>
      <c r="F329" s="11">
        <v>0</v>
      </c>
    </row>
    <row r="330" spans="2:6" x14ac:dyDescent="0.25">
      <c r="C330" t="s">
        <v>90</v>
      </c>
      <c r="D330" s="11">
        <v>0.66819923371647505</v>
      </c>
      <c r="E330" s="11">
        <v>0.80000000000000016</v>
      </c>
      <c r="F330" s="11">
        <v>0</v>
      </c>
    </row>
    <row r="331" spans="2:6" x14ac:dyDescent="0.25">
      <c r="C331" t="s">
        <v>100</v>
      </c>
      <c r="D331" s="11">
        <v>0.44444444444444442</v>
      </c>
      <c r="E331" s="11">
        <v>0.80000000000000016</v>
      </c>
      <c r="F331" s="11">
        <v>0</v>
      </c>
    </row>
    <row r="332" spans="2:6" x14ac:dyDescent="0.25">
      <c r="C332" t="s">
        <v>91</v>
      </c>
      <c r="D332" s="11">
        <v>0.55555555555555547</v>
      </c>
      <c r="E332" s="11">
        <v>0.80000000000000016</v>
      </c>
      <c r="F332" s="11">
        <v>0</v>
      </c>
    </row>
    <row r="333" spans="2:6" x14ac:dyDescent="0.25">
      <c r="C333" t="s">
        <v>92</v>
      </c>
      <c r="D333" s="11">
        <v>0.65213246272012659</v>
      </c>
      <c r="E333" s="11">
        <v>0.80000000000000016</v>
      </c>
      <c r="F333" s="11">
        <v>0</v>
      </c>
    </row>
    <row r="334" spans="2:6" x14ac:dyDescent="0.25">
      <c r="C334" t="s">
        <v>93</v>
      </c>
      <c r="D334" s="11">
        <v>0.59259259259259256</v>
      </c>
      <c r="E334" s="11">
        <v>0.80000000000000016</v>
      </c>
      <c r="F334" s="11">
        <v>0</v>
      </c>
    </row>
    <row r="335" spans="2:6" x14ac:dyDescent="0.25">
      <c r="C335" t="s">
        <v>94</v>
      </c>
      <c r="D335" s="11">
        <v>0.61575757575757573</v>
      </c>
      <c r="E335" s="11">
        <v>0.80000000000000016</v>
      </c>
      <c r="F335" s="11">
        <v>0</v>
      </c>
    </row>
    <row r="336" spans="2:6" x14ac:dyDescent="0.25">
      <c r="C336" t="s">
        <v>95</v>
      </c>
      <c r="D336" s="11">
        <v>0.57777777777777772</v>
      </c>
      <c r="E336" s="11">
        <v>0.80000000000000016</v>
      </c>
      <c r="F336" s="11">
        <v>0</v>
      </c>
    </row>
    <row r="337" spans="3:6" x14ac:dyDescent="0.25">
      <c r="C337" t="s">
        <v>96</v>
      </c>
      <c r="D337" s="11">
        <v>0.66349206349206347</v>
      </c>
      <c r="E337" s="11">
        <v>0.80000000000000016</v>
      </c>
      <c r="F337" s="11">
        <v>0</v>
      </c>
    </row>
    <row r="338" spans="3:6" x14ac:dyDescent="0.25">
      <c r="C338" t="s">
        <v>97</v>
      </c>
      <c r="D338" s="11">
        <v>0.69655172413793098</v>
      </c>
      <c r="E338" s="11">
        <v>0.80000000000000016</v>
      </c>
      <c r="F338" s="11">
        <v>0</v>
      </c>
    </row>
    <row r="339" spans="3:6" x14ac:dyDescent="0.25">
      <c r="C339" t="s">
        <v>98</v>
      </c>
      <c r="D339" s="11">
        <v>0.66666666666666663</v>
      </c>
      <c r="E339" s="11">
        <v>0.80000000000000016</v>
      </c>
      <c r="F339" s="11">
        <v>0</v>
      </c>
    </row>
    <row r="340" spans="3:6" x14ac:dyDescent="0.25">
      <c r="C340" t="s">
        <v>124</v>
      </c>
      <c r="D340" s="11">
        <v>1</v>
      </c>
      <c r="E340" s="11">
        <v>0.80000000000000016</v>
      </c>
      <c r="F340" s="11">
        <v>0</v>
      </c>
    </row>
    <row r="341" spans="3:6" x14ac:dyDescent="0.25">
      <c r="C341" t="s">
        <v>125</v>
      </c>
      <c r="D341" s="11">
        <v>1</v>
      </c>
      <c r="E341" s="11">
        <v>0.80000000000000016</v>
      </c>
      <c r="F341" s="11">
        <v>0</v>
      </c>
    </row>
    <row r="342" spans="3:6" x14ac:dyDescent="0.25">
      <c r="C342" t="s">
        <v>102</v>
      </c>
      <c r="D342" s="11">
        <v>0.93076923076923079</v>
      </c>
      <c r="E342" s="11">
        <v>0.8</v>
      </c>
      <c r="F342" s="11">
        <v>0</v>
      </c>
    </row>
    <row r="343" spans="3:6" x14ac:dyDescent="0.25">
      <c r="C343" t="s">
        <v>103</v>
      </c>
      <c r="D343" s="11">
        <v>0.66666666666666663</v>
      </c>
      <c r="E343" s="11">
        <v>0.80000000000000016</v>
      </c>
      <c r="F343" s="11">
        <v>0</v>
      </c>
    </row>
    <row r="344" spans="3:6" x14ac:dyDescent="0.25">
      <c r="C344" t="s">
        <v>104</v>
      </c>
      <c r="D344" s="11">
        <v>0.48148148148148145</v>
      </c>
      <c r="E344" s="11">
        <v>0.80000000000000016</v>
      </c>
      <c r="F344" s="11">
        <v>0</v>
      </c>
    </row>
    <row r="345" spans="3:6" x14ac:dyDescent="0.25">
      <c r="C345" t="s">
        <v>105</v>
      </c>
      <c r="D345" s="11">
        <v>1</v>
      </c>
      <c r="E345" s="11">
        <v>0.80000000000000016</v>
      </c>
      <c r="F345" s="11">
        <v>0</v>
      </c>
    </row>
    <row r="346" spans="3:6" x14ac:dyDescent="0.25">
      <c r="C346" t="s">
        <v>106</v>
      </c>
      <c r="D346" s="11">
        <v>0.96913580246913578</v>
      </c>
      <c r="E346" s="11">
        <v>0.80000000000000016</v>
      </c>
      <c r="F346" s="11">
        <v>0</v>
      </c>
    </row>
    <row r="347" spans="3:6" x14ac:dyDescent="0.25">
      <c r="C347" t="s">
        <v>107</v>
      </c>
      <c r="D347" s="11">
        <v>0.8134920634920636</v>
      </c>
      <c r="E347" s="11">
        <v>0.80000000000000016</v>
      </c>
      <c r="F347" s="11">
        <v>0</v>
      </c>
    </row>
    <row r="348" spans="3:6" x14ac:dyDescent="0.25">
      <c r="C348" t="s">
        <v>108</v>
      </c>
      <c r="D348" s="11">
        <v>0.93895936753079612</v>
      </c>
      <c r="E348" s="11">
        <v>0.80000000000000016</v>
      </c>
      <c r="F348" s="11">
        <v>0</v>
      </c>
    </row>
    <row r="349" spans="3:6" x14ac:dyDescent="0.25">
      <c r="C349" t="s">
        <v>109</v>
      </c>
      <c r="D349" s="11">
        <v>0.88524590163934425</v>
      </c>
      <c r="E349" s="11">
        <v>0.8</v>
      </c>
      <c r="F349" s="11">
        <v>0</v>
      </c>
    </row>
    <row r="350" spans="3:6" x14ac:dyDescent="0.25">
      <c r="C350" t="s">
        <v>110</v>
      </c>
      <c r="D350" s="11">
        <v>0.5</v>
      </c>
      <c r="E350" s="11">
        <v>0.80000000000000016</v>
      </c>
      <c r="F350" s="11">
        <v>0</v>
      </c>
    </row>
    <row r="351" spans="3:6" x14ac:dyDescent="0.25">
      <c r="C351" t="s">
        <v>111</v>
      </c>
      <c r="D351" s="11">
        <v>0.60808080808080811</v>
      </c>
      <c r="E351" s="11">
        <v>0.80000000000000016</v>
      </c>
      <c r="F351" s="11">
        <v>0</v>
      </c>
    </row>
    <row r="352" spans="3:6" x14ac:dyDescent="0.25">
      <c r="C352" t="s">
        <v>112</v>
      </c>
      <c r="D352" s="11">
        <v>0.55436081242532853</v>
      </c>
      <c r="E352" s="11">
        <v>0.80000000000000016</v>
      </c>
      <c r="F352" s="11">
        <v>0</v>
      </c>
    </row>
    <row r="353" spans="3:6" x14ac:dyDescent="0.25">
      <c r="C353" t="s">
        <v>113</v>
      </c>
      <c r="D353" s="11">
        <v>0.39506172839506171</v>
      </c>
      <c r="E353" s="11">
        <v>0.80000000000000016</v>
      </c>
      <c r="F353" s="11">
        <v>0</v>
      </c>
    </row>
    <row r="354" spans="3:6" x14ac:dyDescent="0.25">
      <c r="C354" t="s">
        <v>114</v>
      </c>
      <c r="D354" s="11">
        <v>0</v>
      </c>
      <c r="E354" s="11">
        <v>0.8</v>
      </c>
      <c r="F354" s="11">
        <v>0</v>
      </c>
    </row>
    <row r="355" spans="3:6" x14ac:dyDescent="0.25">
      <c r="C355" t="s">
        <v>115</v>
      </c>
      <c r="D355" s="11">
        <v>0.57745098039215692</v>
      </c>
      <c r="E355" s="11">
        <v>0.80000000000000016</v>
      </c>
      <c r="F355" s="11">
        <v>0</v>
      </c>
    </row>
    <row r="356" spans="3:6" x14ac:dyDescent="0.25">
      <c r="C356" t="s">
        <v>116</v>
      </c>
      <c r="D356" s="11">
        <v>0.60984848484848486</v>
      </c>
      <c r="E356" s="11">
        <v>0.80000000000000016</v>
      </c>
      <c r="F356" s="11">
        <v>0</v>
      </c>
    </row>
    <row r="357" spans="3:6" x14ac:dyDescent="0.25">
      <c r="C357" t="s">
        <v>117</v>
      </c>
      <c r="D357" s="11">
        <v>0.52238962125967781</v>
      </c>
      <c r="E357" s="11">
        <v>0.80000000000000016</v>
      </c>
      <c r="F357" s="11">
        <v>0</v>
      </c>
    </row>
    <row r="358" spans="3:6" x14ac:dyDescent="0.25">
      <c r="C358" t="s">
        <v>118</v>
      </c>
      <c r="D358" s="11">
        <v>0.5461538461538461</v>
      </c>
      <c r="E358" s="11">
        <v>0.80000000000000016</v>
      </c>
      <c r="F358" s="11">
        <v>0</v>
      </c>
    </row>
    <row r="359" spans="3:6" x14ac:dyDescent="0.25">
      <c r="C359" t="s">
        <v>119</v>
      </c>
      <c r="D359" s="11">
        <v>0.5757575757575758</v>
      </c>
      <c r="E359" s="11">
        <v>0.8</v>
      </c>
      <c r="F359" s="11">
        <v>0</v>
      </c>
    </row>
    <row r="360" spans="3:6" x14ac:dyDescent="0.25">
      <c r="C360" t="s">
        <v>120</v>
      </c>
      <c r="D360" s="11">
        <v>0.90972222222222221</v>
      </c>
      <c r="E360" s="11">
        <v>0.80000000000000016</v>
      </c>
      <c r="F360" s="11">
        <v>0</v>
      </c>
    </row>
    <row r="361" spans="3:6" x14ac:dyDescent="0.25">
      <c r="C361" t="s">
        <v>121</v>
      </c>
      <c r="D361" s="11">
        <v>0.8666666666666667</v>
      </c>
      <c r="E361" s="11">
        <v>0.8</v>
      </c>
      <c r="F361" s="11">
        <v>0</v>
      </c>
    </row>
    <row r="362" spans="3:6" x14ac:dyDescent="0.25">
      <c r="C362" t="s">
        <v>77</v>
      </c>
      <c r="D362" s="11">
        <v>0.95424836601307195</v>
      </c>
      <c r="E362" s="11">
        <v>0.80000000000000016</v>
      </c>
      <c r="F362" s="11">
        <v>0</v>
      </c>
    </row>
    <row r="363" spans="3:6" x14ac:dyDescent="0.25">
      <c r="C363" t="s">
        <v>99</v>
      </c>
      <c r="D363" s="11">
        <v>0.99186991869918695</v>
      </c>
      <c r="E363" s="11">
        <v>0.80000000000000016</v>
      </c>
      <c r="F363" s="11">
        <v>0</v>
      </c>
    </row>
    <row r="364" spans="3:6" x14ac:dyDescent="0.25">
      <c r="C364" t="s">
        <v>78</v>
      </c>
      <c r="D364" s="11">
        <v>0.60833333333333328</v>
      </c>
      <c r="E364" s="11">
        <v>0.80000000000000016</v>
      </c>
      <c r="F364" s="11">
        <v>0</v>
      </c>
    </row>
    <row r="365" spans="3:6" x14ac:dyDescent="0.25">
      <c r="C365" t="s">
        <v>79</v>
      </c>
      <c r="D365" s="11">
        <v>0.91111111111111109</v>
      </c>
      <c r="E365" s="11">
        <v>0.8</v>
      </c>
      <c r="F365" s="11">
        <v>0</v>
      </c>
    </row>
    <row r="366" spans="3:6" x14ac:dyDescent="0.25">
      <c r="C366" t="s">
        <v>80</v>
      </c>
      <c r="D366" s="11">
        <v>0.8</v>
      </c>
      <c r="E366" s="11">
        <v>0.8</v>
      </c>
      <c r="F366" s="11">
        <v>0</v>
      </c>
    </row>
    <row r="367" spans="3:6" x14ac:dyDescent="0.25">
      <c r="C367" t="s">
        <v>81</v>
      </c>
      <c r="D367" s="11">
        <v>0.90625</v>
      </c>
      <c r="E367" s="11">
        <v>0.8</v>
      </c>
      <c r="F367" s="11">
        <v>0</v>
      </c>
    </row>
    <row r="368" spans="3:6" x14ac:dyDescent="0.25">
      <c r="C368" t="s">
        <v>82</v>
      </c>
      <c r="D368" s="11">
        <v>0.9838709677419355</v>
      </c>
      <c r="E368" s="11">
        <v>0.8</v>
      </c>
      <c r="F368" s="11">
        <v>0</v>
      </c>
    </row>
    <row r="369" spans="2:6" x14ac:dyDescent="0.25">
      <c r="C369" t="s">
        <v>83</v>
      </c>
      <c r="D369" s="11">
        <v>0.92763157894736847</v>
      </c>
      <c r="E369" s="11">
        <v>0.80000000000000016</v>
      </c>
      <c r="F369" s="11">
        <v>0</v>
      </c>
    </row>
    <row r="370" spans="2:6" x14ac:dyDescent="0.25">
      <c r="C370" t="s">
        <v>84</v>
      </c>
      <c r="D370" s="11">
        <v>0.79738562091503262</v>
      </c>
      <c r="E370" s="11">
        <v>0.80000000000000016</v>
      </c>
      <c r="F370" s="11">
        <v>0</v>
      </c>
    </row>
    <row r="371" spans="2:6" x14ac:dyDescent="0.25">
      <c r="C371" t="s">
        <v>85</v>
      </c>
      <c r="D371" s="11">
        <v>0.64614121510673239</v>
      </c>
      <c r="E371" s="11">
        <v>0.8</v>
      </c>
      <c r="F371" s="11">
        <v>0</v>
      </c>
    </row>
    <row r="372" spans="2:6" x14ac:dyDescent="0.25">
      <c r="C372" t="s">
        <v>122</v>
      </c>
      <c r="D372" s="11">
        <v>0.71111111111111114</v>
      </c>
      <c r="E372" s="11">
        <v>0.80000000000000016</v>
      </c>
      <c r="F372" s="11">
        <v>0</v>
      </c>
    </row>
    <row r="373" spans="2:6" x14ac:dyDescent="0.25">
      <c r="C373" t="s">
        <v>123</v>
      </c>
      <c r="D373" s="11">
        <v>0.8222222222222223</v>
      </c>
      <c r="E373" s="11">
        <v>0.80000000000000016</v>
      </c>
      <c r="F373" s="11">
        <v>0</v>
      </c>
    </row>
    <row r="374" spans="2:6" x14ac:dyDescent="0.25">
      <c r="B374" t="s">
        <v>133</v>
      </c>
      <c r="C374" t="s">
        <v>86</v>
      </c>
      <c r="D374" s="11">
        <v>0.68395061728395057</v>
      </c>
      <c r="E374" s="11">
        <v>0.80000000000000016</v>
      </c>
      <c r="F374" s="11">
        <v>0</v>
      </c>
    </row>
    <row r="375" spans="2:6" x14ac:dyDescent="0.25">
      <c r="C375" t="s">
        <v>87</v>
      </c>
      <c r="D375" s="11">
        <v>0.82886334610472545</v>
      </c>
      <c r="E375" s="11">
        <v>0.80000000000000016</v>
      </c>
      <c r="F375" s="11">
        <v>0</v>
      </c>
    </row>
    <row r="376" spans="2:6" x14ac:dyDescent="0.25">
      <c r="C376" t="s">
        <v>88</v>
      </c>
      <c r="D376" s="11">
        <v>0.76969696969696966</v>
      </c>
      <c r="E376" s="11">
        <v>0.80000000000000016</v>
      </c>
      <c r="F376" s="11">
        <v>0</v>
      </c>
    </row>
    <row r="377" spans="2:6" x14ac:dyDescent="0.25">
      <c r="C377" t="s">
        <v>89</v>
      </c>
      <c r="D377" s="11">
        <v>0.98198198198198205</v>
      </c>
      <c r="E377" s="11">
        <v>0.80000000000000016</v>
      </c>
      <c r="F377" s="11">
        <v>0</v>
      </c>
    </row>
    <row r="378" spans="2:6" x14ac:dyDescent="0.25">
      <c r="C378" t="s">
        <v>90</v>
      </c>
      <c r="D378" s="11">
        <v>0.96825396825396826</v>
      </c>
      <c r="E378" s="11">
        <v>0.80000000000000016</v>
      </c>
      <c r="F378" s="11">
        <v>0</v>
      </c>
    </row>
    <row r="379" spans="2:6" x14ac:dyDescent="0.25">
      <c r="C379" t="s">
        <v>100</v>
      </c>
      <c r="D379" s="11">
        <v>0.9</v>
      </c>
      <c r="E379" s="11">
        <v>0.8</v>
      </c>
      <c r="F379" s="11">
        <v>0</v>
      </c>
    </row>
    <row r="380" spans="2:6" x14ac:dyDescent="0.25">
      <c r="C380" t="s">
        <v>91</v>
      </c>
      <c r="D380" s="11">
        <v>0.72916666666666663</v>
      </c>
      <c r="E380" s="11">
        <v>0.80000000000000016</v>
      </c>
      <c r="F380" s="11">
        <v>0</v>
      </c>
    </row>
    <row r="381" spans="2:6" x14ac:dyDescent="0.25">
      <c r="C381" t="s">
        <v>92</v>
      </c>
      <c r="D381" s="11">
        <v>0.5357142857142857</v>
      </c>
      <c r="E381" s="11">
        <v>0.8</v>
      </c>
      <c r="F381" s="11">
        <v>0</v>
      </c>
    </row>
    <row r="382" spans="2:6" x14ac:dyDescent="0.25">
      <c r="C382" t="s">
        <v>93</v>
      </c>
      <c r="D382" s="11">
        <v>1</v>
      </c>
      <c r="E382" s="11">
        <v>0.80000000000000016</v>
      </c>
      <c r="F382" s="11">
        <v>0</v>
      </c>
    </row>
    <row r="383" spans="2:6" x14ac:dyDescent="0.25">
      <c r="C383" t="s">
        <v>94</v>
      </c>
      <c r="D383" s="11">
        <v>1</v>
      </c>
      <c r="E383" s="11">
        <v>0.80000000000000016</v>
      </c>
      <c r="F383" s="11">
        <v>0</v>
      </c>
    </row>
    <row r="384" spans="2:6" x14ac:dyDescent="0.25">
      <c r="C384" t="s">
        <v>95</v>
      </c>
      <c r="D384" s="11">
        <v>0.95018115942028991</v>
      </c>
      <c r="E384" s="11">
        <v>0.80000000000000016</v>
      </c>
      <c r="F384" s="11">
        <v>0</v>
      </c>
    </row>
    <row r="385" spans="3:6" x14ac:dyDescent="0.25">
      <c r="C385" t="s">
        <v>96</v>
      </c>
      <c r="D385" s="11">
        <v>0.7857142857142857</v>
      </c>
      <c r="E385" s="11">
        <v>0.80000000000000016</v>
      </c>
      <c r="F385" s="11">
        <v>0</v>
      </c>
    </row>
    <row r="386" spans="3:6" x14ac:dyDescent="0.25">
      <c r="C386" t="s">
        <v>97</v>
      </c>
      <c r="D386" s="11">
        <v>1</v>
      </c>
      <c r="E386" s="11">
        <v>0.80000000000000016</v>
      </c>
      <c r="F386" s="11">
        <v>0</v>
      </c>
    </row>
    <row r="387" spans="3:6" x14ac:dyDescent="0.25">
      <c r="C387" t="s">
        <v>98</v>
      </c>
      <c r="D387" s="11">
        <v>1</v>
      </c>
      <c r="E387" s="11">
        <v>0.8</v>
      </c>
      <c r="F387" s="11">
        <v>0</v>
      </c>
    </row>
    <row r="388" spans="3:6" x14ac:dyDescent="0.25">
      <c r="C388" t="s">
        <v>124</v>
      </c>
      <c r="D388" s="11">
        <v>1</v>
      </c>
      <c r="E388" s="11">
        <v>0.80000000000000016</v>
      </c>
      <c r="F388" s="11">
        <v>0</v>
      </c>
    </row>
    <row r="389" spans="3:6" x14ac:dyDescent="0.25">
      <c r="C389" t="s">
        <v>125</v>
      </c>
      <c r="D389" s="11">
        <v>1</v>
      </c>
      <c r="E389" s="11">
        <v>0.80000000000000016</v>
      </c>
      <c r="F389" s="11">
        <v>0</v>
      </c>
    </row>
    <row r="390" spans="3:6" x14ac:dyDescent="0.25">
      <c r="C390" t="s">
        <v>102</v>
      </c>
      <c r="D390" s="11">
        <v>0.79487179487179482</v>
      </c>
      <c r="E390" s="11">
        <v>0.80000000000000016</v>
      </c>
      <c r="F390" s="11">
        <v>0</v>
      </c>
    </row>
    <row r="391" spans="3:6" x14ac:dyDescent="0.25">
      <c r="C391" t="s">
        <v>103</v>
      </c>
      <c r="D391" s="11">
        <v>0.41379088747509796</v>
      </c>
      <c r="E391" s="11">
        <v>0.80000000000000016</v>
      </c>
      <c r="F391" s="11">
        <v>0</v>
      </c>
    </row>
    <row r="392" spans="3:6" x14ac:dyDescent="0.25">
      <c r="C392" t="s">
        <v>104</v>
      </c>
      <c r="D392" s="11">
        <v>0.36363636363636359</v>
      </c>
      <c r="E392" s="11">
        <v>0.80000000000000016</v>
      </c>
      <c r="F392" s="11">
        <v>0</v>
      </c>
    </row>
    <row r="393" spans="3:6" x14ac:dyDescent="0.25">
      <c r="C393" t="s">
        <v>105</v>
      </c>
      <c r="D393" s="11">
        <v>0.91666666666666663</v>
      </c>
      <c r="E393" s="11">
        <v>0.80000000000000016</v>
      </c>
      <c r="F393" s="11">
        <v>0</v>
      </c>
    </row>
    <row r="394" spans="3:6" x14ac:dyDescent="0.25">
      <c r="C394" t="s">
        <v>106</v>
      </c>
      <c r="D394" s="11">
        <v>0.96124031007751931</v>
      </c>
      <c r="E394" s="11">
        <v>0.80000000000000016</v>
      </c>
      <c r="F394" s="11">
        <v>0</v>
      </c>
    </row>
    <row r="395" spans="3:6" x14ac:dyDescent="0.25">
      <c r="C395" t="s">
        <v>107</v>
      </c>
      <c r="D395" s="11">
        <v>0.9</v>
      </c>
      <c r="E395" s="11">
        <v>0.8</v>
      </c>
      <c r="F395" s="11">
        <v>0</v>
      </c>
    </row>
    <row r="396" spans="3:6" x14ac:dyDescent="0.25">
      <c r="C396" t="s">
        <v>108</v>
      </c>
      <c r="D396" s="11">
        <v>0.89922480620155032</v>
      </c>
      <c r="E396" s="11">
        <v>0.80000000000000016</v>
      </c>
      <c r="F396" s="11">
        <v>0</v>
      </c>
    </row>
    <row r="397" spans="3:6" x14ac:dyDescent="0.25">
      <c r="C397" t="s">
        <v>109</v>
      </c>
      <c r="D397" s="11">
        <v>0.9365079365079364</v>
      </c>
      <c r="E397" s="11">
        <v>0.80000000000000016</v>
      </c>
      <c r="F397" s="11">
        <v>0</v>
      </c>
    </row>
    <row r="398" spans="3:6" x14ac:dyDescent="0.25">
      <c r="C398" t="s">
        <v>110</v>
      </c>
      <c r="D398" s="11">
        <v>0.93798449612403101</v>
      </c>
      <c r="E398" s="11">
        <v>0.80000000000000016</v>
      </c>
      <c r="F398" s="11">
        <v>0</v>
      </c>
    </row>
    <row r="399" spans="3:6" x14ac:dyDescent="0.25">
      <c r="C399" t="s">
        <v>111</v>
      </c>
      <c r="D399" s="11">
        <v>0.89814814814814825</v>
      </c>
      <c r="E399" s="11">
        <v>0.80000000000000016</v>
      </c>
      <c r="F399" s="11">
        <v>0</v>
      </c>
    </row>
    <row r="400" spans="3:6" x14ac:dyDescent="0.25">
      <c r="C400" t="s">
        <v>112</v>
      </c>
      <c r="D400" s="11">
        <v>0.84210526315789469</v>
      </c>
      <c r="E400" s="11">
        <v>0.80000000000000016</v>
      </c>
      <c r="F400" s="11">
        <v>0</v>
      </c>
    </row>
    <row r="401" spans="3:6" x14ac:dyDescent="0.25">
      <c r="C401" t="s">
        <v>113</v>
      </c>
      <c r="D401" s="11">
        <v>0.96078431372549022</v>
      </c>
      <c r="E401" s="11">
        <v>0.80000000000000016</v>
      </c>
      <c r="F401" s="11">
        <v>0</v>
      </c>
    </row>
    <row r="402" spans="3:6" x14ac:dyDescent="0.25">
      <c r="C402" t="s">
        <v>114</v>
      </c>
      <c r="D402" s="11">
        <v>1</v>
      </c>
      <c r="E402" s="11">
        <v>0.80000000000000016</v>
      </c>
      <c r="F402" s="11">
        <v>0</v>
      </c>
    </row>
    <row r="403" spans="3:6" x14ac:dyDescent="0.25">
      <c r="C403" t="s">
        <v>115</v>
      </c>
      <c r="D403" s="11">
        <v>0.875</v>
      </c>
      <c r="E403" s="11">
        <v>0.80000000000000016</v>
      </c>
      <c r="F403" s="11">
        <v>0</v>
      </c>
    </row>
    <row r="404" spans="3:6" x14ac:dyDescent="0.25">
      <c r="C404" t="s">
        <v>116</v>
      </c>
      <c r="D404" s="11">
        <v>0</v>
      </c>
      <c r="E404" s="11">
        <v>0.80000000000000016</v>
      </c>
      <c r="F404" s="11">
        <v>0</v>
      </c>
    </row>
    <row r="405" spans="3:6" x14ac:dyDescent="0.25">
      <c r="C405" t="s">
        <v>117</v>
      </c>
      <c r="D405" s="11">
        <v>0.23646723646723647</v>
      </c>
      <c r="E405" s="11">
        <v>0.80000000000000016</v>
      </c>
      <c r="F405" s="11">
        <v>0</v>
      </c>
    </row>
    <row r="406" spans="3:6" x14ac:dyDescent="0.25">
      <c r="C406" t="s">
        <v>118</v>
      </c>
      <c r="D406" s="11">
        <v>0.58976938554403346</v>
      </c>
      <c r="E406" s="11">
        <v>0.80000000000000016</v>
      </c>
      <c r="F406" s="11">
        <v>0</v>
      </c>
    </row>
    <row r="407" spans="3:6" x14ac:dyDescent="0.25">
      <c r="C407" t="s">
        <v>119</v>
      </c>
      <c r="D407" s="11">
        <v>0.75879014396456268</v>
      </c>
      <c r="E407" s="11">
        <v>0.80000000000000016</v>
      </c>
      <c r="F407" s="11">
        <v>0</v>
      </c>
    </row>
    <row r="408" spans="3:6" x14ac:dyDescent="0.25">
      <c r="C408" t="s">
        <v>120</v>
      </c>
      <c r="D408" s="11">
        <v>0.38417318982387472</v>
      </c>
      <c r="E408" s="11">
        <v>0.80000000000000016</v>
      </c>
      <c r="F408" s="11">
        <v>0</v>
      </c>
    </row>
    <row r="409" spans="3:6" x14ac:dyDescent="0.25">
      <c r="C409" t="s">
        <v>121</v>
      </c>
      <c r="D409" s="11">
        <v>0.33231707317073167</v>
      </c>
      <c r="E409" s="11">
        <v>0.8</v>
      </c>
      <c r="F409" s="11">
        <v>0</v>
      </c>
    </row>
    <row r="410" spans="3:6" x14ac:dyDescent="0.25">
      <c r="C410" t="s">
        <v>77</v>
      </c>
      <c r="D410" s="11">
        <v>0.80952380952380942</v>
      </c>
      <c r="E410" s="11">
        <v>0.80000000000000016</v>
      </c>
      <c r="F410" s="11">
        <v>0</v>
      </c>
    </row>
    <row r="411" spans="3:6" x14ac:dyDescent="0.25">
      <c r="C411" t="s">
        <v>99</v>
      </c>
      <c r="D411" s="11">
        <v>1</v>
      </c>
      <c r="E411" s="11">
        <v>0.80000000000000016</v>
      </c>
      <c r="F411" s="11">
        <v>0</v>
      </c>
    </row>
    <row r="412" spans="3:6" x14ac:dyDescent="0.25">
      <c r="C412" t="s">
        <v>78</v>
      </c>
      <c r="D412" s="11">
        <v>1</v>
      </c>
      <c r="E412" s="11">
        <v>0.80000000000000016</v>
      </c>
      <c r="F412" s="11">
        <v>0</v>
      </c>
    </row>
    <row r="413" spans="3:6" x14ac:dyDescent="0.25">
      <c r="C413" t="s">
        <v>79</v>
      </c>
      <c r="D413" s="11">
        <v>0.97499999999999998</v>
      </c>
      <c r="E413" s="11">
        <v>0.80000000000000016</v>
      </c>
      <c r="F413" s="11">
        <v>0</v>
      </c>
    </row>
    <row r="414" spans="3:6" x14ac:dyDescent="0.25">
      <c r="C414" t="s">
        <v>80</v>
      </c>
      <c r="D414" s="11">
        <v>0.87728937728937728</v>
      </c>
      <c r="E414" s="11">
        <v>0.80000000000000016</v>
      </c>
      <c r="F414" s="11">
        <v>0</v>
      </c>
    </row>
    <row r="415" spans="3:6" x14ac:dyDescent="0.25">
      <c r="C415" t="s">
        <v>81</v>
      </c>
      <c r="D415" s="11">
        <v>0.97058823529411764</v>
      </c>
      <c r="E415" s="11">
        <v>0.8</v>
      </c>
      <c r="F415" s="11">
        <v>0</v>
      </c>
    </row>
    <row r="416" spans="3:6" x14ac:dyDescent="0.25">
      <c r="C416" t="s">
        <v>82</v>
      </c>
      <c r="D416" s="11">
        <v>0.97777777777777786</v>
      </c>
      <c r="E416" s="11">
        <v>0.80000000000000016</v>
      </c>
      <c r="F416" s="11">
        <v>0</v>
      </c>
    </row>
    <row r="417" spans="2:6" x14ac:dyDescent="0.25">
      <c r="C417" t="s">
        <v>83</v>
      </c>
      <c r="D417" s="11">
        <v>1</v>
      </c>
      <c r="E417" s="11">
        <v>0.8</v>
      </c>
      <c r="F417" s="11">
        <v>0</v>
      </c>
    </row>
    <row r="418" spans="2:6" x14ac:dyDescent="0.25">
      <c r="C418" t="s">
        <v>84</v>
      </c>
      <c r="D418" s="11">
        <v>1</v>
      </c>
      <c r="E418" s="11">
        <v>0.80000000000000016</v>
      </c>
      <c r="F418" s="11">
        <v>0</v>
      </c>
    </row>
    <row r="419" spans="2:6" x14ac:dyDescent="0.25">
      <c r="C419" t="s">
        <v>85</v>
      </c>
      <c r="D419" s="11">
        <v>1</v>
      </c>
      <c r="E419" s="11">
        <v>0.80000000000000016</v>
      </c>
      <c r="F419" s="11">
        <v>0</v>
      </c>
    </row>
    <row r="420" spans="2:6" x14ac:dyDescent="0.25">
      <c r="C420" t="s">
        <v>122</v>
      </c>
      <c r="D420" s="11">
        <v>0.43625110521662247</v>
      </c>
      <c r="E420" s="11">
        <v>0.80000000000000016</v>
      </c>
      <c r="F420" s="11">
        <v>0</v>
      </c>
    </row>
    <row r="421" spans="2:6" x14ac:dyDescent="0.25">
      <c r="C421" t="s">
        <v>123</v>
      </c>
      <c r="D421" s="11">
        <v>0.82917041030248573</v>
      </c>
      <c r="E421" s="11">
        <v>0.80000000000000016</v>
      </c>
      <c r="F421" s="11">
        <v>0</v>
      </c>
    </row>
    <row r="422" spans="2:6" x14ac:dyDescent="0.25">
      <c r="B422" t="s">
        <v>134</v>
      </c>
      <c r="C422" t="s">
        <v>86</v>
      </c>
      <c r="D422" s="11">
        <v>0.92007518796992482</v>
      </c>
      <c r="E422" s="11">
        <v>0.80000000000000016</v>
      </c>
      <c r="F422" s="11">
        <v>0</v>
      </c>
    </row>
    <row r="423" spans="2:6" x14ac:dyDescent="0.25">
      <c r="C423" t="s">
        <v>87</v>
      </c>
      <c r="D423" s="11">
        <v>0.80158730158730152</v>
      </c>
      <c r="E423" s="11">
        <v>0.80000000000000016</v>
      </c>
      <c r="F423" s="11">
        <v>0</v>
      </c>
    </row>
    <row r="424" spans="2:6" x14ac:dyDescent="0.25">
      <c r="C424" t="s">
        <v>88</v>
      </c>
      <c r="D424" s="11">
        <v>0.90614216701173211</v>
      </c>
      <c r="E424" s="11">
        <v>0.80000000000000016</v>
      </c>
      <c r="F424" s="11">
        <v>0</v>
      </c>
    </row>
    <row r="425" spans="2:6" x14ac:dyDescent="0.25">
      <c r="C425" t="s">
        <v>89</v>
      </c>
      <c r="D425" s="11">
        <v>0.95419103313840159</v>
      </c>
      <c r="E425" s="11">
        <v>0.80000000000000016</v>
      </c>
      <c r="F425" s="11">
        <v>0</v>
      </c>
    </row>
    <row r="426" spans="2:6" x14ac:dyDescent="0.25">
      <c r="C426" t="s">
        <v>90</v>
      </c>
      <c r="D426" s="11">
        <v>0.53617571059431524</v>
      </c>
      <c r="E426" s="11">
        <v>0.8</v>
      </c>
      <c r="F426" s="11">
        <v>0</v>
      </c>
    </row>
    <row r="427" spans="2:6" x14ac:dyDescent="0.25">
      <c r="C427" t="s">
        <v>100</v>
      </c>
      <c r="D427" s="11">
        <v>0.6875</v>
      </c>
      <c r="E427" s="11">
        <v>0.8</v>
      </c>
      <c r="F427" s="11">
        <v>0</v>
      </c>
    </row>
    <row r="428" spans="2:6" x14ac:dyDescent="0.25">
      <c r="C428" t="s">
        <v>91</v>
      </c>
      <c r="D428" s="11">
        <v>0.86956521739130432</v>
      </c>
      <c r="E428" s="11">
        <v>0.8</v>
      </c>
      <c r="F428" s="11">
        <v>0</v>
      </c>
    </row>
    <row r="429" spans="2:6" x14ac:dyDescent="0.25">
      <c r="C429" t="s">
        <v>92</v>
      </c>
      <c r="D429" s="11">
        <v>0.85378681626928477</v>
      </c>
      <c r="E429" s="11">
        <v>0.8</v>
      </c>
      <c r="F429" s="11">
        <v>0</v>
      </c>
    </row>
    <row r="430" spans="2:6" x14ac:dyDescent="0.25">
      <c r="C430" t="s">
        <v>93</v>
      </c>
      <c r="D430" s="11">
        <v>0.64437229437229437</v>
      </c>
      <c r="E430" s="11">
        <v>0.80000000000000016</v>
      </c>
      <c r="F430" s="11">
        <v>0</v>
      </c>
    </row>
    <row r="431" spans="2:6" x14ac:dyDescent="0.25">
      <c r="C431" t="s">
        <v>94</v>
      </c>
      <c r="D431" s="11">
        <v>0.7946428571428571</v>
      </c>
      <c r="E431" s="11">
        <v>0.80000000000000016</v>
      </c>
      <c r="F431" s="11">
        <v>0</v>
      </c>
    </row>
    <row r="432" spans="2:6" x14ac:dyDescent="0.25">
      <c r="C432" t="s">
        <v>95</v>
      </c>
      <c r="D432" s="11">
        <v>0.48571428571428571</v>
      </c>
      <c r="E432" s="11">
        <v>0.8</v>
      </c>
      <c r="F432" s="11">
        <v>0</v>
      </c>
    </row>
    <row r="433" spans="3:6" x14ac:dyDescent="0.25">
      <c r="C433" t="s">
        <v>96</v>
      </c>
      <c r="D433" s="11">
        <v>0.91798941798941802</v>
      </c>
      <c r="E433" s="11">
        <v>0.80000000000000016</v>
      </c>
      <c r="F433" s="11">
        <v>0</v>
      </c>
    </row>
    <row r="434" spans="3:6" x14ac:dyDescent="0.25">
      <c r="C434" t="s">
        <v>97</v>
      </c>
      <c r="D434" s="11">
        <v>1</v>
      </c>
      <c r="E434" s="11">
        <v>0.80000000000000016</v>
      </c>
      <c r="F434" s="11">
        <v>0</v>
      </c>
    </row>
    <row r="435" spans="3:6" x14ac:dyDescent="0.25">
      <c r="C435" t="s">
        <v>98</v>
      </c>
      <c r="D435" s="11">
        <v>1</v>
      </c>
      <c r="E435" s="11">
        <v>0.8</v>
      </c>
      <c r="F435" s="11">
        <v>0</v>
      </c>
    </row>
    <row r="436" spans="3:6" x14ac:dyDescent="0.25">
      <c r="C436" t="s">
        <v>124</v>
      </c>
      <c r="D436" s="11">
        <v>0.66666666666666663</v>
      </c>
      <c r="E436" s="11">
        <v>0.80000000000000016</v>
      </c>
      <c r="F436" s="11">
        <v>0</v>
      </c>
    </row>
    <row r="437" spans="3:6" x14ac:dyDescent="0.25">
      <c r="C437" t="s">
        <v>125</v>
      </c>
      <c r="D437" s="11">
        <v>0.97142857142857142</v>
      </c>
      <c r="E437" s="11">
        <v>0.80000000000000016</v>
      </c>
      <c r="F437" s="11">
        <v>0</v>
      </c>
    </row>
    <row r="438" spans="3:6" x14ac:dyDescent="0.25">
      <c r="C438" t="s">
        <v>102</v>
      </c>
      <c r="D438" s="11">
        <v>0.98148148148148151</v>
      </c>
      <c r="E438" s="11">
        <v>0.80000000000000016</v>
      </c>
      <c r="F438" s="11">
        <v>0</v>
      </c>
    </row>
    <row r="439" spans="3:6" x14ac:dyDescent="0.25">
      <c r="C439" t="s">
        <v>103</v>
      </c>
      <c r="D439" s="11">
        <v>0.75871585871585878</v>
      </c>
      <c r="E439" s="11">
        <v>0.80000000000000016</v>
      </c>
      <c r="F439" s="11">
        <v>0</v>
      </c>
    </row>
    <row r="440" spans="3:6" x14ac:dyDescent="0.25">
      <c r="C440" t="s">
        <v>104</v>
      </c>
      <c r="D440" s="11">
        <v>0.7124896608767578</v>
      </c>
      <c r="E440" s="11">
        <v>0.80000000000000016</v>
      </c>
      <c r="F440" s="11">
        <v>0</v>
      </c>
    </row>
    <row r="441" spans="3:6" x14ac:dyDescent="0.25">
      <c r="C441" t="s">
        <v>105</v>
      </c>
      <c r="D441" s="11">
        <v>0.66809523809523819</v>
      </c>
      <c r="E441" s="11">
        <v>0.80000000000000016</v>
      </c>
      <c r="F441" s="11">
        <v>0</v>
      </c>
    </row>
    <row r="442" spans="3:6" x14ac:dyDescent="0.25">
      <c r="C442" t="s">
        <v>106</v>
      </c>
      <c r="D442" s="11">
        <v>0.5</v>
      </c>
      <c r="E442" s="11">
        <v>0.8</v>
      </c>
      <c r="F442" s="11">
        <v>0</v>
      </c>
    </row>
    <row r="443" spans="3:6" x14ac:dyDescent="0.25">
      <c r="C443" t="s">
        <v>107</v>
      </c>
      <c r="D443" s="11">
        <v>0.96491228070175439</v>
      </c>
      <c r="E443" s="11">
        <v>0.80000000000000016</v>
      </c>
      <c r="F443" s="11">
        <v>0</v>
      </c>
    </row>
    <row r="444" spans="3:6" x14ac:dyDescent="0.25">
      <c r="C444" t="s">
        <v>108</v>
      </c>
      <c r="D444" s="11">
        <v>0.95375568029938507</v>
      </c>
      <c r="E444" s="11">
        <v>0.80000000000000016</v>
      </c>
      <c r="F444" s="11">
        <v>0</v>
      </c>
    </row>
    <row r="445" spans="3:6" x14ac:dyDescent="0.25">
      <c r="C445" t="s">
        <v>109</v>
      </c>
      <c r="D445" s="11">
        <v>0.93149540517961571</v>
      </c>
      <c r="E445" s="11">
        <v>0.80000000000000016</v>
      </c>
      <c r="F445" s="11">
        <v>0</v>
      </c>
    </row>
    <row r="446" spans="3:6" x14ac:dyDescent="0.25">
      <c r="C446" t="s">
        <v>110</v>
      </c>
      <c r="D446" s="11">
        <v>0.8222222222222223</v>
      </c>
      <c r="E446" s="11">
        <v>0.80000000000000016</v>
      </c>
      <c r="F446" s="11">
        <v>0</v>
      </c>
    </row>
    <row r="447" spans="3:6" x14ac:dyDescent="0.25">
      <c r="C447" t="s">
        <v>111</v>
      </c>
      <c r="D447" s="11">
        <v>0.67975646879756468</v>
      </c>
      <c r="E447" s="11">
        <v>0.80000000000000016</v>
      </c>
      <c r="F447" s="11">
        <v>0</v>
      </c>
    </row>
    <row r="448" spans="3:6" x14ac:dyDescent="0.25">
      <c r="C448" t="s">
        <v>112</v>
      </c>
      <c r="D448" s="11">
        <v>0.3666666666666667</v>
      </c>
      <c r="E448" s="11">
        <v>0.80000000000000016</v>
      </c>
      <c r="F448" s="11">
        <v>0</v>
      </c>
    </row>
    <row r="449" spans="3:6" x14ac:dyDescent="0.25">
      <c r="C449" t="s">
        <v>113</v>
      </c>
      <c r="D449" s="11">
        <v>1</v>
      </c>
      <c r="E449" s="11">
        <v>0.80000000000000016</v>
      </c>
      <c r="F449" s="11">
        <v>0</v>
      </c>
    </row>
    <row r="450" spans="3:6" x14ac:dyDescent="0.25">
      <c r="C450" t="s">
        <v>114</v>
      </c>
      <c r="D450" s="11">
        <v>0.97619047619047628</v>
      </c>
      <c r="E450" s="11">
        <v>0.80000000000000016</v>
      </c>
      <c r="F450" s="11">
        <v>0</v>
      </c>
    </row>
    <row r="451" spans="3:6" x14ac:dyDescent="0.25">
      <c r="C451" t="s">
        <v>115</v>
      </c>
      <c r="D451" s="11">
        <v>0.66211769260549758</v>
      </c>
      <c r="E451" s="11">
        <v>0.80000000000000016</v>
      </c>
      <c r="F451" s="11">
        <v>0</v>
      </c>
    </row>
    <row r="452" spans="3:6" x14ac:dyDescent="0.25">
      <c r="C452" t="s">
        <v>116</v>
      </c>
      <c r="D452" s="11">
        <v>0.88095238095238093</v>
      </c>
      <c r="E452" s="11">
        <v>0.80000000000000016</v>
      </c>
      <c r="F452" s="11">
        <v>0</v>
      </c>
    </row>
    <row r="453" spans="3:6" x14ac:dyDescent="0.25">
      <c r="C453" t="s">
        <v>117</v>
      </c>
      <c r="D453" s="11">
        <v>0.59595959595959602</v>
      </c>
      <c r="E453" s="11">
        <v>0.8</v>
      </c>
      <c r="F453" s="11">
        <v>0</v>
      </c>
    </row>
    <row r="454" spans="3:6" x14ac:dyDescent="0.25">
      <c r="C454" t="s">
        <v>118</v>
      </c>
      <c r="D454" s="11">
        <v>0.63600782778864973</v>
      </c>
      <c r="E454" s="11">
        <v>0.80000000000000016</v>
      </c>
      <c r="F454" s="11">
        <v>0</v>
      </c>
    </row>
    <row r="455" spans="3:6" x14ac:dyDescent="0.25">
      <c r="C455" t="s">
        <v>119</v>
      </c>
      <c r="D455" s="11">
        <v>0.64596273291925466</v>
      </c>
      <c r="E455" s="11">
        <v>0.80000000000000016</v>
      </c>
      <c r="F455" s="11">
        <v>0</v>
      </c>
    </row>
    <row r="456" spans="3:6" x14ac:dyDescent="0.25">
      <c r="C456" t="s">
        <v>120</v>
      </c>
      <c r="D456" s="11">
        <v>0.64166666666666661</v>
      </c>
      <c r="E456" s="11">
        <v>0.8</v>
      </c>
      <c r="F456" s="11">
        <v>0</v>
      </c>
    </row>
    <row r="457" spans="3:6" x14ac:dyDescent="0.25">
      <c r="C457" t="s">
        <v>121</v>
      </c>
      <c r="D457" s="11">
        <v>0.97777777777777786</v>
      </c>
      <c r="E457" s="11">
        <v>0.80000000000000016</v>
      </c>
      <c r="F457" s="11">
        <v>0</v>
      </c>
    </row>
    <row r="458" spans="3:6" x14ac:dyDescent="0.25">
      <c r="C458" t="s">
        <v>77</v>
      </c>
      <c r="D458" s="11">
        <v>0.83333333333333337</v>
      </c>
      <c r="E458" s="11">
        <v>0.80000000000000016</v>
      </c>
      <c r="F458" s="11">
        <v>0</v>
      </c>
    </row>
    <row r="459" spans="3:6" x14ac:dyDescent="0.25">
      <c r="C459" t="s">
        <v>99</v>
      </c>
      <c r="D459" s="11">
        <v>0.74404761904761907</v>
      </c>
      <c r="E459" s="11">
        <v>0.80000000000000016</v>
      </c>
      <c r="F459" s="11">
        <v>0</v>
      </c>
    </row>
    <row r="460" spans="3:6" x14ac:dyDescent="0.25">
      <c r="C460" t="s">
        <v>78</v>
      </c>
      <c r="D460" s="11">
        <v>0.86428571428571421</v>
      </c>
      <c r="E460" s="11">
        <v>0.80000000000000016</v>
      </c>
      <c r="F460" s="11">
        <v>0</v>
      </c>
    </row>
    <row r="461" spans="3:6" x14ac:dyDescent="0.25">
      <c r="C461" t="s">
        <v>79</v>
      </c>
      <c r="D461" s="11">
        <v>0.77131782945736438</v>
      </c>
      <c r="E461" s="11">
        <v>0.80000000000000016</v>
      </c>
      <c r="F461" s="11">
        <v>0</v>
      </c>
    </row>
    <row r="462" spans="3:6" x14ac:dyDescent="0.25">
      <c r="C462" t="s">
        <v>80</v>
      </c>
      <c r="D462" s="11">
        <v>0.91387163561076612</v>
      </c>
      <c r="E462" s="11">
        <v>0.80000000000000016</v>
      </c>
      <c r="F462" s="11">
        <v>0</v>
      </c>
    </row>
    <row r="463" spans="3:6" x14ac:dyDescent="0.25">
      <c r="C463" t="s">
        <v>81</v>
      </c>
      <c r="D463" s="11">
        <v>0.875</v>
      </c>
      <c r="E463" s="11">
        <v>0.80000000000000016</v>
      </c>
      <c r="F463" s="11">
        <v>0</v>
      </c>
    </row>
    <row r="464" spans="3:6" x14ac:dyDescent="0.25">
      <c r="C464" t="s">
        <v>82</v>
      </c>
      <c r="D464" s="11">
        <v>0.60801832760595642</v>
      </c>
      <c r="E464" s="11">
        <v>0.80000000000000016</v>
      </c>
      <c r="F464" s="11">
        <v>0</v>
      </c>
    </row>
    <row r="465" spans="2:6" x14ac:dyDescent="0.25">
      <c r="C465" t="s">
        <v>83</v>
      </c>
      <c r="D465" s="11">
        <v>0.8125960061443932</v>
      </c>
      <c r="E465" s="11">
        <v>0.80000000000000016</v>
      </c>
      <c r="F465" s="11">
        <v>0</v>
      </c>
    </row>
    <row r="466" spans="2:6" x14ac:dyDescent="0.25">
      <c r="C466" t="s">
        <v>84</v>
      </c>
      <c r="D466" s="11">
        <v>0.74039938556067586</v>
      </c>
      <c r="E466" s="11">
        <v>0.80000000000000016</v>
      </c>
      <c r="F466" s="11">
        <v>0</v>
      </c>
    </row>
    <row r="467" spans="2:6" x14ac:dyDescent="0.25">
      <c r="C467" t="s">
        <v>85</v>
      </c>
      <c r="D467" s="11">
        <v>0.5448179271708683</v>
      </c>
      <c r="E467" s="11">
        <v>0.80000000000000016</v>
      </c>
      <c r="F467" s="11">
        <v>0</v>
      </c>
    </row>
    <row r="468" spans="2:6" x14ac:dyDescent="0.25">
      <c r="C468" t="s">
        <v>122</v>
      </c>
      <c r="D468" s="11">
        <v>0.67557030714925448</v>
      </c>
      <c r="E468" s="11">
        <v>0.80000000000000016</v>
      </c>
      <c r="F468" s="11">
        <v>0</v>
      </c>
    </row>
    <row r="469" spans="2:6" x14ac:dyDescent="0.25">
      <c r="C469" t="s">
        <v>123</v>
      </c>
      <c r="D469" s="11">
        <v>0.83156690053241766</v>
      </c>
      <c r="E469" s="11">
        <v>0.80000000000000016</v>
      </c>
      <c r="F469" s="11">
        <v>0</v>
      </c>
    </row>
    <row r="470" spans="2:6" x14ac:dyDescent="0.25">
      <c r="B470" t="s">
        <v>135</v>
      </c>
      <c r="C470" t="s">
        <v>86</v>
      </c>
      <c r="D470" s="11">
        <v>0.67460317460317454</v>
      </c>
      <c r="E470" s="11">
        <v>0.80000000000000016</v>
      </c>
      <c r="F470" s="11">
        <v>0</v>
      </c>
    </row>
    <row r="471" spans="2:6" x14ac:dyDescent="0.25">
      <c r="C471" t="s">
        <v>87</v>
      </c>
      <c r="D471" s="11">
        <v>0.81666666666666676</v>
      </c>
      <c r="E471" s="11">
        <v>0.80000000000000016</v>
      </c>
      <c r="F471" s="11">
        <v>0</v>
      </c>
    </row>
    <row r="472" spans="2:6" x14ac:dyDescent="0.25">
      <c r="C472" t="s">
        <v>88</v>
      </c>
      <c r="D472" s="11">
        <v>0.8231884057971014</v>
      </c>
      <c r="E472" s="11">
        <v>0.80000000000000016</v>
      </c>
      <c r="F472" s="11">
        <v>0</v>
      </c>
    </row>
    <row r="473" spans="2:6" x14ac:dyDescent="0.25">
      <c r="C473" t="s">
        <v>89</v>
      </c>
      <c r="D473" s="11">
        <v>0.69523809523809532</v>
      </c>
      <c r="E473" s="11">
        <v>0.80000000000000016</v>
      </c>
      <c r="F473" s="11">
        <v>0</v>
      </c>
    </row>
    <row r="474" spans="2:6" x14ac:dyDescent="0.25">
      <c r="C474" t="s">
        <v>90</v>
      </c>
      <c r="D474" s="11">
        <v>0.89393939393939392</v>
      </c>
      <c r="E474" s="11">
        <v>0.80000000000000016</v>
      </c>
      <c r="F474" s="11">
        <v>0</v>
      </c>
    </row>
    <row r="475" spans="2:6" x14ac:dyDescent="0.25">
      <c r="C475" t="s">
        <v>100</v>
      </c>
      <c r="D475" s="11">
        <v>0.42873176206509539</v>
      </c>
      <c r="E475" s="11">
        <v>0.80000000000000016</v>
      </c>
      <c r="F475" s="11">
        <v>0</v>
      </c>
    </row>
    <row r="476" spans="2:6" x14ac:dyDescent="0.25">
      <c r="C476" t="s">
        <v>91</v>
      </c>
      <c r="D476" s="11">
        <v>0.77515723270440251</v>
      </c>
      <c r="E476" s="11">
        <v>0.8</v>
      </c>
      <c r="F476" s="11">
        <v>0</v>
      </c>
    </row>
    <row r="477" spans="2:6" x14ac:dyDescent="0.25">
      <c r="C477" t="s">
        <v>92</v>
      </c>
      <c r="D477" s="11">
        <v>0.78610694652673663</v>
      </c>
      <c r="E477" s="11">
        <v>0.80000000000000016</v>
      </c>
      <c r="F477" s="11">
        <v>0</v>
      </c>
    </row>
    <row r="478" spans="2:6" x14ac:dyDescent="0.25">
      <c r="C478" t="s">
        <v>93</v>
      </c>
      <c r="D478" s="11">
        <v>0.98245614035087714</v>
      </c>
      <c r="E478" s="11">
        <v>0.80000000000000016</v>
      </c>
      <c r="F478" s="11">
        <v>0</v>
      </c>
    </row>
    <row r="479" spans="2:6" x14ac:dyDescent="0.25">
      <c r="C479" t="s">
        <v>94</v>
      </c>
      <c r="D479" s="11">
        <v>0.30303030303030304</v>
      </c>
      <c r="E479" s="11">
        <v>0.80000000000000016</v>
      </c>
      <c r="F479" s="11">
        <v>0</v>
      </c>
    </row>
    <row r="480" spans="2:6" x14ac:dyDescent="0.25">
      <c r="C480" t="s">
        <v>95</v>
      </c>
      <c r="D480" s="11">
        <v>0.53968253968253965</v>
      </c>
      <c r="E480" s="11">
        <v>0.80000000000000016</v>
      </c>
      <c r="F480" s="11">
        <v>0</v>
      </c>
    </row>
    <row r="481" spans="3:6" x14ac:dyDescent="0.25">
      <c r="C481" t="s">
        <v>96</v>
      </c>
      <c r="D481" s="11">
        <v>0.51932367149758452</v>
      </c>
      <c r="E481" s="11">
        <v>0.80000000000000016</v>
      </c>
      <c r="F481" s="11">
        <v>0</v>
      </c>
    </row>
    <row r="482" spans="3:6" x14ac:dyDescent="0.25">
      <c r="C482" t="s">
        <v>97</v>
      </c>
      <c r="D482" s="11">
        <v>0.66666666666666663</v>
      </c>
      <c r="E482" s="11">
        <v>0.80000000000000016</v>
      </c>
      <c r="F482" s="11">
        <v>0</v>
      </c>
    </row>
    <row r="483" spans="3:6" x14ac:dyDescent="0.25">
      <c r="C483" t="s">
        <v>98</v>
      </c>
      <c r="D483" s="11">
        <v>0.16666666666666666</v>
      </c>
      <c r="E483" s="11">
        <v>0.80000000000000016</v>
      </c>
      <c r="F483" s="11">
        <v>0</v>
      </c>
    </row>
    <row r="484" spans="3:6" x14ac:dyDescent="0.25">
      <c r="C484" t="s">
        <v>124</v>
      </c>
      <c r="D484" s="11">
        <v>0.66666666666666663</v>
      </c>
      <c r="E484" s="11">
        <v>0.80000000000000016</v>
      </c>
      <c r="F484" s="11">
        <v>0</v>
      </c>
    </row>
    <row r="485" spans="3:6" x14ac:dyDescent="0.25">
      <c r="C485" t="s">
        <v>125</v>
      </c>
      <c r="D485" s="11">
        <v>0.93939393939393945</v>
      </c>
      <c r="E485" s="11">
        <v>0.80000000000000016</v>
      </c>
      <c r="F485" s="11">
        <v>0</v>
      </c>
    </row>
    <row r="486" spans="3:6" x14ac:dyDescent="0.25">
      <c r="C486" t="s">
        <v>102</v>
      </c>
      <c r="D486" s="11">
        <v>0.58531746031746035</v>
      </c>
      <c r="E486" s="11">
        <v>0.80000000000000016</v>
      </c>
      <c r="F486" s="11">
        <v>0</v>
      </c>
    </row>
    <row r="487" spans="3:6" x14ac:dyDescent="0.25">
      <c r="C487" t="s">
        <v>103</v>
      </c>
      <c r="D487" s="11">
        <v>0.30952380952380953</v>
      </c>
      <c r="E487" s="11">
        <v>0.80000000000000016</v>
      </c>
      <c r="F487" s="11">
        <v>0</v>
      </c>
    </row>
    <row r="488" spans="3:6" x14ac:dyDescent="0.25">
      <c r="C488" t="s">
        <v>104</v>
      </c>
      <c r="D488" s="11">
        <v>0.90189520624303243</v>
      </c>
      <c r="E488" s="11">
        <v>0.80000000000000016</v>
      </c>
      <c r="F488" s="11">
        <v>0</v>
      </c>
    </row>
    <row r="489" spans="3:6" x14ac:dyDescent="0.25">
      <c r="C489" t="s">
        <v>105</v>
      </c>
      <c r="D489" s="11">
        <v>0.79685746352413023</v>
      </c>
      <c r="E489" s="11">
        <v>0.80000000000000016</v>
      </c>
      <c r="F489" s="11">
        <v>0</v>
      </c>
    </row>
    <row r="490" spans="3:6" x14ac:dyDescent="0.25">
      <c r="C490" t="s">
        <v>106</v>
      </c>
      <c r="D490" s="11">
        <v>0.41904761904761906</v>
      </c>
      <c r="E490" s="11">
        <v>0.80000000000000016</v>
      </c>
      <c r="F490" s="11">
        <v>0</v>
      </c>
    </row>
    <row r="491" spans="3:6" x14ac:dyDescent="0.25">
      <c r="C491" t="s">
        <v>107</v>
      </c>
      <c r="D491" s="11">
        <v>0.32010796221322541</v>
      </c>
      <c r="E491" s="11">
        <v>0.80000000000000016</v>
      </c>
      <c r="F491" s="11">
        <v>0</v>
      </c>
    </row>
    <row r="492" spans="3:6" x14ac:dyDescent="0.25">
      <c r="C492" t="s">
        <v>108</v>
      </c>
      <c r="D492" s="11">
        <v>0.94736842105263153</v>
      </c>
      <c r="E492" s="11">
        <v>0.80000000000000016</v>
      </c>
      <c r="F492" s="11">
        <v>0</v>
      </c>
    </row>
    <row r="493" spans="3:6" x14ac:dyDescent="0.25">
      <c r="C493" t="s">
        <v>109</v>
      </c>
      <c r="D493" s="11">
        <v>0.68353174603174605</v>
      </c>
      <c r="E493" s="11">
        <v>0.80000000000000016</v>
      </c>
      <c r="F493" s="11">
        <v>0</v>
      </c>
    </row>
    <row r="494" spans="3:6" x14ac:dyDescent="0.25">
      <c r="C494" t="s">
        <v>110</v>
      </c>
      <c r="D494" s="11">
        <v>0.97777777777777786</v>
      </c>
      <c r="E494" s="11">
        <v>0.80000000000000016</v>
      </c>
      <c r="F494" s="11">
        <v>0</v>
      </c>
    </row>
    <row r="495" spans="3:6" x14ac:dyDescent="0.25">
      <c r="C495" t="s">
        <v>111</v>
      </c>
      <c r="D495" s="11">
        <v>0.52307692307692311</v>
      </c>
      <c r="E495" s="11">
        <v>0.80000000000000016</v>
      </c>
      <c r="F495" s="11">
        <v>0</v>
      </c>
    </row>
    <row r="496" spans="3:6" x14ac:dyDescent="0.25">
      <c r="C496" t="s">
        <v>112</v>
      </c>
      <c r="D496" s="11">
        <v>0.90935672514619892</v>
      </c>
      <c r="E496" s="11">
        <v>0.80000000000000016</v>
      </c>
      <c r="F496" s="11">
        <v>0</v>
      </c>
    </row>
    <row r="497" spans="2:6" x14ac:dyDescent="0.25">
      <c r="C497" t="s">
        <v>113</v>
      </c>
      <c r="D497" s="11">
        <v>0.8481481481481481</v>
      </c>
      <c r="E497" s="11">
        <v>0.80000000000000016</v>
      </c>
      <c r="F497" s="11">
        <v>0</v>
      </c>
    </row>
    <row r="498" spans="2:6" x14ac:dyDescent="0.25">
      <c r="B498" t="s">
        <v>15</v>
      </c>
      <c r="D498" s="11">
        <v>0.82501850458519432</v>
      </c>
      <c r="E498" s="11">
        <v>0.79999999999998028</v>
      </c>
      <c r="F498" s="1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dimension ref="B1:F499"/>
  <sheetViews>
    <sheetView workbookViewId="0">
      <selection activeCell="C2" sqref="C2"/>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0.94383394383394392</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0.92401433691756274</v>
      </c>
      <c r="E41" s="11">
        <v>0.80000000000000016</v>
      </c>
      <c r="F41" s="11">
        <v>0</v>
      </c>
    </row>
    <row r="42" spans="2:6" x14ac:dyDescent="0.25">
      <c r="C42" t="s">
        <v>88</v>
      </c>
      <c r="D42" s="11">
        <v>0.97549019607843146</v>
      </c>
      <c r="E42" s="11">
        <v>0.80000000000000016</v>
      </c>
      <c r="F42" s="11">
        <v>0</v>
      </c>
    </row>
    <row r="43" spans="2:6" x14ac:dyDescent="0.25">
      <c r="C43" t="s">
        <v>89</v>
      </c>
      <c r="D43" s="11">
        <v>0.91299790356394128</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1</v>
      </c>
      <c r="E51" s="11">
        <v>0.80000000000000016</v>
      </c>
      <c r="F51" s="11">
        <v>0</v>
      </c>
    </row>
    <row r="52" spans="3:6" x14ac:dyDescent="0.25">
      <c r="C52" t="s">
        <v>97</v>
      </c>
      <c r="D52" s="11">
        <v>1</v>
      </c>
      <c r="E52" s="11">
        <v>0.80000000000000016</v>
      </c>
      <c r="F52" s="11">
        <v>0</v>
      </c>
    </row>
    <row r="53" spans="3:6" x14ac:dyDescent="0.25">
      <c r="C53" t="s">
        <v>98</v>
      </c>
      <c r="D53" s="11">
        <v>1</v>
      </c>
      <c r="E53" s="11">
        <v>0.8</v>
      </c>
      <c r="F53" s="11">
        <v>0</v>
      </c>
    </row>
    <row r="54" spans="3:6" x14ac:dyDescent="0.25">
      <c r="C54" t="s">
        <v>124</v>
      </c>
      <c r="D54" s="11">
        <v>0.95424836601307195</v>
      </c>
      <c r="E54" s="11">
        <v>0.80000000000000016</v>
      </c>
      <c r="F54" s="11">
        <v>0</v>
      </c>
    </row>
    <row r="55" spans="3:6" x14ac:dyDescent="0.25">
      <c r="C55" t="s">
        <v>125</v>
      </c>
      <c r="D55" s="11">
        <v>0.94814814814814818</v>
      </c>
      <c r="E55" s="11">
        <v>0.80000000000000016</v>
      </c>
      <c r="F55" s="11">
        <v>0</v>
      </c>
    </row>
    <row r="56" spans="3:6" x14ac:dyDescent="0.25">
      <c r="C56" t="s">
        <v>102</v>
      </c>
      <c r="D56" s="11">
        <v>0.89855072463768115</v>
      </c>
      <c r="E56" s="11">
        <v>0.80000000000000016</v>
      </c>
      <c r="F56" s="11">
        <v>0</v>
      </c>
    </row>
    <row r="57" spans="3:6" x14ac:dyDescent="0.25">
      <c r="C57" t="s">
        <v>103</v>
      </c>
      <c r="D57" s="11">
        <v>0.79166666666666663</v>
      </c>
      <c r="E57" s="11">
        <v>0.80000000000000016</v>
      </c>
      <c r="F57" s="11">
        <v>0</v>
      </c>
    </row>
    <row r="58" spans="3:6" x14ac:dyDescent="0.25">
      <c r="C58" t="s">
        <v>104</v>
      </c>
      <c r="D58" s="11">
        <v>0.71397849462365592</v>
      </c>
      <c r="E58" s="11">
        <v>0.80000000000000016</v>
      </c>
      <c r="F58" s="11">
        <v>0</v>
      </c>
    </row>
    <row r="59" spans="3:6" x14ac:dyDescent="0.25">
      <c r="C59" t="s">
        <v>105</v>
      </c>
      <c r="D59" s="11">
        <v>0.95906432748538017</v>
      </c>
      <c r="E59" s="11">
        <v>0.80000000000000016</v>
      </c>
      <c r="F59" s="11">
        <v>0</v>
      </c>
    </row>
    <row r="60" spans="3:6" x14ac:dyDescent="0.25">
      <c r="C60" t="s">
        <v>106</v>
      </c>
      <c r="D60" s="11">
        <v>1</v>
      </c>
      <c r="E60" s="11">
        <v>0.80000000000000016</v>
      </c>
      <c r="F60" s="11">
        <v>0</v>
      </c>
    </row>
    <row r="61" spans="3:6" x14ac:dyDescent="0.25">
      <c r="C61" t="s">
        <v>107</v>
      </c>
      <c r="D61" s="11">
        <v>1</v>
      </c>
      <c r="E61" s="11">
        <v>0.8</v>
      </c>
      <c r="F61" s="11">
        <v>0</v>
      </c>
    </row>
    <row r="62" spans="3:6" x14ac:dyDescent="0.25">
      <c r="C62" t="s">
        <v>108</v>
      </c>
      <c r="D62" s="11">
        <v>0.91666666666666663</v>
      </c>
      <c r="E62" s="11">
        <v>0.80000000000000016</v>
      </c>
      <c r="F62" s="11">
        <v>0</v>
      </c>
    </row>
    <row r="63" spans="3:6" x14ac:dyDescent="0.25">
      <c r="C63" t="s">
        <v>109</v>
      </c>
      <c r="D63" s="11">
        <v>0.71875</v>
      </c>
      <c r="E63" s="11">
        <v>0.8</v>
      </c>
      <c r="F63" s="11">
        <v>0</v>
      </c>
    </row>
    <row r="64" spans="3:6" x14ac:dyDescent="0.25">
      <c r="C64" t="s">
        <v>110</v>
      </c>
      <c r="D64" s="11">
        <v>1</v>
      </c>
      <c r="E64" s="11">
        <v>0.80000000000000016</v>
      </c>
      <c r="F64" s="11">
        <v>0</v>
      </c>
    </row>
    <row r="65" spans="3:6" x14ac:dyDescent="0.25">
      <c r="C65" t="s">
        <v>111</v>
      </c>
      <c r="D65" s="11">
        <v>0.83333333333333337</v>
      </c>
      <c r="E65" s="11">
        <v>0.80000000000000016</v>
      </c>
      <c r="F65" s="11">
        <v>0</v>
      </c>
    </row>
    <row r="66" spans="3:6" x14ac:dyDescent="0.25">
      <c r="C66" t="s">
        <v>112</v>
      </c>
      <c r="D66" s="11">
        <v>0.64102564102564108</v>
      </c>
      <c r="E66" s="11">
        <v>0.80000000000000016</v>
      </c>
      <c r="F66" s="11">
        <v>0</v>
      </c>
    </row>
    <row r="67" spans="3:6" x14ac:dyDescent="0.25">
      <c r="C67" t="s">
        <v>113</v>
      </c>
      <c r="D67" s="11">
        <v>0.93611111111111123</v>
      </c>
      <c r="E67" s="11">
        <v>0.80000000000000016</v>
      </c>
      <c r="F67" s="11">
        <v>0</v>
      </c>
    </row>
    <row r="68" spans="3:6" x14ac:dyDescent="0.25">
      <c r="C68" t="s">
        <v>114</v>
      </c>
      <c r="D68" s="11">
        <v>1</v>
      </c>
      <c r="E68" s="11">
        <v>0.8</v>
      </c>
      <c r="F68" s="11">
        <v>0</v>
      </c>
    </row>
    <row r="69" spans="3:6" x14ac:dyDescent="0.25">
      <c r="C69" t="s">
        <v>115</v>
      </c>
      <c r="D69" s="11">
        <v>1</v>
      </c>
      <c r="E69" s="11">
        <v>0.8</v>
      </c>
      <c r="F69" s="11">
        <v>0</v>
      </c>
    </row>
    <row r="70" spans="3:6" x14ac:dyDescent="0.25">
      <c r="C70" t="s">
        <v>116</v>
      </c>
      <c r="D70" s="11">
        <v>0.82786885245901631</v>
      </c>
      <c r="E70" s="11">
        <v>0.8</v>
      </c>
      <c r="F70" s="11">
        <v>0</v>
      </c>
    </row>
    <row r="71" spans="3:6" x14ac:dyDescent="0.25">
      <c r="C71" t="s">
        <v>117</v>
      </c>
      <c r="D71" s="11">
        <v>0.8928571428571429</v>
      </c>
      <c r="E71" s="11">
        <v>0.80000000000000016</v>
      </c>
      <c r="F71" s="11">
        <v>0</v>
      </c>
    </row>
    <row r="72" spans="3:6" x14ac:dyDescent="0.25">
      <c r="C72" t="s">
        <v>118</v>
      </c>
      <c r="D72" s="11">
        <v>0.9098360655737705</v>
      </c>
      <c r="E72" s="11">
        <v>0.8</v>
      </c>
      <c r="F72" s="11">
        <v>0</v>
      </c>
    </row>
    <row r="73" spans="3:6" x14ac:dyDescent="0.25">
      <c r="C73" t="s">
        <v>119</v>
      </c>
      <c r="D73" s="11">
        <v>0.967741935483871</v>
      </c>
      <c r="E73" s="11">
        <v>0.80000000000000016</v>
      </c>
      <c r="F73" s="11">
        <v>0</v>
      </c>
    </row>
    <row r="74" spans="3:6" x14ac:dyDescent="0.25">
      <c r="C74" t="s">
        <v>120</v>
      </c>
      <c r="D74" s="11">
        <v>0.9642857142857143</v>
      </c>
      <c r="E74" s="11">
        <v>0.80000000000000016</v>
      </c>
      <c r="F74" s="11">
        <v>0</v>
      </c>
    </row>
    <row r="75" spans="3:6" x14ac:dyDescent="0.25">
      <c r="C75" t="s">
        <v>121</v>
      </c>
      <c r="D75" s="11">
        <v>0.85185185185185175</v>
      </c>
      <c r="E75" s="11">
        <v>0.80000000000000016</v>
      </c>
      <c r="F75" s="11">
        <v>0</v>
      </c>
    </row>
    <row r="76" spans="3:6" x14ac:dyDescent="0.25">
      <c r="C76" t="s">
        <v>77</v>
      </c>
      <c r="D76" s="11">
        <v>1</v>
      </c>
      <c r="E76" s="11">
        <v>0.8</v>
      </c>
      <c r="F76" s="11">
        <v>0</v>
      </c>
    </row>
    <row r="77" spans="3:6" x14ac:dyDescent="0.25">
      <c r="C77" t="s">
        <v>99</v>
      </c>
      <c r="D77" s="11">
        <v>1</v>
      </c>
      <c r="E77" s="11">
        <v>0.8</v>
      </c>
      <c r="F77" s="11">
        <v>0</v>
      </c>
    </row>
    <row r="78" spans="3:6" x14ac:dyDescent="0.25">
      <c r="C78" t="s">
        <v>78</v>
      </c>
      <c r="D78" s="11">
        <v>1</v>
      </c>
      <c r="E78" s="11">
        <v>0.80000000000000016</v>
      </c>
      <c r="F78" s="11">
        <v>0</v>
      </c>
    </row>
    <row r="79" spans="3:6" x14ac:dyDescent="0.25">
      <c r="C79" t="s">
        <v>79</v>
      </c>
      <c r="D79" s="11">
        <v>0.96363636363636362</v>
      </c>
      <c r="E79" s="11">
        <v>0.8</v>
      </c>
      <c r="F79" s="11">
        <v>0</v>
      </c>
    </row>
    <row r="80" spans="3:6" x14ac:dyDescent="0.25">
      <c r="C80" t="s">
        <v>80</v>
      </c>
      <c r="D80" s="11">
        <v>1</v>
      </c>
      <c r="E80" s="11">
        <v>0.8</v>
      </c>
      <c r="F80" s="11">
        <v>0</v>
      </c>
    </row>
    <row r="81" spans="2:6" x14ac:dyDescent="0.25">
      <c r="C81" t="s">
        <v>81</v>
      </c>
      <c r="D81" s="11">
        <v>0.8666666666666667</v>
      </c>
      <c r="E81" s="11">
        <v>0.80000000000000016</v>
      </c>
      <c r="F81" s="11">
        <v>0</v>
      </c>
    </row>
    <row r="82" spans="2:6" x14ac:dyDescent="0.25">
      <c r="C82" t="s">
        <v>82</v>
      </c>
      <c r="D82" s="11">
        <v>0.95402298850574707</v>
      </c>
      <c r="E82" s="11">
        <v>0.80000000000000016</v>
      </c>
      <c r="F82" s="11">
        <v>0</v>
      </c>
    </row>
    <row r="83" spans="2:6" x14ac:dyDescent="0.25">
      <c r="C83" t="s">
        <v>83</v>
      </c>
      <c r="D83" s="11">
        <v>1</v>
      </c>
      <c r="E83" s="11">
        <v>0.80000000000000016</v>
      </c>
      <c r="F83" s="11">
        <v>0</v>
      </c>
    </row>
    <row r="84" spans="2:6" x14ac:dyDescent="0.25">
      <c r="C84" t="s">
        <v>84</v>
      </c>
      <c r="D84" s="11">
        <v>0.91666666666666663</v>
      </c>
      <c r="E84" s="11">
        <v>0.80000000000000016</v>
      </c>
      <c r="F84" s="11">
        <v>0</v>
      </c>
    </row>
    <row r="85" spans="2:6" x14ac:dyDescent="0.25">
      <c r="C85" t="s">
        <v>85</v>
      </c>
      <c r="D85" s="11">
        <v>0.88888888888888884</v>
      </c>
      <c r="E85" s="11">
        <v>0.80000000000000016</v>
      </c>
      <c r="F85" s="11">
        <v>0</v>
      </c>
    </row>
    <row r="86" spans="2:6" x14ac:dyDescent="0.25">
      <c r="C86" t="s">
        <v>122</v>
      </c>
      <c r="D86" s="11">
        <v>1</v>
      </c>
      <c r="E86" s="11">
        <v>0.80000000000000016</v>
      </c>
      <c r="F86" s="11">
        <v>0</v>
      </c>
    </row>
    <row r="87" spans="2:6" x14ac:dyDescent="0.25">
      <c r="C87" t="s">
        <v>123</v>
      </c>
      <c r="D87" s="11">
        <v>1</v>
      </c>
      <c r="E87" s="11">
        <v>0.80000000000000016</v>
      </c>
      <c r="F87" s="11">
        <v>0</v>
      </c>
    </row>
    <row r="88" spans="2:6" x14ac:dyDescent="0.25">
      <c r="B88" t="s">
        <v>127</v>
      </c>
      <c r="C88" t="s">
        <v>86</v>
      </c>
      <c r="D88" s="11">
        <v>1</v>
      </c>
      <c r="E88" s="11">
        <v>0.80000000000000016</v>
      </c>
      <c r="F88" s="11">
        <v>0</v>
      </c>
    </row>
    <row r="89" spans="2:6" x14ac:dyDescent="0.25">
      <c r="C89" t="s">
        <v>87</v>
      </c>
      <c r="D89" s="11">
        <v>1</v>
      </c>
      <c r="E89" s="11">
        <v>0.80000000000000016</v>
      </c>
      <c r="F89" s="11">
        <v>0</v>
      </c>
    </row>
    <row r="90" spans="2:6" x14ac:dyDescent="0.25">
      <c r="C90" t="s">
        <v>88</v>
      </c>
      <c r="D90" s="11">
        <v>0.89814814814814825</v>
      </c>
      <c r="E90" s="11">
        <v>0.80000000000000016</v>
      </c>
      <c r="F90" s="11">
        <v>0</v>
      </c>
    </row>
    <row r="91" spans="2:6" x14ac:dyDescent="0.25">
      <c r="C91" t="s">
        <v>89</v>
      </c>
      <c r="D91" s="11">
        <v>0.87096774193548387</v>
      </c>
      <c r="E91" s="11">
        <v>0.80000000000000016</v>
      </c>
      <c r="F91" s="11">
        <v>0</v>
      </c>
    </row>
    <row r="92" spans="2:6" x14ac:dyDescent="0.25">
      <c r="C92" t="s">
        <v>90</v>
      </c>
      <c r="D92" s="11">
        <v>0.66666666666666663</v>
      </c>
      <c r="E92" s="11">
        <v>0.80000000000000016</v>
      </c>
      <c r="F92" s="11">
        <v>0</v>
      </c>
    </row>
    <row r="93" spans="2:6" x14ac:dyDescent="0.25">
      <c r="C93" t="s">
        <v>100</v>
      </c>
      <c r="D93" s="11">
        <v>0.91666666666666663</v>
      </c>
      <c r="E93" s="11">
        <v>0.80000000000000016</v>
      </c>
      <c r="F93" s="11">
        <v>0</v>
      </c>
    </row>
    <row r="94" spans="2:6" x14ac:dyDescent="0.25">
      <c r="C94" t="s">
        <v>91</v>
      </c>
      <c r="D94" s="11">
        <v>1</v>
      </c>
      <c r="E94" s="11">
        <v>0.80000000000000016</v>
      </c>
      <c r="F94" s="11">
        <v>0</v>
      </c>
    </row>
    <row r="95" spans="2:6" x14ac:dyDescent="0.25">
      <c r="C95" t="s">
        <v>92</v>
      </c>
      <c r="D95" s="11">
        <v>1</v>
      </c>
      <c r="E95" s="11">
        <v>0.80000000000000016</v>
      </c>
      <c r="F95" s="11">
        <v>0</v>
      </c>
    </row>
    <row r="96" spans="2:6" x14ac:dyDescent="0.25">
      <c r="C96" t="s">
        <v>93</v>
      </c>
      <c r="D96" s="11">
        <v>0.94444444444444453</v>
      </c>
      <c r="E96" s="11">
        <v>0.80000000000000016</v>
      </c>
      <c r="F96" s="11">
        <v>0</v>
      </c>
    </row>
    <row r="97" spans="3:6" x14ac:dyDescent="0.25">
      <c r="C97" t="s">
        <v>94</v>
      </c>
      <c r="D97" s="11">
        <v>0.9285714285714286</v>
      </c>
      <c r="E97" s="11">
        <v>0.8</v>
      </c>
      <c r="F97" s="11">
        <v>0</v>
      </c>
    </row>
    <row r="98" spans="3:6" x14ac:dyDescent="0.25">
      <c r="C98" t="s">
        <v>95</v>
      </c>
      <c r="D98" s="11">
        <v>1</v>
      </c>
      <c r="E98" s="11">
        <v>0.80000000000000016</v>
      </c>
      <c r="F98" s="11">
        <v>0</v>
      </c>
    </row>
    <row r="99" spans="3:6" x14ac:dyDescent="0.25">
      <c r="C99" t="s">
        <v>96</v>
      </c>
      <c r="D99" s="11">
        <v>0.96666666666666667</v>
      </c>
      <c r="E99" s="11">
        <v>0.80000000000000016</v>
      </c>
      <c r="F99" s="11">
        <v>0</v>
      </c>
    </row>
    <row r="100" spans="3:6" x14ac:dyDescent="0.25">
      <c r="C100" t="s">
        <v>97</v>
      </c>
      <c r="D100" s="11">
        <v>1</v>
      </c>
      <c r="E100" s="11">
        <v>0.80000000000000016</v>
      </c>
      <c r="F100" s="11">
        <v>0</v>
      </c>
    </row>
    <row r="101" spans="3:6" x14ac:dyDescent="0.25">
      <c r="C101" t="s">
        <v>98</v>
      </c>
      <c r="D101" s="11">
        <v>1</v>
      </c>
      <c r="E101" s="11">
        <v>0.80000000000000016</v>
      </c>
      <c r="F101" s="11">
        <v>0</v>
      </c>
    </row>
    <row r="102" spans="3:6" x14ac:dyDescent="0.25">
      <c r="C102" t="s">
        <v>124</v>
      </c>
      <c r="D102" s="11">
        <v>0.93939393939393945</v>
      </c>
      <c r="E102" s="11">
        <v>0.80000000000000016</v>
      </c>
      <c r="F102" s="11">
        <v>0</v>
      </c>
    </row>
    <row r="103" spans="3:6" x14ac:dyDescent="0.25">
      <c r="C103" t="s">
        <v>125</v>
      </c>
      <c r="D103" s="11">
        <v>0.8571428571428571</v>
      </c>
      <c r="E103" s="11">
        <v>0.80000000000000016</v>
      </c>
      <c r="F103" s="11">
        <v>0</v>
      </c>
    </row>
    <row r="104" spans="3:6" x14ac:dyDescent="0.25">
      <c r="C104" t="s">
        <v>102</v>
      </c>
      <c r="D104" s="11">
        <v>0.64102564102564108</v>
      </c>
      <c r="E104" s="11">
        <v>0.80000000000000016</v>
      </c>
      <c r="F104" s="11">
        <v>0</v>
      </c>
    </row>
    <row r="105" spans="3:6" x14ac:dyDescent="0.25">
      <c r="C105" t="s">
        <v>103</v>
      </c>
      <c r="D105" s="11">
        <v>0.9375</v>
      </c>
      <c r="E105" s="11">
        <v>0.80000000000000016</v>
      </c>
      <c r="F105" s="11">
        <v>0</v>
      </c>
    </row>
    <row r="106" spans="3:6" x14ac:dyDescent="0.25">
      <c r="C106" t="s">
        <v>104</v>
      </c>
      <c r="D106" s="11">
        <v>1</v>
      </c>
      <c r="E106" s="11">
        <v>0.80000000000000016</v>
      </c>
      <c r="F106" s="11">
        <v>0</v>
      </c>
    </row>
    <row r="107" spans="3:6" x14ac:dyDescent="0.25">
      <c r="C107" t="s">
        <v>105</v>
      </c>
      <c r="D107" s="11">
        <v>1</v>
      </c>
      <c r="E107" s="11">
        <v>0.80000000000000016</v>
      </c>
      <c r="F107" s="11">
        <v>0</v>
      </c>
    </row>
    <row r="108" spans="3:6" x14ac:dyDescent="0.25">
      <c r="C108" t="s">
        <v>106</v>
      </c>
      <c r="D108" s="11">
        <v>1</v>
      </c>
      <c r="E108" s="11">
        <v>0.80000000000000016</v>
      </c>
      <c r="F108" s="11">
        <v>0</v>
      </c>
    </row>
    <row r="109" spans="3:6" x14ac:dyDescent="0.25">
      <c r="C109" t="s">
        <v>107</v>
      </c>
      <c r="D109" s="11">
        <v>1</v>
      </c>
      <c r="E109" s="11">
        <v>0.80000000000000016</v>
      </c>
      <c r="F109" s="11">
        <v>0</v>
      </c>
    </row>
    <row r="110" spans="3:6" x14ac:dyDescent="0.25">
      <c r="C110" t="s">
        <v>108</v>
      </c>
      <c r="D110" s="11">
        <v>1</v>
      </c>
      <c r="E110" s="11">
        <v>0.80000000000000016</v>
      </c>
      <c r="F110" s="11">
        <v>0</v>
      </c>
    </row>
    <row r="111" spans="3:6" x14ac:dyDescent="0.25">
      <c r="C111" t="s">
        <v>109</v>
      </c>
      <c r="D111" s="11">
        <v>1</v>
      </c>
      <c r="E111" s="11">
        <v>0.8</v>
      </c>
      <c r="F111" s="11">
        <v>0</v>
      </c>
    </row>
    <row r="112" spans="3:6" x14ac:dyDescent="0.25">
      <c r="C112" t="s">
        <v>110</v>
      </c>
      <c r="D112" s="11">
        <v>0.74761904761904763</v>
      </c>
      <c r="E112" s="11">
        <v>0.80000000000000016</v>
      </c>
      <c r="F112" s="11">
        <v>0</v>
      </c>
    </row>
    <row r="113" spans="3:6" x14ac:dyDescent="0.25">
      <c r="C113" t="s">
        <v>111</v>
      </c>
      <c r="D113" s="11">
        <v>0.83977272727272734</v>
      </c>
      <c r="E113" s="11">
        <v>0.80000000000000016</v>
      </c>
      <c r="F113" s="11">
        <v>0</v>
      </c>
    </row>
    <row r="114" spans="3:6" x14ac:dyDescent="0.25">
      <c r="C114" t="s">
        <v>112</v>
      </c>
      <c r="D114" s="11">
        <v>0.87439613526570048</v>
      </c>
      <c r="E114" s="11">
        <v>0.80000000000000016</v>
      </c>
      <c r="F114" s="11">
        <v>0</v>
      </c>
    </row>
    <row r="115" spans="3:6" x14ac:dyDescent="0.25">
      <c r="C115" t="s">
        <v>113</v>
      </c>
      <c r="D115" s="11">
        <v>0.84126984126984128</v>
      </c>
      <c r="E115" s="11">
        <v>0.80000000000000016</v>
      </c>
      <c r="F115" s="11">
        <v>0</v>
      </c>
    </row>
    <row r="116" spans="3:6" x14ac:dyDescent="0.25">
      <c r="C116" t="s">
        <v>114</v>
      </c>
      <c r="D116" s="11">
        <v>0.53939393939393931</v>
      </c>
      <c r="E116" s="11">
        <v>0.8</v>
      </c>
      <c r="F116" s="11">
        <v>0</v>
      </c>
    </row>
    <row r="117" spans="3:6" x14ac:dyDescent="0.25">
      <c r="C117" t="s">
        <v>115</v>
      </c>
      <c r="D117" s="11">
        <v>0.53846153846153844</v>
      </c>
      <c r="E117" s="11">
        <v>0.8</v>
      </c>
      <c r="F117" s="11">
        <v>0</v>
      </c>
    </row>
    <row r="118" spans="3:6" x14ac:dyDescent="0.25">
      <c r="C118" t="s">
        <v>116</v>
      </c>
      <c r="D118" s="11">
        <v>0.84848484848484851</v>
      </c>
      <c r="E118" s="11">
        <v>0.80000000000000016</v>
      </c>
      <c r="F118" s="11">
        <v>0</v>
      </c>
    </row>
    <row r="119" spans="3:6" x14ac:dyDescent="0.25">
      <c r="C119" t="s">
        <v>117</v>
      </c>
      <c r="D119" s="11">
        <v>1</v>
      </c>
      <c r="E119" s="11">
        <v>0.80000000000000016</v>
      </c>
      <c r="F119" s="11">
        <v>0</v>
      </c>
    </row>
    <row r="120" spans="3:6" x14ac:dyDescent="0.25">
      <c r="C120" t="s">
        <v>118</v>
      </c>
      <c r="D120" s="11">
        <v>1</v>
      </c>
      <c r="E120" s="11">
        <v>0.80000000000000016</v>
      </c>
      <c r="F120" s="11">
        <v>0</v>
      </c>
    </row>
    <row r="121" spans="3:6" x14ac:dyDescent="0.25">
      <c r="C121" t="s">
        <v>119</v>
      </c>
      <c r="D121" s="11">
        <v>0.99047619047619051</v>
      </c>
      <c r="E121" s="11">
        <v>0.80000000000000016</v>
      </c>
      <c r="F121" s="11">
        <v>0</v>
      </c>
    </row>
    <row r="122" spans="3:6" x14ac:dyDescent="0.25">
      <c r="C122" t="s">
        <v>120</v>
      </c>
      <c r="D122" s="11">
        <v>0.97435897435897434</v>
      </c>
      <c r="E122" s="11">
        <v>0.8</v>
      </c>
      <c r="F122" s="11">
        <v>0</v>
      </c>
    </row>
    <row r="123" spans="3:6" x14ac:dyDescent="0.25">
      <c r="C123" t="s">
        <v>121</v>
      </c>
      <c r="D123" s="11">
        <v>0.98888888888888893</v>
      </c>
      <c r="E123" s="11">
        <v>0.80000000000000016</v>
      </c>
      <c r="F123" s="11">
        <v>0</v>
      </c>
    </row>
    <row r="124" spans="3:6" x14ac:dyDescent="0.25">
      <c r="C124" t="s">
        <v>77</v>
      </c>
      <c r="D124" s="11">
        <v>1</v>
      </c>
      <c r="E124" s="11">
        <v>0.80000000000000016</v>
      </c>
      <c r="F124" s="11">
        <v>0</v>
      </c>
    </row>
    <row r="125" spans="3:6" x14ac:dyDescent="0.25">
      <c r="C125" t="s">
        <v>99</v>
      </c>
      <c r="D125" s="11">
        <v>0.65384615384615385</v>
      </c>
      <c r="E125" s="11">
        <v>0.8</v>
      </c>
      <c r="F125" s="11">
        <v>0</v>
      </c>
    </row>
    <row r="126" spans="3:6" x14ac:dyDescent="0.25">
      <c r="C126" t="s">
        <v>78</v>
      </c>
      <c r="D126" s="11">
        <v>0.81060606060606055</v>
      </c>
      <c r="E126" s="11">
        <v>0.8</v>
      </c>
      <c r="F126" s="11">
        <v>0</v>
      </c>
    </row>
    <row r="127" spans="3:6" x14ac:dyDescent="0.25">
      <c r="C127" t="s">
        <v>79</v>
      </c>
      <c r="D127" s="11">
        <v>0.89166666666666661</v>
      </c>
      <c r="E127" s="11">
        <v>0.80000000000000016</v>
      </c>
      <c r="F127" s="11">
        <v>0</v>
      </c>
    </row>
    <row r="128" spans="3:6" x14ac:dyDescent="0.25">
      <c r="C128" t="s">
        <v>80</v>
      </c>
      <c r="D128" s="11">
        <v>0.95161290322580649</v>
      </c>
      <c r="E128" s="11">
        <v>0.8</v>
      </c>
      <c r="F128" s="11">
        <v>0</v>
      </c>
    </row>
    <row r="129" spans="2:6" x14ac:dyDescent="0.25">
      <c r="C129" t="s">
        <v>81</v>
      </c>
      <c r="D129" s="11">
        <v>0.90476190476190477</v>
      </c>
      <c r="E129" s="11">
        <v>0.80000000000000016</v>
      </c>
      <c r="F129" s="11">
        <v>0</v>
      </c>
    </row>
    <row r="130" spans="2:6" x14ac:dyDescent="0.25">
      <c r="C130" t="s">
        <v>82</v>
      </c>
      <c r="D130" s="11">
        <v>0.85753317720530831</v>
      </c>
      <c r="E130" s="11">
        <v>0.80000000000000016</v>
      </c>
      <c r="F130" s="11">
        <v>0</v>
      </c>
    </row>
    <row r="131" spans="2:6" x14ac:dyDescent="0.25">
      <c r="C131" t="s">
        <v>83</v>
      </c>
      <c r="D131" s="11">
        <v>0.81944444444444431</v>
      </c>
      <c r="E131" s="11">
        <v>0.80000000000000016</v>
      </c>
      <c r="F131" s="11">
        <v>0</v>
      </c>
    </row>
    <row r="132" spans="2:6" x14ac:dyDescent="0.25">
      <c r="C132" t="s">
        <v>84</v>
      </c>
      <c r="D132" s="11">
        <v>0.94444444444444453</v>
      </c>
      <c r="E132" s="11">
        <v>0.80000000000000016</v>
      </c>
      <c r="F132" s="11">
        <v>0</v>
      </c>
    </row>
    <row r="133" spans="2:6" x14ac:dyDescent="0.25">
      <c r="C133" t="s">
        <v>85</v>
      </c>
      <c r="D133" s="11">
        <v>0.90909090909090917</v>
      </c>
      <c r="E133" s="11">
        <v>0.80000000000000016</v>
      </c>
      <c r="F133" s="11">
        <v>0</v>
      </c>
    </row>
    <row r="134" spans="2:6" x14ac:dyDescent="0.25">
      <c r="C134" t="s">
        <v>122</v>
      </c>
      <c r="D134" s="11">
        <v>0.90476190476190477</v>
      </c>
      <c r="E134" s="11">
        <v>0.80000000000000016</v>
      </c>
      <c r="F134" s="11">
        <v>0</v>
      </c>
    </row>
    <row r="135" spans="2:6" x14ac:dyDescent="0.25">
      <c r="C135" t="s">
        <v>123</v>
      </c>
      <c r="D135" s="11">
        <v>1</v>
      </c>
      <c r="E135" s="11">
        <v>0.80000000000000016</v>
      </c>
      <c r="F135" s="11">
        <v>0</v>
      </c>
    </row>
    <row r="136" spans="2:6" x14ac:dyDescent="0.25">
      <c r="B136" t="s">
        <v>128</v>
      </c>
      <c r="C136" t="s">
        <v>86</v>
      </c>
      <c r="D136" s="11">
        <v>1</v>
      </c>
      <c r="E136" s="11">
        <v>0.80000000000000016</v>
      </c>
      <c r="F136" s="11">
        <v>0</v>
      </c>
    </row>
    <row r="137" spans="2:6" x14ac:dyDescent="0.25">
      <c r="C137" t="s">
        <v>87</v>
      </c>
      <c r="D137" s="11">
        <v>1</v>
      </c>
      <c r="E137" s="11">
        <v>0.80000000000000016</v>
      </c>
      <c r="F137" s="11">
        <v>0</v>
      </c>
    </row>
    <row r="138" spans="2:6" x14ac:dyDescent="0.25">
      <c r="C138" t="s">
        <v>88</v>
      </c>
      <c r="D138" s="11">
        <v>0.79999999999999993</v>
      </c>
      <c r="E138" s="11">
        <v>0.80000000000000016</v>
      </c>
      <c r="F138" s="11">
        <v>0</v>
      </c>
    </row>
    <row r="139" spans="2:6" x14ac:dyDescent="0.25">
      <c r="C139" t="s">
        <v>89</v>
      </c>
      <c r="D139" s="11">
        <v>0.88235294117647056</v>
      </c>
      <c r="E139" s="11">
        <v>0.80000000000000016</v>
      </c>
      <c r="F139" s="11">
        <v>0</v>
      </c>
    </row>
    <row r="140" spans="2:6" x14ac:dyDescent="0.25">
      <c r="C140" t="s">
        <v>90</v>
      </c>
      <c r="D140" s="11">
        <v>1</v>
      </c>
      <c r="E140" s="11">
        <v>0.80000000000000016</v>
      </c>
      <c r="F140" s="11">
        <v>0</v>
      </c>
    </row>
    <row r="141" spans="2:6" x14ac:dyDescent="0.25">
      <c r="C141" t="s">
        <v>100</v>
      </c>
      <c r="D141" s="11">
        <v>1</v>
      </c>
      <c r="E141" s="11">
        <v>0.8</v>
      </c>
      <c r="F141" s="11">
        <v>0</v>
      </c>
    </row>
    <row r="142" spans="2:6" x14ac:dyDescent="0.25">
      <c r="C142" t="s">
        <v>91</v>
      </c>
      <c r="D142" s="11">
        <v>1</v>
      </c>
      <c r="E142" s="11">
        <v>0.80000000000000016</v>
      </c>
      <c r="F142" s="11">
        <v>0</v>
      </c>
    </row>
    <row r="143" spans="2:6" x14ac:dyDescent="0.25">
      <c r="C143" t="s">
        <v>92</v>
      </c>
      <c r="D143" s="11">
        <v>1</v>
      </c>
      <c r="E143" s="11">
        <v>0.80000000000000016</v>
      </c>
      <c r="F143" s="11">
        <v>0</v>
      </c>
    </row>
    <row r="144" spans="2:6" x14ac:dyDescent="0.25">
      <c r="C144" t="s">
        <v>93</v>
      </c>
      <c r="D144" s="11">
        <v>1</v>
      </c>
      <c r="E144" s="11">
        <v>0.80000000000000016</v>
      </c>
      <c r="F144" s="11">
        <v>0</v>
      </c>
    </row>
    <row r="145" spans="3:6" x14ac:dyDescent="0.25">
      <c r="C145" t="s">
        <v>94</v>
      </c>
      <c r="D145" s="11">
        <v>0.92592592592592593</v>
      </c>
      <c r="E145" s="11">
        <v>0.80000000000000016</v>
      </c>
      <c r="F145" s="11">
        <v>0</v>
      </c>
    </row>
    <row r="146" spans="3:6" x14ac:dyDescent="0.25">
      <c r="C146" t="s">
        <v>95</v>
      </c>
      <c r="D146" s="11">
        <v>0.95</v>
      </c>
      <c r="E146" s="11">
        <v>0.8</v>
      </c>
      <c r="F146" s="11">
        <v>0</v>
      </c>
    </row>
    <row r="147" spans="3:6" x14ac:dyDescent="0.25">
      <c r="C147" t="s">
        <v>96</v>
      </c>
      <c r="D147" s="11">
        <v>0.91666666666666674</v>
      </c>
      <c r="E147" s="11">
        <v>0.8</v>
      </c>
      <c r="F147" s="11">
        <v>0</v>
      </c>
    </row>
    <row r="148" spans="3:6" x14ac:dyDescent="0.25">
      <c r="C148" t="s">
        <v>97</v>
      </c>
      <c r="D148" s="11">
        <v>0.95238095238095244</v>
      </c>
      <c r="E148" s="11">
        <v>0.80000000000000016</v>
      </c>
      <c r="F148" s="11">
        <v>0</v>
      </c>
    </row>
    <row r="149" spans="3:6" x14ac:dyDescent="0.25">
      <c r="C149" t="s">
        <v>98</v>
      </c>
      <c r="D149" s="11">
        <v>1</v>
      </c>
      <c r="E149" s="11">
        <v>0.80000000000000016</v>
      </c>
      <c r="F149" s="11">
        <v>0</v>
      </c>
    </row>
    <row r="150" spans="3:6" x14ac:dyDescent="0.25">
      <c r="C150" t="s">
        <v>124</v>
      </c>
      <c r="D150" s="11">
        <v>1</v>
      </c>
      <c r="E150" s="11">
        <v>0.80000000000000016</v>
      </c>
      <c r="F150" s="11">
        <v>0</v>
      </c>
    </row>
    <row r="151" spans="3:6" x14ac:dyDescent="0.25">
      <c r="C151" t="s">
        <v>125</v>
      </c>
      <c r="D151" s="11">
        <v>0.91304347826086951</v>
      </c>
      <c r="E151" s="11">
        <v>0.80000000000000016</v>
      </c>
      <c r="F151" s="11">
        <v>0</v>
      </c>
    </row>
    <row r="152" spans="3:6" x14ac:dyDescent="0.25">
      <c r="C152" t="s">
        <v>102</v>
      </c>
      <c r="D152" s="11">
        <v>0.75</v>
      </c>
      <c r="E152" s="11">
        <v>0.80000000000000016</v>
      </c>
      <c r="F152" s="11">
        <v>0</v>
      </c>
    </row>
    <row r="153" spans="3:6" x14ac:dyDescent="0.25">
      <c r="C153" t="s">
        <v>103</v>
      </c>
      <c r="D153" s="11">
        <v>0.7142857142857143</v>
      </c>
      <c r="E153" s="11">
        <v>0.80000000000000016</v>
      </c>
      <c r="F153" s="11">
        <v>0</v>
      </c>
    </row>
    <row r="154" spans="3:6" x14ac:dyDescent="0.25">
      <c r="C154" t="s">
        <v>104</v>
      </c>
      <c r="D154" s="11">
        <v>0.8571428571428571</v>
      </c>
      <c r="E154" s="11">
        <v>0.80000000000000016</v>
      </c>
      <c r="F154" s="11">
        <v>0</v>
      </c>
    </row>
    <row r="155" spans="3:6" x14ac:dyDescent="0.25">
      <c r="C155" t="s">
        <v>105</v>
      </c>
      <c r="D155" s="11">
        <v>1</v>
      </c>
      <c r="E155" s="11">
        <v>0.80000000000000016</v>
      </c>
      <c r="F155" s="11">
        <v>0</v>
      </c>
    </row>
    <row r="156" spans="3:6" x14ac:dyDescent="0.25">
      <c r="C156" t="s">
        <v>106</v>
      </c>
      <c r="D156" s="11">
        <v>1</v>
      </c>
      <c r="E156" s="11">
        <v>0.80000000000000016</v>
      </c>
      <c r="F156" s="11">
        <v>0</v>
      </c>
    </row>
    <row r="157" spans="3:6" x14ac:dyDescent="0.25">
      <c r="C157" t="s">
        <v>107</v>
      </c>
      <c r="D157" s="11">
        <v>1</v>
      </c>
      <c r="E157" s="11">
        <v>0.80000000000000016</v>
      </c>
      <c r="F157" s="11">
        <v>0</v>
      </c>
    </row>
    <row r="158" spans="3:6" x14ac:dyDescent="0.25">
      <c r="C158" t="s">
        <v>108</v>
      </c>
      <c r="D158" s="11">
        <v>0.93333333333333324</v>
      </c>
      <c r="E158" s="11">
        <v>0.80000000000000016</v>
      </c>
      <c r="F158" s="11">
        <v>0</v>
      </c>
    </row>
    <row r="159" spans="3:6" x14ac:dyDescent="0.25">
      <c r="C159" t="s">
        <v>109</v>
      </c>
      <c r="D159" s="11">
        <v>0.88888888888888884</v>
      </c>
      <c r="E159" s="11">
        <v>0.80000000000000016</v>
      </c>
      <c r="F159" s="11">
        <v>0</v>
      </c>
    </row>
    <row r="160" spans="3:6" x14ac:dyDescent="0.25">
      <c r="C160" t="s">
        <v>110</v>
      </c>
      <c r="D160" s="11">
        <v>1</v>
      </c>
      <c r="E160" s="11">
        <v>0.8</v>
      </c>
      <c r="F160" s="11">
        <v>0</v>
      </c>
    </row>
    <row r="161" spans="3:6" x14ac:dyDescent="0.25">
      <c r="C161" t="s">
        <v>111</v>
      </c>
      <c r="D161" s="11">
        <v>1</v>
      </c>
      <c r="E161" s="11">
        <v>0.80000000000000016</v>
      </c>
      <c r="F161" s="11">
        <v>0</v>
      </c>
    </row>
    <row r="162" spans="3:6" x14ac:dyDescent="0.25">
      <c r="C162" t="s">
        <v>112</v>
      </c>
      <c r="D162" s="11">
        <v>1</v>
      </c>
      <c r="E162" s="11">
        <v>0.80000000000000016</v>
      </c>
      <c r="F162" s="11">
        <v>0</v>
      </c>
    </row>
    <row r="163" spans="3:6" x14ac:dyDescent="0.25">
      <c r="C163" t="s">
        <v>113</v>
      </c>
      <c r="D163" s="11">
        <v>1</v>
      </c>
      <c r="E163" s="11">
        <v>0.80000000000000016</v>
      </c>
      <c r="F163" s="11">
        <v>0</v>
      </c>
    </row>
    <row r="164" spans="3:6" x14ac:dyDescent="0.25">
      <c r="C164" t="s">
        <v>114</v>
      </c>
      <c r="D164" s="11">
        <v>1</v>
      </c>
      <c r="E164" s="11">
        <v>0.80000000000000016</v>
      </c>
      <c r="F164" s="11">
        <v>0</v>
      </c>
    </row>
    <row r="165" spans="3:6" x14ac:dyDescent="0.25">
      <c r="C165" t="s">
        <v>115</v>
      </c>
      <c r="D165" s="11">
        <v>0.97619047619047628</v>
      </c>
      <c r="E165" s="11">
        <v>0.80000000000000016</v>
      </c>
      <c r="F165" s="11">
        <v>0</v>
      </c>
    </row>
    <row r="166" spans="3:6" x14ac:dyDescent="0.25">
      <c r="C166" t="s">
        <v>116</v>
      </c>
      <c r="D166" s="11">
        <v>1</v>
      </c>
      <c r="E166" s="11">
        <v>0.80000000000000016</v>
      </c>
      <c r="F166" s="11">
        <v>0</v>
      </c>
    </row>
    <row r="167" spans="3:6" x14ac:dyDescent="0.25">
      <c r="C167" t="s">
        <v>117</v>
      </c>
      <c r="D167" s="11">
        <v>1</v>
      </c>
      <c r="E167" s="11">
        <v>0.80000000000000016</v>
      </c>
      <c r="F167" s="11">
        <v>0</v>
      </c>
    </row>
    <row r="168" spans="3:6" x14ac:dyDescent="0.25">
      <c r="C168" t="s">
        <v>118</v>
      </c>
      <c r="D168" s="11">
        <v>0.97222222222222221</v>
      </c>
      <c r="E168" s="11">
        <v>0.80000000000000016</v>
      </c>
      <c r="F168" s="11">
        <v>0</v>
      </c>
    </row>
    <row r="169" spans="3:6" x14ac:dyDescent="0.25">
      <c r="C169" t="s">
        <v>119</v>
      </c>
      <c r="D169" s="11">
        <v>0.93055555555555547</v>
      </c>
      <c r="E169" s="11">
        <v>0.80000000000000016</v>
      </c>
      <c r="F169" s="11">
        <v>0</v>
      </c>
    </row>
    <row r="170" spans="3:6" x14ac:dyDescent="0.25">
      <c r="C170" t="s">
        <v>120</v>
      </c>
      <c r="D170" s="11">
        <v>0.99047619047619051</v>
      </c>
      <c r="E170" s="11">
        <v>0.80000000000000016</v>
      </c>
      <c r="F170" s="11">
        <v>0</v>
      </c>
    </row>
    <row r="171" spans="3:6" x14ac:dyDescent="0.25">
      <c r="C171" t="s">
        <v>121</v>
      </c>
      <c r="D171" s="11">
        <v>0.98449612403100772</v>
      </c>
      <c r="E171" s="11">
        <v>0.80000000000000016</v>
      </c>
      <c r="F171" s="11">
        <v>0</v>
      </c>
    </row>
    <row r="172" spans="3:6" x14ac:dyDescent="0.25">
      <c r="C172" t="s">
        <v>77</v>
      </c>
      <c r="D172" s="11">
        <v>0.875</v>
      </c>
      <c r="E172" s="11">
        <v>0.8</v>
      </c>
      <c r="F172" s="11">
        <v>0</v>
      </c>
    </row>
    <row r="173" spans="3:6" x14ac:dyDescent="0.25">
      <c r="C173" t="s">
        <v>99</v>
      </c>
      <c r="D173" s="11">
        <v>0.5</v>
      </c>
      <c r="E173" s="11">
        <v>0.8</v>
      </c>
      <c r="F173" s="11">
        <v>0</v>
      </c>
    </row>
    <row r="174" spans="3:6" x14ac:dyDescent="0.25">
      <c r="C174" t="s">
        <v>78</v>
      </c>
      <c r="D174" s="11">
        <v>0.75213675213675213</v>
      </c>
      <c r="E174" s="11">
        <v>0.80000000000000016</v>
      </c>
      <c r="F174" s="11">
        <v>0</v>
      </c>
    </row>
    <row r="175" spans="3:6" x14ac:dyDescent="0.25">
      <c r="C175" t="s">
        <v>79</v>
      </c>
      <c r="D175" s="11">
        <v>0.77450980392156865</v>
      </c>
      <c r="E175" s="11">
        <v>0.80000000000000016</v>
      </c>
      <c r="F175" s="11">
        <v>0</v>
      </c>
    </row>
    <row r="176" spans="3:6" x14ac:dyDescent="0.25">
      <c r="C176" t="s">
        <v>80</v>
      </c>
      <c r="D176" s="11">
        <v>0.88505747126436773</v>
      </c>
      <c r="E176" s="11">
        <v>0.80000000000000016</v>
      </c>
      <c r="F176" s="11">
        <v>0</v>
      </c>
    </row>
    <row r="177" spans="2:6" x14ac:dyDescent="0.25">
      <c r="C177" t="s">
        <v>81</v>
      </c>
      <c r="D177" s="11">
        <v>0.94871794871794879</v>
      </c>
      <c r="E177" s="11">
        <v>0.80000000000000016</v>
      </c>
      <c r="F177" s="11">
        <v>0</v>
      </c>
    </row>
    <row r="178" spans="2:6" x14ac:dyDescent="0.25">
      <c r="C178" t="s">
        <v>82</v>
      </c>
      <c r="D178" s="11">
        <v>1</v>
      </c>
      <c r="E178" s="11">
        <v>0.80000000000000016</v>
      </c>
      <c r="F178" s="11">
        <v>0</v>
      </c>
    </row>
    <row r="179" spans="2:6" x14ac:dyDescent="0.25">
      <c r="C179" t="s">
        <v>83</v>
      </c>
      <c r="D179" s="11">
        <v>1</v>
      </c>
      <c r="E179" s="11">
        <v>0.80000000000000016</v>
      </c>
      <c r="F179" s="11">
        <v>0</v>
      </c>
    </row>
    <row r="180" spans="2:6" x14ac:dyDescent="0.25">
      <c r="C180" t="s">
        <v>84</v>
      </c>
      <c r="D180" s="11">
        <v>1</v>
      </c>
      <c r="E180" s="11">
        <v>0.80000000000000016</v>
      </c>
      <c r="F180" s="11">
        <v>0</v>
      </c>
    </row>
    <row r="181" spans="2:6" x14ac:dyDescent="0.25">
      <c r="C181" t="s">
        <v>85</v>
      </c>
      <c r="D181" s="11">
        <v>1</v>
      </c>
      <c r="E181" s="11">
        <v>0.80000000000000016</v>
      </c>
      <c r="F181" s="11">
        <v>0</v>
      </c>
    </row>
    <row r="182" spans="2:6" x14ac:dyDescent="0.25">
      <c r="C182" t="s">
        <v>122</v>
      </c>
      <c r="D182" s="11">
        <v>1</v>
      </c>
      <c r="E182" s="11">
        <v>0.80000000000000016</v>
      </c>
      <c r="F182" s="11">
        <v>0</v>
      </c>
    </row>
    <row r="183" spans="2:6" x14ac:dyDescent="0.25">
      <c r="C183" t="s">
        <v>123</v>
      </c>
      <c r="D183" s="11">
        <v>0.96913580246913578</v>
      </c>
      <c r="E183" s="11">
        <v>0.80000000000000016</v>
      </c>
      <c r="F183" s="11">
        <v>0</v>
      </c>
    </row>
    <row r="184" spans="2:6" x14ac:dyDescent="0.25">
      <c r="B184" t="s">
        <v>129</v>
      </c>
      <c r="C184" t="s">
        <v>86</v>
      </c>
      <c r="D184" s="11">
        <v>0.91176470588235292</v>
      </c>
      <c r="E184" s="11">
        <v>0.80000000000000016</v>
      </c>
      <c r="F184" s="11">
        <v>0</v>
      </c>
    </row>
    <row r="185" spans="2:6" x14ac:dyDescent="0.25">
      <c r="C185" t="s">
        <v>87</v>
      </c>
      <c r="D185" s="11">
        <v>0.8666666666666667</v>
      </c>
      <c r="E185" s="11">
        <v>0.80000000000000016</v>
      </c>
      <c r="F185" s="11">
        <v>0</v>
      </c>
    </row>
    <row r="186" spans="2:6" x14ac:dyDescent="0.25">
      <c r="C186" t="s">
        <v>88</v>
      </c>
      <c r="D186" s="11">
        <v>0.65517241379310354</v>
      </c>
      <c r="E186" s="11">
        <v>0.80000000000000016</v>
      </c>
      <c r="F186" s="11">
        <v>0</v>
      </c>
    </row>
    <row r="187" spans="2:6" x14ac:dyDescent="0.25">
      <c r="C187" t="s">
        <v>89</v>
      </c>
      <c r="D187" s="11">
        <v>0.8928571428571429</v>
      </c>
      <c r="E187" s="11">
        <v>0.80000000000000016</v>
      </c>
      <c r="F187" s="11">
        <v>0</v>
      </c>
    </row>
    <row r="188" spans="2:6" x14ac:dyDescent="0.25">
      <c r="C188" t="s">
        <v>90</v>
      </c>
      <c r="D188" s="11">
        <v>1</v>
      </c>
      <c r="E188" s="11">
        <v>0.80000000000000016</v>
      </c>
      <c r="F188" s="11">
        <v>0</v>
      </c>
    </row>
    <row r="189" spans="2:6" x14ac:dyDescent="0.25">
      <c r="C189" t="s">
        <v>100</v>
      </c>
      <c r="D189" s="11">
        <v>0.80952380952380942</v>
      </c>
      <c r="E189" s="11">
        <v>0.80000000000000016</v>
      </c>
      <c r="F189" s="11">
        <v>0</v>
      </c>
    </row>
    <row r="190" spans="2:6" x14ac:dyDescent="0.25">
      <c r="C190" t="s">
        <v>91</v>
      </c>
      <c r="D190" s="11">
        <v>0.5</v>
      </c>
      <c r="E190" s="11">
        <v>0.8</v>
      </c>
      <c r="F190" s="11">
        <v>0</v>
      </c>
    </row>
    <row r="191" spans="2:6" x14ac:dyDescent="0.25">
      <c r="C191" t="s">
        <v>92</v>
      </c>
      <c r="D191" s="11">
        <v>0.87037037037037035</v>
      </c>
      <c r="E191" s="11">
        <v>0.80000000000000016</v>
      </c>
      <c r="F191" s="11">
        <v>0</v>
      </c>
    </row>
    <row r="192" spans="2:6" x14ac:dyDescent="0.25">
      <c r="C192" t="s">
        <v>93</v>
      </c>
      <c r="D192" s="11">
        <v>0.88888888888888884</v>
      </c>
      <c r="E192" s="11">
        <v>0.80000000000000016</v>
      </c>
      <c r="F192" s="11">
        <v>0</v>
      </c>
    </row>
    <row r="193" spans="3:6" x14ac:dyDescent="0.25">
      <c r="C193" t="s">
        <v>94</v>
      </c>
      <c r="D193" s="11">
        <v>0.77777777777777779</v>
      </c>
      <c r="E193" s="11">
        <v>0.80000000000000016</v>
      </c>
      <c r="F193" s="11">
        <v>0</v>
      </c>
    </row>
    <row r="194" spans="3:6" x14ac:dyDescent="0.25">
      <c r="C194" t="s">
        <v>95</v>
      </c>
      <c r="D194" s="11">
        <v>0.72222222222222232</v>
      </c>
      <c r="E194" s="11">
        <v>0.80000000000000016</v>
      </c>
      <c r="F194" s="11">
        <v>0</v>
      </c>
    </row>
    <row r="195" spans="3:6" x14ac:dyDescent="0.25">
      <c r="C195" t="s">
        <v>96</v>
      </c>
      <c r="D195" s="11">
        <v>0.80555555555555547</v>
      </c>
      <c r="E195" s="11">
        <v>0.80000000000000016</v>
      </c>
      <c r="F195" s="11">
        <v>0</v>
      </c>
    </row>
    <row r="196" spans="3:6" x14ac:dyDescent="0.25">
      <c r="C196" t="s">
        <v>97</v>
      </c>
      <c r="D196" s="11">
        <v>0.81333333333333335</v>
      </c>
      <c r="E196" s="11">
        <v>0.80000000000000016</v>
      </c>
      <c r="F196" s="11">
        <v>0</v>
      </c>
    </row>
    <row r="197" spans="3:6" x14ac:dyDescent="0.25">
      <c r="C197" t="s">
        <v>98</v>
      </c>
      <c r="D197" s="11">
        <v>0.66666666666666663</v>
      </c>
      <c r="E197" s="11">
        <v>0.80000000000000016</v>
      </c>
      <c r="F197" s="11">
        <v>0</v>
      </c>
    </row>
    <row r="198" spans="3:6" x14ac:dyDescent="0.25">
      <c r="C198" t="s">
        <v>124</v>
      </c>
      <c r="D198" s="11">
        <v>0.83908045977011492</v>
      </c>
      <c r="E198" s="11">
        <v>0.80000000000000016</v>
      </c>
      <c r="F198" s="11">
        <v>0</v>
      </c>
    </row>
    <row r="199" spans="3:6" x14ac:dyDescent="0.25">
      <c r="C199" t="s">
        <v>125</v>
      </c>
      <c r="D199" s="11">
        <v>0.89189189189189177</v>
      </c>
      <c r="E199" s="11">
        <v>0.80000000000000016</v>
      </c>
      <c r="F199" s="11">
        <v>0</v>
      </c>
    </row>
    <row r="200" spans="3:6" x14ac:dyDescent="0.25">
      <c r="C200" t="s">
        <v>102</v>
      </c>
      <c r="D200" s="11">
        <v>0.77777777777777779</v>
      </c>
      <c r="E200" s="11">
        <v>0.80000000000000016</v>
      </c>
      <c r="F200" s="11">
        <v>0</v>
      </c>
    </row>
    <row r="201" spans="3:6" x14ac:dyDescent="0.25">
      <c r="C201" t="s">
        <v>103</v>
      </c>
      <c r="D201" s="11">
        <v>1</v>
      </c>
      <c r="E201" s="11">
        <v>0.80000000000000016</v>
      </c>
      <c r="F201" s="11">
        <v>0</v>
      </c>
    </row>
    <row r="202" spans="3:6" x14ac:dyDescent="0.25">
      <c r="C202" t="s">
        <v>104</v>
      </c>
      <c r="D202" s="11">
        <v>0.97435897435897445</v>
      </c>
      <c r="E202" s="11">
        <v>0.80000000000000016</v>
      </c>
      <c r="F202" s="11">
        <v>0</v>
      </c>
    </row>
    <row r="203" spans="3:6" x14ac:dyDescent="0.25">
      <c r="C203" t="s">
        <v>105</v>
      </c>
      <c r="D203" s="11">
        <v>1</v>
      </c>
      <c r="E203" s="11">
        <v>0.80000000000000016</v>
      </c>
      <c r="F203" s="11">
        <v>0</v>
      </c>
    </row>
    <row r="204" spans="3:6" x14ac:dyDescent="0.25">
      <c r="C204" t="s">
        <v>106</v>
      </c>
      <c r="D204" s="11">
        <v>1</v>
      </c>
      <c r="E204" s="11">
        <v>0.80000000000000016</v>
      </c>
      <c r="F204" s="11">
        <v>0</v>
      </c>
    </row>
    <row r="205" spans="3:6" x14ac:dyDescent="0.25">
      <c r="C205" t="s">
        <v>107</v>
      </c>
      <c r="D205" s="11">
        <v>1</v>
      </c>
      <c r="E205" s="11">
        <v>0.80000000000000016</v>
      </c>
      <c r="F205" s="11">
        <v>0</v>
      </c>
    </row>
    <row r="206" spans="3:6" x14ac:dyDescent="0.25">
      <c r="C206" t="s">
        <v>108</v>
      </c>
      <c r="D206" s="11">
        <v>0.9885057471264368</v>
      </c>
      <c r="E206" s="11">
        <v>0.80000000000000016</v>
      </c>
      <c r="F206" s="11">
        <v>0</v>
      </c>
    </row>
    <row r="207" spans="3:6" x14ac:dyDescent="0.25">
      <c r="C207" t="s">
        <v>109</v>
      </c>
      <c r="D207" s="11">
        <v>0.5</v>
      </c>
      <c r="E207" s="11">
        <v>0.8</v>
      </c>
      <c r="F207" s="11">
        <v>0</v>
      </c>
    </row>
    <row r="208" spans="3:6" x14ac:dyDescent="0.25">
      <c r="C208" t="s">
        <v>110</v>
      </c>
      <c r="D208" s="11">
        <v>0.8222222222222223</v>
      </c>
      <c r="E208" s="11">
        <v>0.80000000000000016</v>
      </c>
      <c r="F208" s="11">
        <v>0</v>
      </c>
    </row>
    <row r="209" spans="3:6" x14ac:dyDescent="0.25">
      <c r="C209" t="s">
        <v>111</v>
      </c>
      <c r="D209" s="11">
        <v>0.9365079365079364</v>
      </c>
      <c r="E209" s="11">
        <v>0.80000000000000016</v>
      </c>
      <c r="F209" s="11">
        <v>0</v>
      </c>
    </row>
    <row r="210" spans="3:6" x14ac:dyDescent="0.25">
      <c r="C210" t="s">
        <v>112</v>
      </c>
      <c r="D210" s="11">
        <v>0.95628415300546443</v>
      </c>
      <c r="E210" s="11">
        <v>0.80000000000000016</v>
      </c>
      <c r="F210" s="11">
        <v>0</v>
      </c>
    </row>
    <row r="211" spans="3:6" x14ac:dyDescent="0.25">
      <c r="C211" t="s">
        <v>113</v>
      </c>
      <c r="D211" s="11">
        <v>0.66666666666666663</v>
      </c>
      <c r="E211" s="11">
        <v>0.80000000000000016</v>
      </c>
      <c r="F211" s="11">
        <v>0</v>
      </c>
    </row>
    <row r="212" spans="3:6" x14ac:dyDescent="0.25">
      <c r="C212" t="s">
        <v>114</v>
      </c>
      <c r="D212" s="11">
        <v>0</v>
      </c>
      <c r="E212" s="11">
        <v>0.80000000000000016</v>
      </c>
      <c r="F212" s="11">
        <v>0</v>
      </c>
    </row>
    <row r="213" spans="3:6" x14ac:dyDescent="0.25">
      <c r="C213" t="s">
        <v>115</v>
      </c>
      <c r="D213" s="11">
        <v>0.33255055446836268</v>
      </c>
      <c r="E213" s="11">
        <v>0.80000000000000016</v>
      </c>
      <c r="F213" s="11">
        <v>0</v>
      </c>
    </row>
    <row r="214" spans="3:6" x14ac:dyDescent="0.25">
      <c r="C214" t="s">
        <v>116</v>
      </c>
      <c r="D214" s="11">
        <v>0.40309423347398027</v>
      </c>
      <c r="E214" s="11">
        <v>0.80000000000000016</v>
      </c>
      <c r="F214" s="11">
        <v>0</v>
      </c>
    </row>
    <row r="215" spans="3:6" x14ac:dyDescent="0.25">
      <c r="C215" t="s">
        <v>117</v>
      </c>
      <c r="D215" s="11">
        <v>0.60282186948853611</v>
      </c>
      <c r="E215" s="11">
        <v>0.80000000000000016</v>
      </c>
      <c r="F215" s="11">
        <v>0</v>
      </c>
    </row>
    <row r="216" spans="3:6" x14ac:dyDescent="0.25">
      <c r="C216" t="s">
        <v>118</v>
      </c>
      <c r="D216" s="11">
        <v>0.60555555555555551</v>
      </c>
      <c r="E216" s="11">
        <v>0.80000000000000016</v>
      </c>
      <c r="F216" s="11">
        <v>0</v>
      </c>
    </row>
    <row r="217" spans="3:6" x14ac:dyDescent="0.25">
      <c r="C217" t="s">
        <v>119</v>
      </c>
      <c r="D217" s="11">
        <v>0.70995670995671001</v>
      </c>
      <c r="E217" s="11">
        <v>0.80000000000000016</v>
      </c>
      <c r="F217" s="11">
        <v>0</v>
      </c>
    </row>
    <row r="218" spans="3:6" x14ac:dyDescent="0.25">
      <c r="C218" t="s">
        <v>120</v>
      </c>
      <c r="D218" s="11">
        <v>0.70000000000000007</v>
      </c>
      <c r="E218" s="11">
        <v>0.80000000000000016</v>
      </c>
      <c r="F218" s="11">
        <v>0</v>
      </c>
    </row>
    <row r="219" spans="3:6" x14ac:dyDescent="0.25">
      <c r="C219" t="s">
        <v>121</v>
      </c>
      <c r="D219" s="11">
        <v>0.86549707602339188</v>
      </c>
      <c r="E219" s="11">
        <v>0.80000000000000016</v>
      </c>
      <c r="F219" s="11">
        <v>0</v>
      </c>
    </row>
    <row r="220" spans="3:6" x14ac:dyDescent="0.25">
      <c r="C220" t="s">
        <v>77</v>
      </c>
      <c r="D220" s="11">
        <v>0.96296296296296291</v>
      </c>
      <c r="E220" s="11">
        <v>0.80000000000000016</v>
      </c>
      <c r="F220" s="11">
        <v>0</v>
      </c>
    </row>
    <row r="221" spans="3:6" x14ac:dyDescent="0.25">
      <c r="C221" t="s">
        <v>99</v>
      </c>
      <c r="D221" s="11">
        <v>0.89622641509433965</v>
      </c>
      <c r="E221" s="11">
        <v>0.8</v>
      </c>
      <c r="F221" s="11">
        <v>0</v>
      </c>
    </row>
    <row r="222" spans="3:6" x14ac:dyDescent="0.25">
      <c r="C222" t="s">
        <v>78</v>
      </c>
      <c r="D222" s="11">
        <v>0.74509803921568629</v>
      </c>
      <c r="E222" s="11">
        <v>0.80000000000000016</v>
      </c>
      <c r="F222" s="11">
        <v>0</v>
      </c>
    </row>
    <row r="223" spans="3:6" x14ac:dyDescent="0.25">
      <c r="C223" t="s">
        <v>79</v>
      </c>
      <c r="D223" s="11">
        <v>0.69565217391304346</v>
      </c>
      <c r="E223" s="11">
        <v>0.80000000000000016</v>
      </c>
      <c r="F223" s="11">
        <v>0</v>
      </c>
    </row>
    <row r="224" spans="3:6" x14ac:dyDescent="0.25">
      <c r="C224" t="s">
        <v>80</v>
      </c>
      <c r="D224" s="11">
        <v>0.6029411764705882</v>
      </c>
      <c r="E224" s="11">
        <v>0.8</v>
      </c>
      <c r="F224" s="11">
        <v>0</v>
      </c>
    </row>
    <row r="225" spans="2:6" x14ac:dyDescent="0.25">
      <c r="C225" t="s">
        <v>81</v>
      </c>
      <c r="D225" s="11">
        <v>0.72916666666666663</v>
      </c>
      <c r="E225" s="11">
        <v>0.8</v>
      </c>
      <c r="F225" s="11">
        <v>0</v>
      </c>
    </row>
    <row r="226" spans="2:6" x14ac:dyDescent="0.25">
      <c r="C226" t="s">
        <v>82</v>
      </c>
      <c r="D226" s="11">
        <v>0.5</v>
      </c>
      <c r="E226" s="11">
        <v>0.8</v>
      </c>
      <c r="F226" s="11">
        <v>0</v>
      </c>
    </row>
    <row r="227" spans="2:6" x14ac:dyDescent="0.25">
      <c r="C227" t="s">
        <v>83</v>
      </c>
      <c r="D227" s="11">
        <v>0.66666666666666663</v>
      </c>
      <c r="E227" s="11">
        <v>0.80000000000000016</v>
      </c>
      <c r="F227" s="11">
        <v>0</v>
      </c>
    </row>
    <row r="228" spans="2:6" x14ac:dyDescent="0.25">
      <c r="C228" t="s">
        <v>84</v>
      </c>
      <c r="D228" s="11">
        <v>0.96666666666666667</v>
      </c>
      <c r="E228" s="11">
        <v>0.8</v>
      </c>
      <c r="F228" s="11">
        <v>0</v>
      </c>
    </row>
    <row r="229" spans="2:6" x14ac:dyDescent="0.25">
      <c r="C229" t="s">
        <v>85</v>
      </c>
      <c r="D229" s="11">
        <v>1</v>
      </c>
      <c r="E229" s="11">
        <v>0.8</v>
      </c>
      <c r="F229" s="11">
        <v>0</v>
      </c>
    </row>
    <row r="230" spans="2:6" x14ac:dyDescent="0.25">
      <c r="C230" t="s">
        <v>122</v>
      </c>
      <c r="D230" s="11">
        <v>1</v>
      </c>
      <c r="E230" s="11">
        <v>0.8</v>
      </c>
      <c r="F230" s="11">
        <v>0</v>
      </c>
    </row>
    <row r="231" spans="2:6" x14ac:dyDescent="0.25">
      <c r="C231" t="s">
        <v>123</v>
      </c>
      <c r="D231" s="11">
        <v>0.11759504862953139</v>
      </c>
      <c r="E231" s="11">
        <v>0.80000000000000016</v>
      </c>
      <c r="F231" s="11">
        <v>0</v>
      </c>
    </row>
    <row r="232" spans="2:6" x14ac:dyDescent="0.25">
      <c r="B232" t="s">
        <v>130</v>
      </c>
      <c r="C232" t="s">
        <v>86</v>
      </c>
      <c r="D232" s="11">
        <v>0.12865497076023391</v>
      </c>
      <c r="E232" s="11">
        <v>0.80000000000000016</v>
      </c>
      <c r="F232" s="11">
        <v>0</v>
      </c>
    </row>
    <row r="233" spans="2:6" x14ac:dyDescent="0.25">
      <c r="C233" t="s">
        <v>87</v>
      </c>
      <c r="D233" s="11">
        <v>0.27070707070707067</v>
      </c>
      <c r="E233" s="11">
        <v>0.80000000000000016</v>
      </c>
      <c r="F233" s="11">
        <v>0</v>
      </c>
    </row>
    <row r="234" spans="2:6" x14ac:dyDescent="0.25">
      <c r="C234" t="s">
        <v>88</v>
      </c>
      <c r="D234" s="11">
        <v>0.51851851851851849</v>
      </c>
      <c r="E234" s="11">
        <v>0.80000000000000016</v>
      </c>
      <c r="F234" s="11">
        <v>0</v>
      </c>
    </row>
    <row r="235" spans="2:6" x14ac:dyDescent="0.25">
      <c r="C235" t="s">
        <v>89</v>
      </c>
      <c r="D235" s="11">
        <v>0.5</v>
      </c>
      <c r="E235" s="11">
        <v>0.8</v>
      </c>
      <c r="F235" s="11">
        <v>0</v>
      </c>
    </row>
    <row r="236" spans="2:6" x14ac:dyDescent="0.25">
      <c r="C236" t="s">
        <v>90</v>
      </c>
      <c r="D236" s="11">
        <v>1</v>
      </c>
      <c r="E236" s="11">
        <v>0.80000000000000016</v>
      </c>
      <c r="F236" s="11">
        <v>0</v>
      </c>
    </row>
    <row r="237" spans="2:6" x14ac:dyDescent="0.25">
      <c r="C237" t="s">
        <v>100</v>
      </c>
      <c r="D237" s="11">
        <v>1</v>
      </c>
      <c r="E237" s="11">
        <v>0.80000000000000016</v>
      </c>
      <c r="F237" s="11">
        <v>0</v>
      </c>
    </row>
    <row r="238" spans="2:6" x14ac:dyDescent="0.25">
      <c r="C238" t="s">
        <v>91</v>
      </c>
      <c r="D238" s="11">
        <v>1</v>
      </c>
      <c r="E238" s="11">
        <v>0.80000000000000016</v>
      </c>
      <c r="F238" s="11">
        <v>0</v>
      </c>
    </row>
    <row r="239" spans="2:6" x14ac:dyDescent="0.25">
      <c r="C239" t="s">
        <v>92</v>
      </c>
      <c r="D239" s="11">
        <v>0.66666666666666663</v>
      </c>
      <c r="E239" s="11">
        <v>0.80000000000000016</v>
      </c>
      <c r="F239" s="11">
        <v>0</v>
      </c>
    </row>
    <row r="240" spans="2:6" x14ac:dyDescent="0.25">
      <c r="C240" t="s">
        <v>93</v>
      </c>
      <c r="D240" s="11">
        <v>0.65277777777777779</v>
      </c>
      <c r="E240" s="11">
        <v>0.80000000000000016</v>
      </c>
      <c r="F240" s="11">
        <v>0</v>
      </c>
    </row>
    <row r="241" spans="3:6" x14ac:dyDescent="0.25">
      <c r="C241" t="s">
        <v>94</v>
      </c>
      <c r="D241" s="11">
        <v>0.64814814814814814</v>
      </c>
      <c r="E241" s="11">
        <v>0.80000000000000016</v>
      </c>
      <c r="F241" s="11">
        <v>0</v>
      </c>
    </row>
    <row r="242" spans="3:6" x14ac:dyDescent="0.25">
      <c r="C242" t="s">
        <v>95</v>
      </c>
      <c r="D242" s="11">
        <v>0.93272481406355645</v>
      </c>
      <c r="E242" s="11">
        <v>0.80000000000000016</v>
      </c>
      <c r="F242" s="11">
        <v>0</v>
      </c>
    </row>
    <row r="243" spans="3:6" x14ac:dyDescent="0.25">
      <c r="C243" t="s">
        <v>96</v>
      </c>
      <c r="D243" s="11">
        <v>0.73571428571428577</v>
      </c>
      <c r="E243" s="11">
        <v>0.8</v>
      </c>
      <c r="F243" s="11">
        <v>0</v>
      </c>
    </row>
    <row r="244" spans="3:6" x14ac:dyDescent="0.25">
      <c r="C244" t="s">
        <v>97</v>
      </c>
      <c r="D244" s="11">
        <v>0.91606280193236722</v>
      </c>
      <c r="E244" s="11">
        <v>0.80000000000000016</v>
      </c>
      <c r="F244" s="11">
        <v>0</v>
      </c>
    </row>
    <row r="245" spans="3:6" x14ac:dyDescent="0.25">
      <c r="C245" t="s">
        <v>98</v>
      </c>
      <c r="D245" s="11">
        <v>6.25E-2</v>
      </c>
      <c r="E245" s="11">
        <v>0.8</v>
      </c>
      <c r="F245" s="11">
        <v>0</v>
      </c>
    </row>
    <row r="246" spans="3:6" x14ac:dyDescent="0.25">
      <c r="C246" t="s">
        <v>124</v>
      </c>
      <c r="D246" s="11">
        <v>0.41666666666666669</v>
      </c>
      <c r="E246" s="11">
        <v>0.80000000000000016</v>
      </c>
      <c r="F246" s="11">
        <v>0</v>
      </c>
    </row>
    <row r="247" spans="3:6" x14ac:dyDescent="0.25">
      <c r="C247" t="s">
        <v>125</v>
      </c>
      <c r="D247" s="11">
        <v>0.33333333333333331</v>
      </c>
      <c r="E247" s="11">
        <v>0.80000000000000016</v>
      </c>
      <c r="F247" s="11">
        <v>0</v>
      </c>
    </row>
    <row r="248" spans="3:6" x14ac:dyDescent="0.25">
      <c r="C248" t="s">
        <v>102</v>
      </c>
      <c r="D248" s="11">
        <v>0.66666666666666663</v>
      </c>
      <c r="E248" s="11">
        <v>0.80000000000000016</v>
      </c>
      <c r="F248" s="11">
        <v>0</v>
      </c>
    </row>
    <row r="249" spans="3:6" x14ac:dyDescent="0.25">
      <c r="C249" t="s">
        <v>103</v>
      </c>
      <c r="D249" s="11">
        <v>1</v>
      </c>
      <c r="E249" s="11">
        <v>0.8</v>
      </c>
      <c r="F249" s="11">
        <v>0</v>
      </c>
    </row>
    <row r="250" spans="3:6" x14ac:dyDescent="0.25">
      <c r="C250" t="s">
        <v>104</v>
      </c>
      <c r="D250" s="11">
        <v>1</v>
      </c>
      <c r="E250" s="11">
        <v>0.80000000000000016</v>
      </c>
      <c r="F250" s="11">
        <v>0</v>
      </c>
    </row>
    <row r="251" spans="3:6" x14ac:dyDescent="0.25">
      <c r="C251" t="s">
        <v>105</v>
      </c>
      <c r="D251" s="11">
        <v>0.66666666666666663</v>
      </c>
      <c r="E251" s="11">
        <v>0.80000000000000016</v>
      </c>
      <c r="F251" s="11">
        <v>0</v>
      </c>
    </row>
    <row r="252" spans="3:6" x14ac:dyDescent="0.25">
      <c r="C252" t="s">
        <v>106</v>
      </c>
      <c r="D252" s="11">
        <v>1</v>
      </c>
      <c r="E252" s="11">
        <v>0.8</v>
      </c>
      <c r="F252" s="11">
        <v>0</v>
      </c>
    </row>
    <row r="253" spans="3:6" x14ac:dyDescent="0.25">
      <c r="C253" t="s">
        <v>107</v>
      </c>
      <c r="D253" s="11">
        <v>1</v>
      </c>
      <c r="E253" s="11">
        <v>0.8</v>
      </c>
      <c r="F253" s="11">
        <v>0</v>
      </c>
    </row>
    <row r="254" spans="3:6" x14ac:dyDescent="0.25">
      <c r="C254" t="s">
        <v>108</v>
      </c>
      <c r="D254" s="11">
        <v>1</v>
      </c>
      <c r="E254" s="11">
        <v>0.8</v>
      </c>
      <c r="F254" s="11">
        <v>0</v>
      </c>
    </row>
    <row r="255" spans="3:6" x14ac:dyDescent="0.25">
      <c r="C255" t="s">
        <v>109</v>
      </c>
      <c r="D255" s="11">
        <v>0.73333333333333328</v>
      </c>
      <c r="E255" s="11">
        <v>0.8</v>
      </c>
      <c r="F255" s="11">
        <v>0</v>
      </c>
    </row>
    <row r="256" spans="3:6" x14ac:dyDescent="0.25">
      <c r="C256" t="s">
        <v>110</v>
      </c>
      <c r="D256" s="11">
        <v>0.2</v>
      </c>
      <c r="E256" s="11">
        <v>0.8</v>
      </c>
      <c r="F256" s="11">
        <v>0</v>
      </c>
    </row>
    <row r="257" spans="3:6" x14ac:dyDescent="0.25">
      <c r="C257" t="s">
        <v>111</v>
      </c>
      <c r="D257" s="11">
        <v>1</v>
      </c>
      <c r="E257" s="11">
        <v>0.8</v>
      </c>
      <c r="F257" s="11">
        <v>0</v>
      </c>
    </row>
    <row r="258" spans="3:6" x14ac:dyDescent="0.25">
      <c r="C258" t="s">
        <v>112</v>
      </c>
      <c r="D258" s="11">
        <v>1</v>
      </c>
      <c r="E258" s="11">
        <v>0.80000000000000016</v>
      </c>
      <c r="F258" s="11">
        <v>0</v>
      </c>
    </row>
    <row r="259" spans="3:6" x14ac:dyDescent="0.25">
      <c r="C259" t="s">
        <v>113</v>
      </c>
      <c r="D259" s="11">
        <v>1</v>
      </c>
      <c r="E259" s="11">
        <v>0.80000000000000016</v>
      </c>
      <c r="F259" s="11">
        <v>0</v>
      </c>
    </row>
    <row r="260" spans="3:6" x14ac:dyDescent="0.25">
      <c r="C260" t="s">
        <v>114</v>
      </c>
      <c r="D260" s="11">
        <v>1</v>
      </c>
      <c r="E260" s="11">
        <v>0.8</v>
      </c>
      <c r="F260" s="11">
        <v>0</v>
      </c>
    </row>
    <row r="261" spans="3:6" x14ac:dyDescent="0.25">
      <c r="C261" t="s">
        <v>115</v>
      </c>
      <c r="D261" s="11">
        <v>1</v>
      </c>
      <c r="E261" s="11">
        <v>0.8</v>
      </c>
      <c r="F261" s="11">
        <v>0</v>
      </c>
    </row>
    <row r="262" spans="3:6" x14ac:dyDescent="0.25">
      <c r="C262" t="s">
        <v>116</v>
      </c>
      <c r="D262" s="11">
        <v>1</v>
      </c>
      <c r="E262" s="11">
        <v>0.80000000000000016</v>
      </c>
      <c r="F262" s="11">
        <v>0</v>
      </c>
    </row>
    <row r="263" spans="3:6" x14ac:dyDescent="0.25">
      <c r="C263" t="s">
        <v>117</v>
      </c>
      <c r="D263" s="11">
        <v>1</v>
      </c>
      <c r="E263" s="11">
        <v>0.80000000000000016</v>
      </c>
      <c r="F263" s="11">
        <v>0</v>
      </c>
    </row>
    <row r="264" spans="3:6" x14ac:dyDescent="0.25">
      <c r="C264" t="s">
        <v>118</v>
      </c>
      <c r="D264" s="11">
        <v>1</v>
      </c>
      <c r="E264" s="11">
        <v>0.80000000000000016</v>
      </c>
      <c r="F264" s="11">
        <v>0</v>
      </c>
    </row>
    <row r="265" spans="3:6" x14ac:dyDescent="0.25">
      <c r="C265" t="s">
        <v>119</v>
      </c>
      <c r="D265" s="11">
        <v>1</v>
      </c>
      <c r="E265" s="11">
        <v>0.80000000000000016</v>
      </c>
      <c r="F265" s="11">
        <v>0</v>
      </c>
    </row>
    <row r="266" spans="3:6" x14ac:dyDescent="0.25">
      <c r="C266" t="s">
        <v>120</v>
      </c>
      <c r="D266" s="11">
        <v>1</v>
      </c>
      <c r="E266" s="11">
        <v>0.8</v>
      </c>
      <c r="F266" s="11">
        <v>0</v>
      </c>
    </row>
    <row r="267" spans="3:6" x14ac:dyDescent="0.25">
      <c r="C267" t="s">
        <v>121</v>
      </c>
      <c r="D267" s="11">
        <v>1</v>
      </c>
      <c r="E267" s="11">
        <v>0.80000000000000016</v>
      </c>
      <c r="F267" s="11">
        <v>0</v>
      </c>
    </row>
    <row r="268" spans="3:6" x14ac:dyDescent="0.25">
      <c r="C268" t="s">
        <v>77</v>
      </c>
      <c r="D268" s="11">
        <v>1</v>
      </c>
      <c r="E268" s="11">
        <v>0.8</v>
      </c>
      <c r="F268" s="11">
        <v>0</v>
      </c>
    </row>
    <row r="269" spans="3:6" x14ac:dyDescent="0.25">
      <c r="C269" t="s">
        <v>99</v>
      </c>
      <c r="D269" s="11">
        <v>0.96341463414634143</v>
      </c>
      <c r="E269" s="11">
        <v>0.8</v>
      </c>
      <c r="F269" s="11">
        <v>0</v>
      </c>
    </row>
    <row r="270" spans="3:6" x14ac:dyDescent="0.25">
      <c r="C270" t="s">
        <v>78</v>
      </c>
      <c r="D270" s="11">
        <v>0.94871794871794879</v>
      </c>
      <c r="E270" s="11">
        <v>0.80000000000000016</v>
      </c>
      <c r="F270" s="11">
        <v>0</v>
      </c>
    </row>
    <row r="271" spans="3:6" x14ac:dyDescent="0.25">
      <c r="C271" t="s">
        <v>79</v>
      </c>
      <c r="D271" s="11">
        <v>0.91111111111111109</v>
      </c>
      <c r="E271" s="11">
        <v>0.80000000000000016</v>
      </c>
      <c r="F271" s="11">
        <v>0</v>
      </c>
    </row>
    <row r="272" spans="3:6" x14ac:dyDescent="0.25">
      <c r="C272" t="s">
        <v>80</v>
      </c>
      <c r="D272" s="11">
        <v>1</v>
      </c>
      <c r="E272" s="11">
        <v>0.80000000000000016</v>
      </c>
      <c r="F272" s="11">
        <v>0</v>
      </c>
    </row>
    <row r="273" spans="2:6" x14ac:dyDescent="0.25">
      <c r="C273" t="s">
        <v>81</v>
      </c>
      <c r="D273" s="11">
        <v>0.76190476190476186</v>
      </c>
      <c r="E273" s="11">
        <v>0.80000000000000016</v>
      </c>
      <c r="F273" s="11">
        <v>0</v>
      </c>
    </row>
    <row r="274" spans="2:6" x14ac:dyDescent="0.25">
      <c r="C274" t="s">
        <v>82</v>
      </c>
      <c r="D274" s="11">
        <v>0.87179487179487181</v>
      </c>
      <c r="E274" s="11">
        <v>0.80000000000000016</v>
      </c>
      <c r="F274" s="11">
        <v>0</v>
      </c>
    </row>
    <row r="275" spans="2:6" x14ac:dyDescent="0.25">
      <c r="C275" t="s">
        <v>83</v>
      </c>
      <c r="D275" s="11">
        <v>0.63461538461538458</v>
      </c>
      <c r="E275" s="11">
        <v>0.80000000000000016</v>
      </c>
      <c r="F275" s="11">
        <v>0</v>
      </c>
    </row>
    <row r="276" spans="2:6" x14ac:dyDescent="0.25">
      <c r="C276" t="s">
        <v>84</v>
      </c>
      <c r="D276" s="11">
        <v>0.96855345911949675</v>
      </c>
      <c r="E276" s="11">
        <v>0.80000000000000016</v>
      </c>
      <c r="F276" s="11">
        <v>0</v>
      </c>
    </row>
    <row r="277" spans="2:6" x14ac:dyDescent="0.25">
      <c r="C277" t="s">
        <v>85</v>
      </c>
      <c r="D277" s="11">
        <v>0.921875</v>
      </c>
      <c r="E277" s="11">
        <v>0.8</v>
      </c>
      <c r="F277" s="11">
        <v>0</v>
      </c>
    </row>
    <row r="278" spans="2:6" x14ac:dyDescent="0.25">
      <c r="C278" t="s">
        <v>122</v>
      </c>
      <c r="D278" s="11">
        <v>0.76190476190476186</v>
      </c>
      <c r="E278" s="11">
        <v>0.8</v>
      </c>
      <c r="F278" s="11">
        <v>0</v>
      </c>
    </row>
    <row r="279" spans="2:6" x14ac:dyDescent="0.25">
      <c r="C279" t="s">
        <v>123</v>
      </c>
      <c r="D279" s="11">
        <v>0.79999999999999993</v>
      </c>
      <c r="E279" s="11">
        <v>0.80000000000000016</v>
      </c>
      <c r="F279" s="11">
        <v>0</v>
      </c>
    </row>
    <row r="280" spans="2:6" x14ac:dyDescent="0.25">
      <c r="B280" t="s">
        <v>131</v>
      </c>
      <c r="C280" t="s">
        <v>86</v>
      </c>
      <c r="D280" s="11">
        <v>0.66666666666666663</v>
      </c>
      <c r="E280" s="11">
        <v>0.80000000000000016</v>
      </c>
      <c r="F280" s="11">
        <v>0</v>
      </c>
    </row>
    <row r="281" spans="2:6" x14ac:dyDescent="0.25">
      <c r="C281" t="s">
        <v>87</v>
      </c>
      <c r="D281" s="11">
        <v>0.95833333333333337</v>
      </c>
      <c r="E281" s="11">
        <v>0.80000000000000016</v>
      </c>
      <c r="F281" s="11">
        <v>0</v>
      </c>
    </row>
    <row r="282" spans="2:6" x14ac:dyDescent="0.25">
      <c r="C282" t="s">
        <v>88</v>
      </c>
      <c r="D282" s="11">
        <v>0.96511627906976738</v>
      </c>
      <c r="E282" s="11">
        <v>0.8</v>
      </c>
      <c r="F282" s="11">
        <v>0</v>
      </c>
    </row>
    <row r="283" spans="2:6" x14ac:dyDescent="0.25">
      <c r="C283" t="s">
        <v>89</v>
      </c>
      <c r="D283" s="11">
        <v>0.97872340425531912</v>
      </c>
      <c r="E283" s="11">
        <v>0.80000000000000016</v>
      </c>
      <c r="F283" s="11">
        <v>0</v>
      </c>
    </row>
    <row r="284" spans="2:6" x14ac:dyDescent="0.25">
      <c r="C284" t="s">
        <v>90</v>
      </c>
      <c r="D284" s="11">
        <v>0.97222222222222221</v>
      </c>
      <c r="E284" s="11">
        <v>0.80000000000000016</v>
      </c>
      <c r="F284" s="11">
        <v>0</v>
      </c>
    </row>
    <row r="285" spans="2:6" x14ac:dyDescent="0.25">
      <c r="C285" t="s">
        <v>100</v>
      </c>
      <c r="D285" s="11">
        <v>0.89855072463768115</v>
      </c>
      <c r="E285" s="11">
        <v>0.80000000000000016</v>
      </c>
      <c r="F285" s="11">
        <v>0</v>
      </c>
    </row>
    <row r="286" spans="2:6" x14ac:dyDescent="0.25">
      <c r="C286" t="s">
        <v>91</v>
      </c>
      <c r="D286" s="11">
        <v>0.6</v>
      </c>
      <c r="E286" s="11">
        <v>0.80000000000000016</v>
      </c>
      <c r="F286" s="11">
        <v>0</v>
      </c>
    </row>
    <row r="287" spans="2:6" x14ac:dyDescent="0.25">
      <c r="C287" t="s">
        <v>92</v>
      </c>
      <c r="D287" s="11">
        <v>0.75</v>
      </c>
      <c r="E287" s="11">
        <v>0.80000000000000016</v>
      </c>
      <c r="F287" s="11">
        <v>0</v>
      </c>
    </row>
    <row r="288" spans="2:6" x14ac:dyDescent="0.25">
      <c r="C288" t="s">
        <v>93</v>
      </c>
      <c r="D288" s="11">
        <v>0.875</v>
      </c>
      <c r="E288" s="11">
        <v>0.80000000000000016</v>
      </c>
      <c r="F288" s="11">
        <v>0</v>
      </c>
    </row>
    <row r="289" spans="3:6" x14ac:dyDescent="0.25">
      <c r="C289" t="s">
        <v>94</v>
      </c>
      <c r="D289" s="11">
        <v>0.8571428571428571</v>
      </c>
      <c r="E289" s="11">
        <v>0.80000000000000016</v>
      </c>
      <c r="F289" s="11">
        <v>0</v>
      </c>
    </row>
    <row r="290" spans="3:6" x14ac:dyDescent="0.25">
      <c r="C290" t="s">
        <v>95</v>
      </c>
      <c r="D290" s="11">
        <v>0.97959183673469397</v>
      </c>
      <c r="E290" s="11">
        <v>0.80000000000000016</v>
      </c>
      <c r="F290" s="11">
        <v>0</v>
      </c>
    </row>
    <row r="291" spans="3:6" x14ac:dyDescent="0.25">
      <c r="C291" t="s">
        <v>96</v>
      </c>
      <c r="D291" s="11">
        <v>0.95454545454545459</v>
      </c>
      <c r="E291" s="11">
        <v>0.8</v>
      </c>
      <c r="F291" s="11">
        <v>0</v>
      </c>
    </row>
    <row r="292" spans="3:6" x14ac:dyDescent="0.25">
      <c r="C292" t="s">
        <v>97</v>
      </c>
      <c r="D292" s="11">
        <v>0.72058823529411764</v>
      </c>
      <c r="E292" s="11">
        <v>0.8</v>
      </c>
      <c r="F292" s="11">
        <v>0</v>
      </c>
    </row>
    <row r="293" spans="3:6" x14ac:dyDescent="0.25">
      <c r="C293" t="s">
        <v>98</v>
      </c>
      <c r="D293" s="11">
        <v>0.56666666666666665</v>
      </c>
      <c r="E293" s="11">
        <v>0.8</v>
      </c>
      <c r="F293" s="11">
        <v>0</v>
      </c>
    </row>
    <row r="294" spans="3:6" x14ac:dyDescent="0.25">
      <c r="C294" t="s">
        <v>124</v>
      </c>
      <c r="D294" s="11">
        <v>0.85185185185185175</v>
      </c>
      <c r="E294" s="11">
        <v>0.80000000000000016</v>
      </c>
      <c r="F294" s="11">
        <v>0</v>
      </c>
    </row>
    <row r="295" spans="3:6" x14ac:dyDescent="0.25">
      <c r="C295" t="s">
        <v>125</v>
      </c>
      <c r="D295" s="11">
        <v>1</v>
      </c>
      <c r="E295" s="11">
        <v>0.8</v>
      </c>
      <c r="F295" s="11">
        <v>0</v>
      </c>
    </row>
    <row r="296" spans="3:6" x14ac:dyDescent="0.25">
      <c r="C296" t="s">
        <v>102</v>
      </c>
      <c r="D296" s="11">
        <v>1</v>
      </c>
      <c r="E296" s="11">
        <v>0.8</v>
      </c>
      <c r="F296" s="11">
        <v>0</v>
      </c>
    </row>
    <row r="297" spans="3:6" x14ac:dyDescent="0.25">
      <c r="C297" t="s">
        <v>103</v>
      </c>
      <c r="D297" s="11">
        <v>1</v>
      </c>
      <c r="E297" s="11">
        <v>0.80000000000000016</v>
      </c>
      <c r="F297" s="11">
        <v>0</v>
      </c>
    </row>
    <row r="298" spans="3:6" x14ac:dyDescent="0.25">
      <c r="C298" t="s">
        <v>104</v>
      </c>
      <c r="D298" s="11">
        <v>1</v>
      </c>
      <c r="E298" s="11">
        <v>0.80000000000000016</v>
      </c>
      <c r="F298" s="11">
        <v>0</v>
      </c>
    </row>
    <row r="299" spans="3:6" x14ac:dyDescent="0.25">
      <c r="C299" t="s">
        <v>105</v>
      </c>
      <c r="D299" s="11">
        <v>1</v>
      </c>
      <c r="E299" s="11">
        <v>0.80000000000000016</v>
      </c>
      <c r="F299" s="11">
        <v>0</v>
      </c>
    </row>
    <row r="300" spans="3:6" x14ac:dyDescent="0.25">
      <c r="C300" t="s">
        <v>106</v>
      </c>
      <c r="D300" s="11">
        <v>0.97142857142857142</v>
      </c>
      <c r="E300" s="11">
        <v>0.80000000000000016</v>
      </c>
      <c r="F300" s="11">
        <v>0</v>
      </c>
    </row>
    <row r="301" spans="3:6" x14ac:dyDescent="0.25">
      <c r="C301" t="s">
        <v>107</v>
      </c>
      <c r="D301" s="11">
        <v>0.88395061728395063</v>
      </c>
      <c r="E301" s="11">
        <v>0.80000000000000016</v>
      </c>
      <c r="F301" s="11">
        <v>0</v>
      </c>
    </row>
    <row r="302" spans="3:6" x14ac:dyDescent="0.25">
      <c r="C302" t="s">
        <v>108</v>
      </c>
      <c r="D302" s="11">
        <v>0.8125</v>
      </c>
      <c r="E302" s="11">
        <v>0.8</v>
      </c>
      <c r="F302" s="11">
        <v>0</v>
      </c>
    </row>
    <row r="303" spans="3:6" x14ac:dyDescent="0.25">
      <c r="C303" t="s">
        <v>109</v>
      </c>
      <c r="D303" s="11">
        <v>1</v>
      </c>
      <c r="E303" s="11">
        <v>0.8</v>
      </c>
      <c r="F303" s="11">
        <v>0</v>
      </c>
    </row>
    <row r="304" spans="3:6" x14ac:dyDescent="0.25">
      <c r="C304" t="s">
        <v>110</v>
      </c>
      <c r="D304" s="11">
        <v>0.96666666666666667</v>
      </c>
      <c r="E304" s="11">
        <v>0.80000000000000016</v>
      </c>
      <c r="F304" s="11">
        <v>0</v>
      </c>
    </row>
    <row r="305" spans="3:6" x14ac:dyDescent="0.25">
      <c r="C305" t="s">
        <v>111</v>
      </c>
      <c r="D305" s="11">
        <v>1</v>
      </c>
      <c r="E305" s="11">
        <v>0.80000000000000016</v>
      </c>
      <c r="F305" s="11">
        <v>0</v>
      </c>
    </row>
    <row r="306" spans="3:6" x14ac:dyDescent="0.25">
      <c r="C306" t="s">
        <v>112</v>
      </c>
      <c r="D306" s="11">
        <v>1</v>
      </c>
      <c r="E306" s="11">
        <v>0.8</v>
      </c>
      <c r="F306" s="11">
        <v>0</v>
      </c>
    </row>
    <row r="307" spans="3:6" x14ac:dyDescent="0.25">
      <c r="C307" t="s">
        <v>113</v>
      </c>
      <c r="D307" s="11">
        <v>1</v>
      </c>
      <c r="E307" s="11">
        <v>0.80000000000000016</v>
      </c>
      <c r="F307" s="11">
        <v>0</v>
      </c>
    </row>
    <row r="308" spans="3:6" x14ac:dyDescent="0.25">
      <c r="C308" t="s">
        <v>114</v>
      </c>
      <c r="D308" s="11">
        <v>0.84722222222222221</v>
      </c>
      <c r="E308" s="11">
        <v>0.80000000000000016</v>
      </c>
      <c r="F308" s="11">
        <v>0</v>
      </c>
    </row>
    <row r="309" spans="3:6" x14ac:dyDescent="0.25">
      <c r="C309" t="s">
        <v>115</v>
      </c>
      <c r="D309" s="11">
        <v>0.58333333333333337</v>
      </c>
      <c r="E309" s="11">
        <v>0.8</v>
      </c>
      <c r="F309" s="11">
        <v>0</v>
      </c>
    </row>
    <row r="310" spans="3:6" x14ac:dyDescent="0.25">
      <c r="C310" t="s">
        <v>116</v>
      </c>
      <c r="D310" s="11">
        <v>0.66666666666666663</v>
      </c>
      <c r="E310" s="11">
        <v>0.80000000000000016</v>
      </c>
      <c r="F310" s="11">
        <v>0</v>
      </c>
    </row>
    <row r="311" spans="3:6" x14ac:dyDescent="0.25">
      <c r="C311" t="s">
        <v>117</v>
      </c>
      <c r="D311" s="11">
        <v>1</v>
      </c>
      <c r="E311" s="11">
        <v>0.80000000000000016</v>
      </c>
      <c r="F311" s="11">
        <v>0</v>
      </c>
    </row>
    <row r="312" spans="3:6" x14ac:dyDescent="0.25">
      <c r="C312" t="s">
        <v>118</v>
      </c>
      <c r="D312" s="11">
        <v>1</v>
      </c>
      <c r="E312" s="11">
        <v>0.80000000000000016</v>
      </c>
      <c r="F312" s="11">
        <v>0</v>
      </c>
    </row>
    <row r="313" spans="3:6" x14ac:dyDescent="0.25">
      <c r="C313" t="s">
        <v>119</v>
      </c>
      <c r="D313" s="11">
        <v>1</v>
      </c>
      <c r="E313" s="11">
        <v>0.80000000000000016</v>
      </c>
      <c r="F313" s="11">
        <v>0</v>
      </c>
    </row>
    <row r="314" spans="3:6" x14ac:dyDescent="0.25">
      <c r="C314" t="s">
        <v>120</v>
      </c>
      <c r="D314" s="11">
        <v>1</v>
      </c>
      <c r="E314" s="11">
        <v>0.80000000000000016</v>
      </c>
      <c r="F314" s="11">
        <v>0</v>
      </c>
    </row>
    <row r="315" spans="3:6" x14ac:dyDescent="0.25">
      <c r="C315" t="s">
        <v>121</v>
      </c>
      <c r="D315" s="11">
        <v>1</v>
      </c>
      <c r="E315" s="11">
        <v>0.80000000000000016</v>
      </c>
      <c r="F315" s="11">
        <v>0</v>
      </c>
    </row>
    <row r="316" spans="3:6" x14ac:dyDescent="0.25">
      <c r="C316" t="s">
        <v>77</v>
      </c>
      <c r="D316" s="11">
        <v>1</v>
      </c>
      <c r="E316" s="11">
        <v>0.80000000000000016</v>
      </c>
      <c r="F316" s="11">
        <v>0</v>
      </c>
    </row>
    <row r="317" spans="3:6" x14ac:dyDescent="0.25">
      <c r="C317" t="s">
        <v>99</v>
      </c>
      <c r="D317" s="11">
        <v>0.93333333333333324</v>
      </c>
      <c r="E317" s="11">
        <v>0.80000000000000016</v>
      </c>
      <c r="F317" s="11">
        <v>0</v>
      </c>
    </row>
    <row r="318" spans="3:6" x14ac:dyDescent="0.25">
      <c r="C318" t="s">
        <v>78</v>
      </c>
      <c r="D318" s="11">
        <v>0.83333333333333337</v>
      </c>
      <c r="E318" s="11">
        <v>0.80000000000000016</v>
      </c>
      <c r="F318" s="11">
        <v>0</v>
      </c>
    </row>
    <row r="319" spans="3:6" x14ac:dyDescent="0.25">
      <c r="C319" t="s">
        <v>79</v>
      </c>
      <c r="D319" s="11">
        <v>0.9642857142857143</v>
      </c>
      <c r="E319" s="11">
        <v>0.8</v>
      </c>
      <c r="F319" s="11">
        <v>0</v>
      </c>
    </row>
    <row r="320" spans="3:6" x14ac:dyDescent="0.25">
      <c r="C320" t="s">
        <v>80</v>
      </c>
      <c r="D320" s="11">
        <v>1</v>
      </c>
      <c r="E320" s="11">
        <v>0.80000000000000016</v>
      </c>
      <c r="F320" s="11">
        <v>0</v>
      </c>
    </row>
    <row r="321" spans="2:6" x14ac:dyDescent="0.25">
      <c r="C321" t="s">
        <v>81</v>
      </c>
      <c r="D321" s="11">
        <v>1</v>
      </c>
      <c r="E321" s="11">
        <v>0.80000000000000016</v>
      </c>
      <c r="F321" s="11">
        <v>0</v>
      </c>
    </row>
    <row r="322" spans="2:6" x14ac:dyDescent="0.25">
      <c r="C322" t="s">
        <v>82</v>
      </c>
      <c r="D322" s="11">
        <v>1</v>
      </c>
      <c r="E322" s="11">
        <v>0.80000000000000016</v>
      </c>
      <c r="F322" s="11">
        <v>0</v>
      </c>
    </row>
    <row r="323" spans="2:6" x14ac:dyDescent="0.25">
      <c r="C323" t="s">
        <v>83</v>
      </c>
      <c r="D323" s="11">
        <v>1</v>
      </c>
      <c r="E323" s="11">
        <v>0.8</v>
      </c>
      <c r="F323" s="11">
        <v>0</v>
      </c>
    </row>
    <row r="324" spans="2:6" x14ac:dyDescent="0.25">
      <c r="C324" t="s">
        <v>84</v>
      </c>
      <c r="D324" s="11">
        <v>1</v>
      </c>
      <c r="E324" s="11">
        <v>0.80000000000000016</v>
      </c>
      <c r="F324" s="11">
        <v>0</v>
      </c>
    </row>
    <row r="325" spans="2:6" x14ac:dyDescent="0.25">
      <c r="C325" t="s">
        <v>85</v>
      </c>
      <c r="D325" s="11">
        <v>0.70833333333333337</v>
      </c>
      <c r="E325" s="11">
        <v>0.80000000000000016</v>
      </c>
      <c r="F325" s="11">
        <v>0</v>
      </c>
    </row>
    <row r="326" spans="2:6" x14ac:dyDescent="0.25">
      <c r="C326" t="s">
        <v>122</v>
      </c>
      <c r="D326" s="11">
        <v>0.76666666666666661</v>
      </c>
      <c r="E326" s="11">
        <v>0.80000000000000016</v>
      </c>
      <c r="F326" s="11">
        <v>0</v>
      </c>
    </row>
    <row r="327" spans="2:6" x14ac:dyDescent="0.25">
      <c r="C327" t="s">
        <v>123</v>
      </c>
      <c r="D327" s="11">
        <v>1</v>
      </c>
      <c r="E327" s="11">
        <v>0.8</v>
      </c>
      <c r="F327" s="11">
        <v>0</v>
      </c>
    </row>
    <row r="328" spans="2:6" x14ac:dyDescent="0.25">
      <c r="B328" t="s">
        <v>132</v>
      </c>
      <c r="C328" t="s">
        <v>86</v>
      </c>
      <c r="D328" s="11">
        <v>1</v>
      </c>
      <c r="E328" s="11">
        <v>0.8</v>
      </c>
      <c r="F328" s="11">
        <v>0</v>
      </c>
    </row>
    <row r="329" spans="2:6" x14ac:dyDescent="0.25">
      <c r="C329" t="s">
        <v>87</v>
      </c>
      <c r="D329" s="11">
        <v>1</v>
      </c>
      <c r="E329" s="11">
        <v>0.80000000000000016</v>
      </c>
      <c r="F329" s="11">
        <v>0</v>
      </c>
    </row>
    <row r="330" spans="2:6" x14ac:dyDescent="0.25">
      <c r="C330" t="s">
        <v>88</v>
      </c>
      <c r="D330" s="11">
        <v>1</v>
      </c>
      <c r="E330" s="11">
        <v>0.80000000000000016</v>
      </c>
      <c r="F330" s="11">
        <v>0</v>
      </c>
    </row>
    <row r="331" spans="2:6" x14ac:dyDescent="0.25">
      <c r="C331" t="s">
        <v>89</v>
      </c>
      <c r="D331" s="11">
        <v>1</v>
      </c>
      <c r="E331" s="11">
        <v>0.80000000000000016</v>
      </c>
      <c r="F331" s="11">
        <v>0</v>
      </c>
    </row>
    <row r="332" spans="2:6" x14ac:dyDescent="0.25">
      <c r="C332" t="s">
        <v>90</v>
      </c>
      <c r="D332" s="11">
        <v>0.71794871794871795</v>
      </c>
      <c r="E332" s="11">
        <v>0.80000000000000016</v>
      </c>
      <c r="F332" s="11">
        <v>0</v>
      </c>
    </row>
    <row r="333" spans="2:6" x14ac:dyDescent="0.25">
      <c r="C333" t="s">
        <v>100</v>
      </c>
      <c r="D333" s="11">
        <v>0.66666666666666663</v>
      </c>
      <c r="E333" s="11">
        <v>0.80000000000000016</v>
      </c>
      <c r="F333" s="11">
        <v>0</v>
      </c>
    </row>
    <row r="334" spans="2:6" x14ac:dyDescent="0.25">
      <c r="C334" t="s">
        <v>91</v>
      </c>
      <c r="D334" s="11">
        <v>0.86904761904761907</v>
      </c>
      <c r="E334" s="11">
        <v>0.80000000000000016</v>
      </c>
      <c r="F334" s="11">
        <v>0</v>
      </c>
    </row>
    <row r="335" spans="2:6" x14ac:dyDescent="0.25">
      <c r="C335" t="s">
        <v>92</v>
      </c>
      <c r="D335" s="11">
        <v>0.77158931082981719</v>
      </c>
      <c r="E335" s="11">
        <v>0.80000000000000016</v>
      </c>
      <c r="F335" s="11">
        <v>0</v>
      </c>
    </row>
    <row r="336" spans="2:6" x14ac:dyDescent="0.25">
      <c r="C336" t="s">
        <v>93</v>
      </c>
      <c r="D336" s="11">
        <v>0.74719390382040984</v>
      </c>
      <c r="E336" s="11">
        <v>0.80000000000000016</v>
      </c>
      <c r="F336" s="11">
        <v>0</v>
      </c>
    </row>
    <row r="337" spans="3:6" x14ac:dyDescent="0.25">
      <c r="C337" t="s">
        <v>94</v>
      </c>
      <c r="D337" s="11">
        <v>0.39639014231169734</v>
      </c>
      <c r="E337" s="11">
        <v>0.80000000000000016</v>
      </c>
      <c r="F337" s="11">
        <v>0</v>
      </c>
    </row>
    <row r="338" spans="3:6" x14ac:dyDescent="0.25">
      <c r="C338" t="s">
        <v>95</v>
      </c>
      <c r="D338" s="11">
        <v>0.40947968638631504</v>
      </c>
      <c r="E338" s="11">
        <v>0.80000000000000016</v>
      </c>
      <c r="F338" s="11">
        <v>0</v>
      </c>
    </row>
    <row r="339" spans="3:6" x14ac:dyDescent="0.25">
      <c r="C339" t="s">
        <v>96</v>
      </c>
      <c r="D339" s="11">
        <v>0.4587878787878788</v>
      </c>
      <c r="E339" s="11">
        <v>0.80000000000000016</v>
      </c>
      <c r="F339" s="11">
        <v>0</v>
      </c>
    </row>
    <row r="340" spans="3:6" x14ac:dyDescent="0.25">
      <c r="C340" t="s">
        <v>97</v>
      </c>
      <c r="D340" s="11">
        <v>0.56029185867895548</v>
      </c>
      <c r="E340" s="11">
        <v>0.80000000000000016</v>
      </c>
      <c r="F340" s="11">
        <v>0</v>
      </c>
    </row>
    <row r="341" spans="3:6" x14ac:dyDescent="0.25">
      <c r="C341" t="s">
        <v>98</v>
      </c>
      <c r="D341" s="11">
        <v>0.34782608695652173</v>
      </c>
      <c r="E341" s="11">
        <v>0.80000000000000016</v>
      </c>
      <c r="F341" s="11">
        <v>0</v>
      </c>
    </row>
    <row r="342" spans="3:6" x14ac:dyDescent="0.25">
      <c r="C342" t="s">
        <v>124</v>
      </c>
      <c r="D342" s="11">
        <v>0.64177489177489178</v>
      </c>
      <c r="E342" s="11">
        <v>0.80000000000000016</v>
      </c>
      <c r="F342" s="11">
        <v>0</v>
      </c>
    </row>
    <row r="343" spans="3:6" x14ac:dyDescent="0.25">
      <c r="C343" t="s">
        <v>125</v>
      </c>
      <c r="D343" s="11">
        <v>0.66926575698505519</v>
      </c>
      <c r="E343" s="11">
        <v>0.80000000000000016</v>
      </c>
      <c r="F343" s="11">
        <v>0</v>
      </c>
    </row>
    <row r="344" spans="3:6" x14ac:dyDescent="0.25">
      <c r="C344" t="s">
        <v>102</v>
      </c>
      <c r="D344" s="11">
        <v>0.55000000000000004</v>
      </c>
      <c r="E344" s="11">
        <v>0.8</v>
      </c>
      <c r="F344" s="11">
        <v>0</v>
      </c>
    </row>
    <row r="345" spans="3:6" x14ac:dyDescent="0.25">
      <c r="C345" t="s">
        <v>103</v>
      </c>
      <c r="D345" s="11">
        <v>0.81818181818181823</v>
      </c>
      <c r="E345" s="11">
        <v>0.80000000000000016</v>
      </c>
      <c r="F345" s="11">
        <v>0</v>
      </c>
    </row>
    <row r="346" spans="3:6" x14ac:dyDescent="0.25">
      <c r="C346" t="s">
        <v>104</v>
      </c>
      <c r="D346" s="11">
        <v>0.6215686274509804</v>
      </c>
      <c r="E346" s="11">
        <v>0.80000000000000016</v>
      </c>
      <c r="F346" s="11">
        <v>0</v>
      </c>
    </row>
    <row r="347" spans="3:6" x14ac:dyDescent="0.25">
      <c r="C347" t="s">
        <v>105</v>
      </c>
      <c r="D347" s="11">
        <v>0.7287179487179487</v>
      </c>
      <c r="E347" s="11">
        <v>0.80000000000000016</v>
      </c>
      <c r="F347" s="11">
        <v>0</v>
      </c>
    </row>
    <row r="348" spans="3:6" x14ac:dyDescent="0.25">
      <c r="C348" t="s">
        <v>106</v>
      </c>
      <c r="D348" s="11">
        <v>0.80909090909090908</v>
      </c>
      <c r="E348" s="11">
        <v>0.80000000000000016</v>
      </c>
      <c r="F348" s="11">
        <v>0</v>
      </c>
    </row>
    <row r="349" spans="3:6" x14ac:dyDescent="0.25">
      <c r="C349" t="s">
        <v>107</v>
      </c>
      <c r="D349" s="11">
        <v>0.80817610062893086</v>
      </c>
      <c r="E349" s="11">
        <v>0.80000000000000016</v>
      </c>
      <c r="F349" s="11">
        <v>0</v>
      </c>
    </row>
    <row r="350" spans="3:6" x14ac:dyDescent="0.25">
      <c r="C350" t="s">
        <v>108</v>
      </c>
      <c r="D350" s="11">
        <v>0.91840277777777779</v>
      </c>
      <c r="E350" s="11">
        <v>0.80000000000000016</v>
      </c>
      <c r="F350" s="11">
        <v>0</v>
      </c>
    </row>
    <row r="351" spans="3:6" x14ac:dyDescent="0.25">
      <c r="C351" t="s">
        <v>109</v>
      </c>
      <c r="D351" s="11">
        <v>0.92895136778115495</v>
      </c>
      <c r="E351" s="11">
        <v>0.8</v>
      </c>
      <c r="F351" s="11">
        <v>0</v>
      </c>
    </row>
    <row r="352" spans="3:6" x14ac:dyDescent="0.25">
      <c r="C352" t="s">
        <v>110</v>
      </c>
      <c r="D352" s="11">
        <v>0.90833333333333333</v>
      </c>
      <c r="E352" s="11">
        <v>0.80000000000000016</v>
      </c>
      <c r="F352" s="11">
        <v>0</v>
      </c>
    </row>
    <row r="353" spans="3:6" x14ac:dyDescent="0.25">
      <c r="C353" t="s">
        <v>111</v>
      </c>
      <c r="D353" s="11">
        <v>0.56401515151515147</v>
      </c>
      <c r="E353" s="11">
        <v>0.80000000000000016</v>
      </c>
      <c r="F353" s="11">
        <v>0</v>
      </c>
    </row>
    <row r="354" spans="3:6" x14ac:dyDescent="0.25">
      <c r="C354" t="s">
        <v>112</v>
      </c>
      <c r="D354" s="11">
        <v>0.25925925925925924</v>
      </c>
      <c r="E354" s="11">
        <v>0.8</v>
      </c>
      <c r="F354" s="11">
        <v>0</v>
      </c>
    </row>
    <row r="355" spans="3:6" x14ac:dyDescent="0.25">
      <c r="C355" t="s">
        <v>113</v>
      </c>
      <c r="D355" s="11">
        <v>6.25E-2</v>
      </c>
      <c r="E355" s="11">
        <v>0.8</v>
      </c>
      <c r="F355" s="11">
        <v>0</v>
      </c>
    </row>
    <row r="356" spans="3:6" x14ac:dyDescent="0.25">
      <c r="C356" t="s">
        <v>114</v>
      </c>
      <c r="D356" s="11">
        <v>0.31111111111111112</v>
      </c>
      <c r="E356" s="11">
        <v>0.8</v>
      </c>
      <c r="F356" s="11">
        <v>0</v>
      </c>
    </row>
    <row r="357" spans="3:6" x14ac:dyDescent="0.25">
      <c r="C357" t="s">
        <v>115</v>
      </c>
      <c r="D357" s="11">
        <v>0.45620915032679737</v>
      </c>
      <c r="E357" s="11">
        <v>0.80000000000000016</v>
      </c>
      <c r="F357" s="11">
        <v>0</v>
      </c>
    </row>
    <row r="358" spans="3:6" x14ac:dyDescent="0.25">
      <c r="C358" t="s">
        <v>116</v>
      </c>
      <c r="D358" s="11">
        <v>0.78357487922705316</v>
      </c>
      <c r="E358" s="11">
        <v>0.80000000000000016</v>
      </c>
      <c r="F358" s="11">
        <v>0</v>
      </c>
    </row>
    <row r="359" spans="3:6" x14ac:dyDescent="0.25">
      <c r="C359" t="s">
        <v>117</v>
      </c>
      <c r="D359" s="11">
        <v>0.77212885154061617</v>
      </c>
      <c r="E359" s="11">
        <v>0.80000000000000016</v>
      </c>
      <c r="F359" s="11">
        <v>0</v>
      </c>
    </row>
    <row r="360" spans="3:6" x14ac:dyDescent="0.25">
      <c r="C360" t="s">
        <v>118</v>
      </c>
      <c r="D360" s="11">
        <v>0.81368328089639563</v>
      </c>
      <c r="E360" s="11">
        <v>0.80000000000000016</v>
      </c>
      <c r="F360" s="11">
        <v>0</v>
      </c>
    </row>
    <row r="361" spans="3:6" x14ac:dyDescent="0.25">
      <c r="C361" t="s">
        <v>119</v>
      </c>
      <c r="D361" s="11">
        <v>0.66865079365079372</v>
      </c>
      <c r="E361" s="11">
        <v>0.8</v>
      </c>
      <c r="F361" s="11">
        <v>0</v>
      </c>
    </row>
    <row r="362" spans="3:6" x14ac:dyDescent="0.25">
      <c r="C362" t="s">
        <v>120</v>
      </c>
      <c r="D362" s="11">
        <v>0.79872646733111852</v>
      </c>
      <c r="E362" s="11">
        <v>0.80000000000000016</v>
      </c>
      <c r="F362" s="11">
        <v>0</v>
      </c>
    </row>
    <row r="363" spans="3:6" x14ac:dyDescent="0.25">
      <c r="C363" t="s">
        <v>121</v>
      </c>
      <c r="D363" s="11">
        <v>0.8080357142857143</v>
      </c>
      <c r="E363" s="11">
        <v>0.8</v>
      </c>
      <c r="F363" s="11">
        <v>0</v>
      </c>
    </row>
    <row r="364" spans="3:6" x14ac:dyDescent="0.25">
      <c r="C364" t="s">
        <v>77</v>
      </c>
      <c r="D364" s="11">
        <v>0.90909090909090917</v>
      </c>
      <c r="E364" s="11">
        <v>0.80000000000000016</v>
      </c>
      <c r="F364" s="11">
        <v>0</v>
      </c>
    </row>
    <row r="365" spans="3:6" x14ac:dyDescent="0.25">
      <c r="C365" t="s">
        <v>99</v>
      </c>
      <c r="D365" s="11">
        <v>0.89743589743589747</v>
      </c>
      <c r="E365" s="11">
        <v>0.80000000000000016</v>
      </c>
      <c r="F365" s="11">
        <v>0</v>
      </c>
    </row>
    <row r="366" spans="3:6" x14ac:dyDescent="0.25">
      <c r="C366" t="s">
        <v>78</v>
      </c>
      <c r="D366" s="11">
        <v>0.98039215686274517</v>
      </c>
      <c r="E366" s="11">
        <v>0.80000000000000016</v>
      </c>
      <c r="F366" s="11">
        <v>0</v>
      </c>
    </row>
    <row r="367" spans="3:6" x14ac:dyDescent="0.25">
      <c r="C367" t="s">
        <v>79</v>
      </c>
      <c r="D367" s="11">
        <v>0.82000000000000006</v>
      </c>
      <c r="E367" s="11">
        <v>0.8</v>
      </c>
      <c r="F367" s="11">
        <v>0</v>
      </c>
    </row>
    <row r="368" spans="3:6" x14ac:dyDescent="0.25">
      <c r="C368" t="s">
        <v>80</v>
      </c>
      <c r="D368" s="11">
        <v>0.87121212121212122</v>
      </c>
      <c r="E368" s="11">
        <v>0.80000000000000016</v>
      </c>
      <c r="F368" s="11">
        <v>0</v>
      </c>
    </row>
    <row r="369" spans="2:6" x14ac:dyDescent="0.25">
      <c r="C369" t="s">
        <v>81</v>
      </c>
      <c r="D369" s="11">
        <v>0.83333333333333326</v>
      </c>
      <c r="E369" s="11">
        <v>0.8</v>
      </c>
      <c r="F369" s="11">
        <v>0</v>
      </c>
    </row>
    <row r="370" spans="2:6" x14ac:dyDescent="0.25">
      <c r="C370" t="s">
        <v>82</v>
      </c>
      <c r="D370" s="11">
        <v>0.85</v>
      </c>
      <c r="E370" s="11">
        <v>0.8</v>
      </c>
      <c r="F370" s="11">
        <v>0</v>
      </c>
    </row>
    <row r="371" spans="2:6" x14ac:dyDescent="0.25">
      <c r="C371" t="s">
        <v>83</v>
      </c>
      <c r="D371" s="11">
        <v>1</v>
      </c>
      <c r="E371" s="11">
        <v>0.80000000000000016</v>
      </c>
      <c r="F371" s="11">
        <v>0</v>
      </c>
    </row>
    <row r="372" spans="2:6" x14ac:dyDescent="0.25">
      <c r="C372" t="s">
        <v>84</v>
      </c>
      <c r="D372" s="11">
        <v>1</v>
      </c>
      <c r="E372" s="11">
        <v>0.80000000000000016</v>
      </c>
      <c r="F372" s="11">
        <v>0</v>
      </c>
    </row>
    <row r="373" spans="2:6" x14ac:dyDescent="0.25">
      <c r="C373" t="s">
        <v>85</v>
      </c>
      <c r="D373" s="11">
        <v>0.61344537815126055</v>
      </c>
      <c r="E373" s="11">
        <v>0.8</v>
      </c>
      <c r="F373" s="11">
        <v>0</v>
      </c>
    </row>
    <row r="374" spans="2:6" x14ac:dyDescent="0.25">
      <c r="C374" t="s">
        <v>122</v>
      </c>
      <c r="D374" s="11">
        <v>0.61564625850340138</v>
      </c>
      <c r="E374" s="11">
        <v>0.8</v>
      </c>
      <c r="F374" s="11">
        <v>0</v>
      </c>
    </row>
    <row r="375" spans="2:6" x14ac:dyDescent="0.25">
      <c r="C375" t="s">
        <v>123</v>
      </c>
      <c r="D375" s="11">
        <v>0.69105691056910568</v>
      </c>
      <c r="E375" s="11">
        <v>0.80000000000000016</v>
      </c>
      <c r="F375" s="11">
        <v>0</v>
      </c>
    </row>
    <row r="376" spans="2:6" x14ac:dyDescent="0.25">
      <c r="B376" t="s">
        <v>133</v>
      </c>
      <c r="C376" t="s">
        <v>86</v>
      </c>
      <c r="D376" s="11">
        <v>0.69398907103825136</v>
      </c>
      <c r="E376" s="11">
        <v>0.80000000000000016</v>
      </c>
      <c r="F376" s="11">
        <v>0</v>
      </c>
    </row>
    <row r="377" spans="2:6" x14ac:dyDescent="0.25">
      <c r="C377" t="s">
        <v>87</v>
      </c>
      <c r="D377" s="11">
        <v>0.75796178343949039</v>
      </c>
      <c r="E377" s="11">
        <v>0.80000000000000016</v>
      </c>
      <c r="F377" s="11">
        <v>0</v>
      </c>
    </row>
    <row r="378" spans="2:6" x14ac:dyDescent="0.25">
      <c r="C378" t="s">
        <v>88</v>
      </c>
      <c r="D378" s="11">
        <v>0.77380952380952372</v>
      </c>
      <c r="E378" s="11">
        <v>0.80000000000000016</v>
      </c>
      <c r="F378" s="11">
        <v>0</v>
      </c>
    </row>
    <row r="379" spans="2:6" x14ac:dyDescent="0.25">
      <c r="C379" t="s">
        <v>89</v>
      </c>
      <c r="D379" s="11">
        <v>0.74149659863945583</v>
      </c>
      <c r="E379" s="11">
        <v>0.80000000000000016</v>
      </c>
      <c r="F379" s="11">
        <v>0</v>
      </c>
    </row>
    <row r="380" spans="2:6" x14ac:dyDescent="0.25">
      <c r="C380" t="s">
        <v>90</v>
      </c>
      <c r="D380" s="11">
        <v>0.71025641025641029</v>
      </c>
      <c r="E380" s="11">
        <v>0.80000000000000016</v>
      </c>
      <c r="F380" s="11">
        <v>0</v>
      </c>
    </row>
    <row r="381" spans="2:6" x14ac:dyDescent="0.25">
      <c r="C381" t="s">
        <v>100</v>
      </c>
      <c r="D381" s="11">
        <v>0.50934579439252337</v>
      </c>
      <c r="E381" s="11">
        <v>0.8</v>
      </c>
      <c r="F381" s="11">
        <v>0</v>
      </c>
    </row>
    <row r="382" spans="2:6" x14ac:dyDescent="0.25">
      <c r="C382" t="s">
        <v>91</v>
      </c>
      <c r="D382" s="11">
        <v>0.68501529051987775</v>
      </c>
      <c r="E382" s="11">
        <v>0.80000000000000016</v>
      </c>
      <c r="F382" s="11">
        <v>0</v>
      </c>
    </row>
    <row r="383" spans="2:6" x14ac:dyDescent="0.25">
      <c r="C383" t="s">
        <v>92</v>
      </c>
      <c r="D383" s="11">
        <v>0.68794326241134751</v>
      </c>
      <c r="E383" s="11">
        <v>0.80000000000000016</v>
      </c>
      <c r="F383" s="11">
        <v>0</v>
      </c>
    </row>
    <row r="384" spans="2:6" x14ac:dyDescent="0.25">
      <c r="C384" t="s">
        <v>93</v>
      </c>
      <c r="D384" s="11">
        <v>0.72222222222222221</v>
      </c>
      <c r="E384" s="11">
        <v>0.80000000000000016</v>
      </c>
      <c r="F384" s="11">
        <v>0</v>
      </c>
    </row>
    <row r="385" spans="3:6" x14ac:dyDescent="0.25">
      <c r="C385" t="s">
        <v>94</v>
      </c>
      <c r="D385" s="11">
        <v>0.78645833333333337</v>
      </c>
      <c r="E385" s="11">
        <v>0.80000000000000016</v>
      </c>
      <c r="F385" s="11">
        <v>0</v>
      </c>
    </row>
    <row r="386" spans="3:6" x14ac:dyDescent="0.25">
      <c r="C386" t="s">
        <v>95</v>
      </c>
      <c r="D386" s="11">
        <v>0.82269503546099287</v>
      </c>
      <c r="E386" s="11">
        <v>0.80000000000000016</v>
      </c>
      <c r="F386" s="11">
        <v>0</v>
      </c>
    </row>
    <row r="387" spans="3:6" x14ac:dyDescent="0.25">
      <c r="C387" t="s">
        <v>96</v>
      </c>
      <c r="D387" s="11">
        <v>0.98333333333333339</v>
      </c>
      <c r="E387" s="11">
        <v>0.80000000000000016</v>
      </c>
      <c r="F387" s="11">
        <v>0</v>
      </c>
    </row>
    <row r="388" spans="3:6" x14ac:dyDescent="0.25">
      <c r="C388" t="s">
        <v>97</v>
      </c>
      <c r="D388" s="11">
        <v>0.94573643410852715</v>
      </c>
      <c r="E388" s="11">
        <v>0.80000000000000016</v>
      </c>
      <c r="F388" s="11">
        <v>0</v>
      </c>
    </row>
    <row r="389" spans="3:6" x14ac:dyDescent="0.25">
      <c r="C389" t="s">
        <v>98</v>
      </c>
      <c r="D389" s="11">
        <v>1</v>
      </c>
      <c r="E389" s="11">
        <v>0.80000000000000016</v>
      </c>
      <c r="F389" s="11">
        <v>0</v>
      </c>
    </row>
    <row r="390" spans="3:6" x14ac:dyDescent="0.25">
      <c r="C390" t="s">
        <v>124</v>
      </c>
      <c r="D390" s="11">
        <v>1</v>
      </c>
      <c r="E390" s="11">
        <v>0.80000000000000016</v>
      </c>
      <c r="F390" s="11">
        <v>0</v>
      </c>
    </row>
    <row r="391" spans="3:6" x14ac:dyDescent="0.25">
      <c r="C391" t="s">
        <v>125</v>
      </c>
      <c r="D391" s="11">
        <v>1</v>
      </c>
      <c r="E391" s="11">
        <v>0.80000000000000016</v>
      </c>
      <c r="F391" s="11">
        <v>0</v>
      </c>
    </row>
    <row r="392" spans="3:6" x14ac:dyDescent="0.25">
      <c r="C392" t="s">
        <v>102</v>
      </c>
      <c r="D392" s="11">
        <v>1</v>
      </c>
      <c r="E392" s="11">
        <v>0.80000000000000016</v>
      </c>
      <c r="F392" s="11">
        <v>0</v>
      </c>
    </row>
    <row r="393" spans="3:6" x14ac:dyDescent="0.25">
      <c r="C393" t="s">
        <v>103</v>
      </c>
      <c r="D393" s="11">
        <v>0.84848484848484851</v>
      </c>
      <c r="E393" s="11">
        <v>0.80000000000000016</v>
      </c>
      <c r="F393" s="11">
        <v>0</v>
      </c>
    </row>
    <row r="394" spans="3:6" x14ac:dyDescent="0.25">
      <c r="C394" t="s">
        <v>104</v>
      </c>
      <c r="D394" s="11">
        <v>0.82301190270829749</v>
      </c>
      <c r="E394" s="11">
        <v>0.80000000000000016</v>
      </c>
      <c r="F394" s="11">
        <v>0</v>
      </c>
    </row>
    <row r="395" spans="3:6" x14ac:dyDescent="0.25">
      <c r="C395" t="s">
        <v>105</v>
      </c>
      <c r="D395" s="11">
        <v>0.75757575757575746</v>
      </c>
      <c r="E395" s="11">
        <v>0.80000000000000016</v>
      </c>
      <c r="F395" s="11">
        <v>0</v>
      </c>
    </row>
    <row r="396" spans="3:6" x14ac:dyDescent="0.25">
      <c r="C396" t="s">
        <v>106</v>
      </c>
      <c r="D396" s="11">
        <v>1</v>
      </c>
      <c r="E396" s="11">
        <v>0.80000000000000016</v>
      </c>
      <c r="F396" s="11">
        <v>0</v>
      </c>
    </row>
    <row r="397" spans="3:6" x14ac:dyDescent="0.25">
      <c r="C397" t="s">
        <v>107</v>
      </c>
      <c r="D397" s="11">
        <v>1</v>
      </c>
      <c r="E397" s="11">
        <v>0.8</v>
      </c>
      <c r="F397" s="11">
        <v>0</v>
      </c>
    </row>
    <row r="398" spans="3:6" x14ac:dyDescent="0.25">
      <c r="C398" t="s">
        <v>108</v>
      </c>
      <c r="D398" s="11">
        <v>0.98684210526315796</v>
      </c>
      <c r="E398" s="11">
        <v>0.8</v>
      </c>
      <c r="F398" s="11">
        <v>0</v>
      </c>
    </row>
    <row r="399" spans="3:6" x14ac:dyDescent="0.25">
      <c r="C399" t="s">
        <v>109</v>
      </c>
      <c r="D399" s="11">
        <v>1</v>
      </c>
      <c r="E399" s="11">
        <v>0.80000000000000016</v>
      </c>
      <c r="F399" s="11">
        <v>0</v>
      </c>
    </row>
    <row r="400" spans="3:6" x14ac:dyDescent="0.25">
      <c r="C400" t="s">
        <v>110</v>
      </c>
      <c r="D400" s="11">
        <v>1</v>
      </c>
      <c r="E400" s="11">
        <v>0.80000000000000016</v>
      </c>
      <c r="F400" s="11">
        <v>0</v>
      </c>
    </row>
    <row r="401" spans="3:6" x14ac:dyDescent="0.25">
      <c r="C401" t="s">
        <v>111</v>
      </c>
      <c r="D401" s="11">
        <v>1</v>
      </c>
      <c r="E401" s="11">
        <v>0.80000000000000016</v>
      </c>
      <c r="F401" s="11">
        <v>0</v>
      </c>
    </row>
    <row r="402" spans="3:6" x14ac:dyDescent="0.25">
      <c r="C402" t="s">
        <v>112</v>
      </c>
      <c r="D402" s="11">
        <v>0.99074074074074081</v>
      </c>
      <c r="E402" s="11">
        <v>0.80000000000000016</v>
      </c>
      <c r="F402" s="11">
        <v>0</v>
      </c>
    </row>
    <row r="403" spans="3:6" x14ac:dyDescent="0.25">
      <c r="C403" t="s">
        <v>113</v>
      </c>
      <c r="D403" s="11">
        <v>1</v>
      </c>
      <c r="E403" s="11">
        <v>0.80000000000000016</v>
      </c>
      <c r="F403" s="11">
        <v>0</v>
      </c>
    </row>
    <row r="404" spans="3:6" x14ac:dyDescent="0.25">
      <c r="C404" t="s">
        <v>114</v>
      </c>
      <c r="D404" s="11">
        <v>1</v>
      </c>
      <c r="E404" s="11">
        <v>0.8</v>
      </c>
      <c r="F404" s="11">
        <v>0</v>
      </c>
    </row>
    <row r="405" spans="3:6" x14ac:dyDescent="0.25">
      <c r="C405" t="s">
        <v>115</v>
      </c>
      <c r="D405" s="11">
        <v>1</v>
      </c>
      <c r="E405" s="11">
        <v>0.8</v>
      </c>
      <c r="F405" s="11">
        <v>0</v>
      </c>
    </row>
    <row r="406" spans="3:6" x14ac:dyDescent="0.25">
      <c r="C406" t="s">
        <v>116</v>
      </c>
      <c r="D406" s="11">
        <v>0.66666666666666663</v>
      </c>
      <c r="E406" s="11">
        <v>0.8</v>
      </c>
      <c r="F406" s="11">
        <v>0</v>
      </c>
    </row>
    <row r="407" spans="3:6" x14ac:dyDescent="0.25">
      <c r="C407" t="s">
        <v>117</v>
      </c>
      <c r="D407" s="11">
        <v>0.74075924075924071</v>
      </c>
      <c r="E407" s="11">
        <v>0.80000000000000016</v>
      </c>
      <c r="F407" s="11">
        <v>0</v>
      </c>
    </row>
    <row r="408" spans="3:6" x14ac:dyDescent="0.25">
      <c r="C408" t="s">
        <v>118</v>
      </c>
      <c r="D408" s="11">
        <v>0.73052362707535112</v>
      </c>
      <c r="E408" s="11">
        <v>0.80000000000000016</v>
      </c>
      <c r="F408" s="11">
        <v>0</v>
      </c>
    </row>
    <row r="409" spans="3:6" x14ac:dyDescent="0.25">
      <c r="C409" t="s">
        <v>119</v>
      </c>
      <c r="D409" s="11">
        <v>0.82494343891402711</v>
      </c>
      <c r="E409" s="11">
        <v>0.80000000000000016</v>
      </c>
      <c r="F409" s="11">
        <v>0</v>
      </c>
    </row>
    <row r="410" spans="3:6" x14ac:dyDescent="0.25">
      <c r="C410" t="s">
        <v>120</v>
      </c>
      <c r="D410" s="11">
        <v>0.87037037037037024</v>
      </c>
      <c r="E410" s="11">
        <v>0.80000000000000016</v>
      </c>
      <c r="F410" s="11">
        <v>0</v>
      </c>
    </row>
    <row r="411" spans="3:6" x14ac:dyDescent="0.25">
      <c r="C411" t="s">
        <v>121</v>
      </c>
      <c r="D411" s="11">
        <v>0.83865248226950351</v>
      </c>
      <c r="E411" s="11">
        <v>0.80000000000000016</v>
      </c>
      <c r="F411" s="11">
        <v>0</v>
      </c>
    </row>
    <row r="412" spans="3:6" x14ac:dyDescent="0.25">
      <c r="C412" t="s">
        <v>77</v>
      </c>
      <c r="D412" s="11">
        <v>0.75</v>
      </c>
      <c r="E412" s="11">
        <v>0.80000000000000016</v>
      </c>
      <c r="F412" s="11">
        <v>0</v>
      </c>
    </row>
    <row r="413" spans="3:6" x14ac:dyDescent="0.25">
      <c r="C413" t="s">
        <v>99</v>
      </c>
      <c r="D413" s="11">
        <v>0.96969696969696972</v>
      </c>
      <c r="E413" s="11">
        <v>0.80000000000000016</v>
      </c>
      <c r="F413" s="11">
        <v>0</v>
      </c>
    </row>
    <row r="414" spans="3:6" x14ac:dyDescent="0.25">
      <c r="C414" t="s">
        <v>78</v>
      </c>
      <c r="D414" s="11">
        <v>1</v>
      </c>
      <c r="E414" s="11">
        <v>0.80000000000000016</v>
      </c>
      <c r="F414" s="11">
        <v>0</v>
      </c>
    </row>
    <row r="415" spans="3:6" x14ac:dyDescent="0.25">
      <c r="C415" t="s">
        <v>79</v>
      </c>
      <c r="D415" s="11">
        <v>1</v>
      </c>
      <c r="E415" s="11">
        <v>0.80000000000000016</v>
      </c>
      <c r="F415" s="11">
        <v>0</v>
      </c>
    </row>
    <row r="416" spans="3:6" x14ac:dyDescent="0.25">
      <c r="C416" t="s">
        <v>80</v>
      </c>
      <c r="D416" s="11">
        <v>1</v>
      </c>
      <c r="E416" s="11">
        <v>0.80000000000000016</v>
      </c>
      <c r="F416" s="11">
        <v>0</v>
      </c>
    </row>
    <row r="417" spans="2:6" x14ac:dyDescent="0.25">
      <c r="C417" t="s">
        <v>81</v>
      </c>
      <c r="D417" s="11">
        <v>0.80000000000000016</v>
      </c>
      <c r="E417" s="11">
        <v>0.80000000000000016</v>
      </c>
      <c r="F417" s="11">
        <v>0</v>
      </c>
    </row>
    <row r="418" spans="2:6" x14ac:dyDescent="0.25">
      <c r="C418" t="s">
        <v>82</v>
      </c>
      <c r="D418" s="11">
        <v>0.8973180076628352</v>
      </c>
      <c r="E418" s="11">
        <v>0.80000000000000016</v>
      </c>
      <c r="F418" s="11">
        <v>0</v>
      </c>
    </row>
    <row r="419" spans="2:6" x14ac:dyDescent="0.25">
      <c r="C419" t="s">
        <v>83</v>
      </c>
      <c r="D419" s="11">
        <v>0.94814814814814818</v>
      </c>
      <c r="E419" s="11">
        <v>0.80000000000000016</v>
      </c>
      <c r="F419" s="11">
        <v>0</v>
      </c>
    </row>
    <row r="420" spans="2:6" x14ac:dyDescent="0.25">
      <c r="C420" t="s">
        <v>84</v>
      </c>
      <c r="D420" s="11">
        <v>0.98611111111111116</v>
      </c>
      <c r="E420" s="11">
        <v>0.80000000000000016</v>
      </c>
      <c r="F420" s="11">
        <v>0</v>
      </c>
    </row>
    <row r="421" spans="2:6" x14ac:dyDescent="0.25">
      <c r="C421" t="s">
        <v>85</v>
      </c>
      <c r="D421" s="11">
        <v>0.90187699011228428</v>
      </c>
      <c r="E421" s="11">
        <v>0.80000000000000016</v>
      </c>
      <c r="F421" s="11">
        <v>0</v>
      </c>
    </row>
    <row r="422" spans="2:6" x14ac:dyDescent="0.25">
      <c r="C422" t="s">
        <v>122</v>
      </c>
      <c r="D422" s="11">
        <v>0.94444444444444453</v>
      </c>
      <c r="E422" s="11">
        <v>0.80000000000000016</v>
      </c>
      <c r="F422" s="11">
        <v>0</v>
      </c>
    </row>
    <row r="423" spans="2:6" x14ac:dyDescent="0.25">
      <c r="C423" t="s">
        <v>123</v>
      </c>
      <c r="D423" s="11">
        <v>0.8974190061146583</v>
      </c>
      <c r="E423" s="11">
        <v>0.80000000000000016</v>
      </c>
      <c r="F423" s="11">
        <v>0</v>
      </c>
    </row>
    <row r="424" spans="2:6" x14ac:dyDescent="0.25">
      <c r="B424" t="s">
        <v>134</v>
      </c>
      <c r="C424" t="s">
        <v>86</v>
      </c>
      <c r="D424" s="11">
        <v>0.88124999999999998</v>
      </c>
      <c r="E424" s="11">
        <v>0.80000000000000016</v>
      </c>
      <c r="F424" s="11">
        <v>0</v>
      </c>
    </row>
    <row r="425" spans="2:6" x14ac:dyDescent="0.25">
      <c r="C425" t="s">
        <v>87</v>
      </c>
      <c r="D425" s="11">
        <v>0.95459401709401703</v>
      </c>
      <c r="E425" s="11">
        <v>0.80000000000000016</v>
      </c>
      <c r="F425" s="11">
        <v>0</v>
      </c>
    </row>
    <row r="426" spans="2:6" x14ac:dyDescent="0.25">
      <c r="C426" t="s">
        <v>88</v>
      </c>
      <c r="D426" s="11">
        <v>0.96183908045977018</v>
      </c>
      <c r="E426" s="11">
        <v>0.80000000000000016</v>
      </c>
      <c r="F426" s="11">
        <v>0</v>
      </c>
    </row>
    <row r="427" spans="2:6" x14ac:dyDescent="0.25">
      <c r="C427" t="s">
        <v>89</v>
      </c>
      <c r="D427" s="11">
        <v>0.98333333333333339</v>
      </c>
      <c r="E427" s="11">
        <v>0.80000000000000016</v>
      </c>
      <c r="F427" s="11">
        <v>0</v>
      </c>
    </row>
    <row r="428" spans="2:6" x14ac:dyDescent="0.25">
      <c r="C428" t="s">
        <v>90</v>
      </c>
      <c r="D428" s="11">
        <v>0.96912280701754383</v>
      </c>
      <c r="E428" s="11">
        <v>0.80000000000000016</v>
      </c>
      <c r="F428" s="11">
        <v>0</v>
      </c>
    </row>
    <row r="429" spans="2:6" x14ac:dyDescent="0.25">
      <c r="C429" t="s">
        <v>100</v>
      </c>
      <c r="D429" s="11">
        <v>0.52173913043478259</v>
      </c>
      <c r="E429" s="11">
        <v>0.80000000000000016</v>
      </c>
      <c r="F429" s="11">
        <v>0</v>
      </c>
    </row>
    <row r="430" spans="2:6" x14ac:dyDescent="0.25">
      <c r="C430" t="s">
        <v>91</v>
      </c>
      <c r="D430" s="11">
        <v>0.35952380952380952</v>
      </c>
      <c r="E430" s="11">
        <v>0.80000000000000016</v>
      </c>
      <c r="F430" s="11">
        <v>0</v>
      </c>
    </row>
    <row r="431" spans="2:6" x14ac:dyDescent="0.25">
      <c r="C431" t="s">
        <v>92</v>
      </c>
      <c r="D431" s="11">
        <v>0.81720430107526876</v>
      </c>
      <c r="E431" s="11">
        <v>0.8</v>
      </c>
      <c r="F431" s="11">
        <v>0</v>
      </c>
    </row>
    <row r="432" spans="2:6" x14ac:dyDescent="0.25">
      <c r="C432" t="s">
        <v>93</v>
      </c>
      <c r="D432" s="11">
        <v>0.86821705426356599</v>
      </c>
      <c r="E432" s="11">
        <v>0.80000000000000016</v>
      </c>
      <c r="F432" s="11">
        <v>0</v>
      </c>
    </row>
    <row r="433" spans="3:6" x14ac:dyDescent="0.25">
      <c r="C433" t="s">
        <v>94</v>
      </c>
      <c r="D433" s="11">
        <v>0.49429223744292239</v>
      </c>
      <c r="E433" s="11">
        <v>0.80000000000000016</v>
      </c>
      <c r="F433" s="11">
        <v>0</v>
      </c>
    </row>
    <row r="434" spans="3:6" x14ac:dyDescent="0.25">
      <c r="C434" t="s">
        <v>95</v>
      </c>
      <c r="D434" s="11">
        <v>0.44285714285714284</v>
      </c>
      <c r="E434" s="11">
        <v>0.80000000000000016</v>
      </c>
      <c r="F434" s="11">
        <v>0</v>
      </c>
    </row>
    <row r="435" spans="3:6" x14ac:dyDescent="0.25">
      <c r="C435" t="s">
        <v>96</v>
      </c>
      <c r="D435" s="11">
        <v>0.52609427609427606</v>
      </c>
      <c r="E435" s="11">
        <v>0.80000000000000016</v>
      </c>
      <c r="F435" s="11">
        <v>0</v>
      </c>
    </row>
    <row r="436" spans="3:6" x14ac:dyDescent="0.25">
      <c r="C436" t="s">
        <v>97</v>
      </c>
      <c r="D436" s="11">
        <v>0.7486361156573923</v>
      </c>
      <c r="E436" s="11">
        <v>0.80000000000000016</v>
      </c>
      <c r="F436" s="11">
        <v>0</v>
      </c>
    </row>
    <row r="437" spans="3:6" x14ac:dyDescent="0.25">
      <c r="C437" t="s">
        <v>98</v>
      </c>
      <c r="D437" s="11">
        <v>0.66666666666666663</v>
      </c>
      <c r="E437" s="11">
        <v>0.80000000000000016</v>
      </c>
      <c r="F437" s="11">
        <v>0</v>
      </c>
    </row>
    <row r="438" spans="3:6" x14ac:dyDescent="0.25">
      <c r="C438" t="s">
        <v>124</v>
      </c>
      <c r="D438" s="11">
        <v>0.87792397660818711</v>
      </c>
      <c r="E438" s="11">
        <v>0.80000000000000016</v>
      </c>
      <c r="F438" s="11">
        <v>0</v>
      </c>
    </row>
    <row r="439" spans="3:6" x14ac:dyDescent="0.25">
      <c r="C439" t="s">
        <v>125</v>
      </c>
      <c r="D439" s="11">
        <v>0.92490842490842484</v>
      </c>
      <c r="E439" s="11">
        <v>0.80000000000000016</v>
      </c>
      <c r="F439" s="11">
        <v>0</v>
      </c>
    </row>
    <row r="440" spans="3:6" x14ac:dyDescent="0.25">
      <c r="C440" t="s">
        <v>102</v>
      </c>
      <c r="D440" s="11">
        <v>0.80303030303030309</v>
      </c>
      <c r="E440" s="11">
        <v>0.80000000000000016</v>
      </c>
      <c r="F440" s="11">
        <v>0</v>
      </c>
    </row>
    <row r="441" spans="3:6" x14ac:dyDescent="0.25">
      <c r="C441" t="s">
        <v>103</v>
      </c>
      <c r="D441" s="11">
        <v>0.95959595959595967</v>
      </c>
      <c r="E441" s="11">
        <v>0.80000000000000016</v>
      </c>
      <c r="F441" s="11">
        <v>0</v>
      </c>
    </row>
    <row r="442" spans="3:6" x14ac:dyDescent="0.25">
      <c r="C442" t="s">
        <v>104</v>
      </c>
      <c r="D442" s="11">
        <v>0.93492063492063482</v>
      </c>
      <c r="E442" s="11">
        <v>0.80000000000000016</v>
      </c>
      <c r="F442" s="11">
        <v>0</v>
      </c>
    </row>
    <row r="443" spans="3:6" x14ac:dyDescent="0.25">
      <c r="C443" t="s">
        <v>105</v>
      </c>
      <c r="D443" s="11">
        <v>0.88690476190476186</v>
      </c>
      <c r="E443" s="11">
        <v>0.80000000000000016</v>
      </c>
      <c r="F443" s="11">
        <v>0</v>
      </c>
    </row>
    <row r="444" spans="3:6" x14ac:dyDescent="0.25">
      <c r="C444" t="s">
        <v>106</v>
      </c>
      <c r="D444" s="11">
        <v>0.76315789473684215</v>
      </c>
      <c r="E444" s="11">
        <v>0.80000000000000016</v>
      </c>
      <c r="F444" s="11">
        <v>0</v>
      </c>
    </row>
    <row r="445" spans="3:6" x14ac:dyDescent="0.25">
      <c r="C445" t="s">
        <v>107</v>
      </c>
      <c r="D445" s="11">
        <v>0.69696969696969691</v>
      </c>
      <c r="E445" s="11">
        <v>0.80000000000000016</v>
      </c>
      <c r="F445" s="11">
        <v>0</v>
      </c>
    </row>
    <row r="446" spans="3:6" x14ac:dyDescent="0.25">
      <c r="C446" t="s">
        <v>108</v>
      </c>
      <c r="D446" s="11">
        <v>0.90909090909090917</v>
      </c>
      <c r="E446" s="11">
        <v>0.80000000000000016</v>
      </c>
      <c r="F446" s="11">
        <v>0</v>
      </c>
    </row>
    <row r="447" spans="3:6" x14ac:dyDescent="0.25">
      <c r="C447" t="s">
        <v>109</v>
      </c>
      <c r="D447" s="11">
        <v>1</v>
      </c>
      <c r="E447" s="11">
        <v>0.80000000000000016</v>
      </c>
      <c r="F447" s="11">
        <v>0</v>
      </c>
    </row>
    <row r="448" spans="3:6" x14ac:dyDescent="0.25">
      <c r="C448" t="s">
        <v>110</v>
      </c>
      <c r="D448" s="11">
        <v>1</v>
      </c>
      <c r="E448" s="11">
        <v>0.80000000000000016</v>
      </c>
      <c r="F448" s="11">
        <v>0</v>
      </c>
    </row>
    <row r="449" spans="3:6" x14ac:dyDescent="0.25">
      <c r="C449" t="s">
        <v>111</v>
      </c>
      <c r="D449" s="11">
        <v>0.88235294117647056</v>
      </c>
      <c r="E449" s="11">
        <v>0.80000000000000016</v>
      </c>
      <c r="F449" s="11">
        <v>0</v>
      </c>
    </row>
    <row r="450" spans="3:6" x14ac:dyDescent="0.25">
      <c r="C450" t="s">
        <v>112</v>
      </c>
      <c r="D450" s="11">
        <v>0.88888888888888884</v>
      </c>
      <c r="E450" s="11">
        <v>0.80000000000000016</v>
      </c>
      <c r="F450" s="11">
        <v>0</v>
      </c>
    </row>
    <row r="451" spans="3:6" x14ac:dyDescent="0.25">
      <c r="C451" t="s">
        <v>113</v>
      </c>
      <c r="D451" s="11">
        <v>0.97222222222222221</v>
      </c>
      <c r="E451" s="11">
        <v>0.80000000000000016</v>
      </c>
      <c r="F451" s="11">
        <v>0</v>
      </c>
    </row>
    <row r="452" spans="3:6" x14ac:dyDescent="0.25">
      <c r="C452" t="s">
        <v>114</v>
      </c>
      <c r="D452" s="11">
        <v>1</v>
      </c>
      <c r="E452" s="11">
        <v>0.80000000000000016</v>
      </c>
      <c r="F452" s="11">
        <v>0</v>
      </c>
    </row>
    <row r="453" spans="3:6" x14ac:dyDescent="0.25">
      <c r="C453" t="s">
        <v>115</v>
      </c>
      <c r="D453" s="11">
        <v>1</v>
      </c>
      <c r="E453" s="11">
        <v>0.80000000000000016</v>
      </c>
      <c r="F453" s="11">
        <v>0</v>
      </c>
    </row>
    <row r="454" spans="3:6" x14ac:dyDescent="0.25">
      <c r="C454" t="s">
        <v>116</v>
      </c>
      <c r="D454" s="11">
        <v>0.94152046783625731</v>
      </c>
      <c r="E454" s="11">
        <v>0.80000000000000016</v>
      </c>
      <c r="F454" s="11">
        <v>0</v>
      </c>
    </row>
    <row r="455" spans="3:6" x14ac:dyDescent="0.25">
      <c r="C455" t="s">
        <v>117</v>
      </c>
      <c r="D455" s="11">
        <v>0.92696629213483139</v>
      </c>
      <c r="E455" s="11">
        <v>0.8</v>
      </c>
      <c r="F455" s="11">
        <v>0</v>
      </c>
    </row>
    <row r="456" spans="3:6" x14ac:dyDescent="0.25">
      <c r="C456" t="s">
        <v>118</v>
      </c>
      <c r="D456" s="11">
        <v>0.97142857142857142</v>
      </c>
      <c r="E456" s="11">
        <v>0.80000000000000016</v>
      </c>
      <c r="F456" s="11">
        <v>0</v>
      </c>
    </row>
    <row r="457" spans="3:6" x14ac:dyDescent="0.25">
      <c r="C457" t="s">
        <v>119</v>
      </c>
      <c r="D457" s="11">
        <v>0.875</v>
      </c>
      <c r="E457" s="11">
        <v>0.80000000000000016</v>
      </c>
      <c r="F457" s="11">
        <v>0</v>
      </c>
    </row>
    <row r="458" spans="3:6" x14ac:dyDescent="0.25">
      <c r="C458" t="s">
        <v>120</v>
      </c>
      <c r="D458" s="11">
        <v>0.625</v>
      </c>
      <c r="E458" s="11">
        <v>0.8</v>
      </c>
      <c r="F458" s="11">
        <v>0</v>
      </c>
    </row>
    <row r="459" spans="3:6" x14ac:dyDescent="0.25">
      <c r="C459" t="s">
        <v>121</v>
      </c>
      <c r="D459" s="11">
        <v>1</v>
      </c>
      <c r="E459" s="11">
        <v>0.80000000000000016</v>
      </c>
      <c r="F459" s="11">
        <v>0</v>
      </c>
    </row>
    <row r="460" spans="3:6" x14ac:dyDescent="0.25">
      <c r="C460" t="s">
        <v>77</v>
      </c>
      <c r="D460" s="11">
        <v>1</v>
      </c>
      <c r="E460" s="11">
        <v>0.80000000000000016</v>
      </c>
      <c r="F460" s="11">
        <v>0</v>
      </c>
    </row>
    <row r="461" spans="3:6" x14ac:dyDescent="0.25">
      <c r="C461" t="s">
        <v>99</v>
      </c>
      <c r="D461" s="11">
        <v>1</v>
      </c>
      <c r="E461" s="11">
        <v>0.8</v>
      </c>
      <c r="F461" s="11">
        <v>0</v>
      </c>
    </row>
    <row r="462" spans="3:6" x14ac:dyDescent="0.25">
      <c r="C462" t="s">
        <v>78</v>
      </c>
      <c r="D462" s="11">
        <v>1</v>
      </c>
      <c r="E462" s="11">
        <v>0.80000000000000016</v>
      </c>
      <c r="F462" s="11">
        <v>0</v>
      </c>
    </row>
    <row r="463" spans="3:6" x14ac:dyDescent="0.25">
      <c r="C463" t="s">
        <v>79</v>
      </c>
      <c r="D463" s="11">
        <v>0.98666666666666669</v>
      </c>
      <c r="E463" s="11">
        <v>0.80000000000000016</v>
      </c>
      <c r="F463" s="11">
        <v>0</v>
      </c>
    </row>
    <row r="464" spans="3:6" x14ac:dyDescent="0.25">
      <c r="C464" t="s">
        <v>80</v>
      </c>
      <c r="D464" s="11">
        <v>0.8815384615384616</v>
      </c>
      <c r="E464" s="11">
        <v>0.80000000000000016</v>
      </c>
      <c r="F464" s="11">
        <v>0</v>
      </c>
    </row>
    <row r="465" spans="2:6" x14ac:dyDescent="0.25">
      <c r="C465" t="s">
        <v>81</v>
      </c>
      <c r="D465" s="11">
        <v>0.89358974358974352</v>
      </c>
      <c r="E465" s="11">
        <v>0.80000000000000016</v>
      </c>
      <c r="F465" s="11">
        <v>0</v>
      </c>
    </row>
    <row r="466" spans="2:6" x14ac:dyDescent="0.25">
      <c r="C466" t="s">
        <v>82</v>
      </c>
      <c r="D466" s="11">
        <v>0.98039215686274517</v>
      </c>
      <c r="E466" s="11">
        <v>0.80000000000000016</v>
      </c>
      <c r="F466" s="11">
        <v>0</v>
      </c>
    </row>
    <row r="467" spans="2:6" x14ac:dyDescent="0.25">
      <c r="C467" t="s">
        <v>83</v>
      </c>
      <c r="D467" s="11">
        <v>0.88925259138025092</v>
      </c>
      <c r="E467" s="11">
        <v>0.80000000000000016</v>
      </c>
      <c r="F467" s="11">
        <v>0</v>
      </c>
    </row>
    <row r="468" spans="2:6" x14ac:dyDescent="0.25">
      <c r="C468" t="s">
        <v>84</v>
      </c>
      <c r="D468" s="11">
        <v>0.87407407407407411</v>
      </c>
      <c r="E468" s="11">
        <v>0.80000000000000016</v>
      </c>
      <c r="F468" s="11">
        <v>0</v>
      </c>
    </row>
    <row r="469" spans="2:6" x14ac:dyDescent="0.25">
      <c r="C469" t="s">
        <v>85</v>
      </c>
      <c r="D469" s="11">
        <v>0.82352941176470595</v>
      </c>
      <c r="E469" s="11">
        <v>0.80000000000000016</v>
      </c>
      <c r="F469" s="11">
        <v>0</v>
      </c>
    </row>
    <row r="470" spans="2:6" x14ac:dyDescent="0.25">
      <c r="C470" t="s">
        <v>122</v>
      </c>
      <c r="D470" s="11">
        <v>0.76450742240215919</v>
      </c>
      <c r="E470" s="11">
        <v>0.80000000000000016</v>
      </c>
      <c r="F470" s="11">
        <v>0</v>
      </c>
    </row>
    <row r="471" spans="2:6" x14ac:dyDescent="0.25">
      <c r="C471" t="s">
        <v>123</v>
      </c>
      <c r="D471" s="11">
        <v>0.76984126984126977</v>
      </c>
      <c r="E471" s="11">
        <v>0.80000000000000016</v>
      </c>
      <c r="F471" s="11">
        <v>0</v>
      </c>
    </row>
    <row r="472" spans="2:6" x14ac:dyDescent="0.25">
      <c r="B472" t="s">
        <v>135</v>
      </c>
      <c r="C472" t="s">
        <v>86</v>
      </c>
      <c r="D472" s="11">
        <v>0.52777777777777779</v>
      </c>
      <c r="E472" s="11">
        <v>0.80000000000000016</v>
      </c>
      <c r="F472" s="11">
        <v>0</v>
      </c>
    </row>
    <row r="473" spans="2:6" x14ac:dyDescent="0.25">
      <c r="C473" t="s">
        <v>87</v>
      </c>
      <c r="D473" s="11">
        <v>0.66666666666666663</v>
      </c>
      <c r="E473" s="11">
        <v>0.8</v>
      </c>
      <c r="F473" s="11">
        <v>0</v>
      </c>
    </row>
    <row r="474" spans="2:6" x14ac:dyDescent="0.25">
      <c r="C474" t="s">
        <v>88</v>
      </c>
      <c r="D474" s="11">
        <v>0.78787878787878785</v>
      </c>
      <c r="E474" s="11">
        <v>0.8</v>
      </c>
      <c r="F474" s="11">
        <v>0</v>
      </c>
    </row>
    <row r="475" spans="2:6" x14ac:dyDescent="0.25">
      <c r="C475" t="s">
        <v>89</v>
      </c>
      <c r="D475" s="11">
        <v>0.81944444444444453</v>
      </c>
      <c r="E475" s="11">
        <v>0.80000000000000016</v>
      </c>
      <c r="F475" s="11">
        <v>0</v>
      </c>
    </row>
    <row r="476" spans="2:6" x14ac:dyDescent="0.25">
      <c r="C476" t="s">
        <v>90</v>
      </c>
      <c r="D476" s="11">
        <v>1</v>
      </c>
      <c r="E476" s="11">
        <v>0.8</v>
      </c>
      <c r="F476" s="11">
        <v>0</v>
      </c>
    </row>
    <row r="477" spans="2:6" x14ac:dyDescent="0.25">
      <c r="C477" t="s">
        <v>100</v>
      </c>
      <c r="D477" s="11">
        <v>1</v>
      </c>
      <c r="E477" s="11">
        <v>0.8</v>
      </c>
      <c r="F477" s="11">
        <v>0</v>
      </c>
    </row>
    <row r="478" spans="2:6" x14ac:dyDescent="0.25">
      <c r="C478" t="s">
        <v>91</v>
      </c>
      <c r="D478" s="11">
        <v>1</v>
      </c>
      <c r="E478" s="11">
        <v>0.8</v>
      </c>
      <c r="F478" s="11">
        <v>0</v>
      </c>
    </row>
    <row r="479" spans="2:6" x14ac:dyDescent="0.25">
      <c r="C479" t="s">
        <v>92</v>
      </c>
      <c r="D479" s="11">
        <v>1</v>
      </c>
      <c r="E479" s="11">
        <v>0.80000000000000016</v>
      </c>
      <c r="F479" s="11">
        <v>0</v>
      </c>
    </row>
    <row r="480" spans="2:6" x14ac:dyDescent="0.25">
      <c r="C480" t="s">
        <v>93</v>
      </c>
      <c r="D480" s="11">
        <v>1</v>
      </c>
      <c r="E480" s="11">
        <v>0.80000000000000016</v>
      </c>
      <c r="F480" s="11">
        <v>0</v>
      </c>
    </row>
    <row r="481" spans="3:6" x14ac:dyDescent="0.25">
      <c r="C481" t="s">
        <v>94</v>
      </c>
      <c r="D481" s="11">
        <v>1</v>
      </c>
      <c r="E481" s="11">
        <v>0.8</v>
      </c>
      <c r="F481" s="11">
        <v>0</v>
      </c>
    </row>
    <row r="482" spans="3:6" x14ac:dyDescent="0.25">
      <c r="C482" t="s">
        <v>95</v>
      </c>
      <c r="D482" s="11">
        <v>0.80555555555555547</v>
      </c>
      <c r="E482" s="11">
        <v>0.80000000000000016</v>
      </c>
      <c r="F482" s="11">
        <v>0</v>
      </c>
    </row>
    <row r="483" spans="3:6" x14ac:dyDescent="0.25">
      <c r="C483" t="s">
        <v>96</v>
      </c>
      <c r="D483" s="11">
        <v>0.74074074074074081</v>
      </c>
      <c r="E483" s="11">
        <v>0.80000000000000016</v>
      </c>
      <c r="F483" s="11">
        <v>0</v>
      </c>
    </row>
    <row r="484" spans="3:6" x14ac:dyDescent="0.25">
      <c r="C484" t="s">
        <v>97</v>
      </c>
      <c r="D484" s="11">
        <v>1</v>
      </c>
      <c r="E484" s="11">
        <v>0.8</v>
      </c>
      <c r="F484" s="11">
        <v>0</v>
      </c>
    </row>
    <row r="485" spans="3:6" x14ac:dyDescent="0.25">
      <c r="C485" t="s">
        <v>124</v>
      </c>
      <c r="D485" s="11">
        <v>1</v>
      </c>
      <c r="E485" s="11">
        <v>0.8</v>
      </c>
      <c r="F485" s="11">
        <v>0</v>
      </c>
    </row>
    <row r="486" spans="3:6" x14ac:dyDescent="0.25">
      <c r="C486" t="s">
        <v>125</v>
      </c>
      <c r="D486" s="11">
        <v>1</v>
      </c>
      <c r="E486" s="11">
        <v>0.80000000000000016</v>
      </c>
      <c r="F486" s="11">
        <v>0</v>
      </c>
    </row>
    <row r="487" spans="3:6" x14ac:dyDescent="0.25">
      <c r="C487" t="s">
        <v>102</v>
      </c>
      <c r="D487" s="11">
        <v>1</v>
      </c>
      <c r="E487" s="11">
        <v>0.8</v>
      </c>
      <c r="F487" s="11">
        <v>0</v>
      </c>
    </row>
    <row r="488" spans="3:6" x14ac:dyDescent="0.25">
      <c r="C488" t="s">
        <v>103</v>
      </c>
      <c r="D488" s="11">
        <v>1</v>
      </c>
      <c r="E488" s="11">
        <v>0.8</v>
      </c>
      <c r="F488" s="11">
        <v>0</v>
      </c>
    </row>
    <row r="489" spans="3:6" x14ac:dyDescent="0.25">
      <c r="C489" t="s">
        <v>104</v>
      </c>
      <c r="D489" s="11">
        <v>1</v>
      </c>
      <c r="E489" s="11">
        <v>0.8</v>
      </c>
      <c r="F489" s="11">
        <v>0</v>
      </c>
    </row>
    <row r="490" spans="3:6" x14ac:dyDescent="0.25">
      <c r="C490" t="s">
        <v>105</v>
      </c>
      <c r="D490" s="11">
        <v>1</v>
      </c>
      <c r="E490" s="11">
        <v>0.80000000000000016</v>
      </c>
      <c r="F490" s="11">
        <v>0</v>
      </c>
    </row>
    <row r="491" spans="3:6" x14ac:dyDescent="0.25">
      <c r="C491" t="s">
        <v>106</v>
      </c>
      <c r="D491" s="11">
        <v>1</v>
      </c>
      <c r="E491" s="11">
        <v>0.80000000000000016</v>
      </c>
      <c r="F491" s="11">
        <v>0</v>
      </c>
    </row>
    <row r="492" spans="3:6" x14ac:dyDescent="0.25">
      <c r="C492" t="s">
        <v>107</v>
      </c>
      <c r="D492" s="11">
        <v>1</v>
      </c>
      <c r="E492" s="11">
        <v>0.8</v>
      </c>
      <c r="F492" s="11">
        <v>0</v>
      </c>
    </row>
    <row r="493" spans="3:6" x14ac:dyDescent="0.25">
      <c r="C493" t="s">
        <v>108</v>
      </c>
      <c r="D493" s="11">
        <v>1</v>
      </c>
      <c r="E493" s="11">
        <v>0.80000000000000016</v>
      </c>
      <c r="F493" s="11">
        <v>0</v>
      </c>
    </row>
    <row r="494" spans="3:6" x14ac:dyDescent="0.25">
      <c r="C494" t="s">
        <v>109</v>
      </c>
      <c r="D494" s="11">
        <v>1</v>
      </c>
      <c r="E494" s="11">
        <v>0.80000000000000016</v>
      </c>
      <c r="F494" s="11">
        <v>0</v>
      </c>
    </row>
    <row r="495" spans="3:6" x14ac:dyDescent="0.25">
      <c r="C495" t="s">
        <v>110</v>
      </c>
      <c r="D495" s="11">
        <v>1</v>
      </c>
      <c r="E495" s="11">
        <v>0.8</v>
      </c>
      <c r="F495" s="11">
        <v>0</v>
      </c>
    </row>
    <row r="496" spans="3:6" x14ac:dyDescent="0.25">
      <c r="C496" t="s">
        <v>111</v>
      </c>
      <c r="D496" s="11">
        <v>1</v>
      </c>
      <c r="E496" s="11">
        <v>0.8</v>
      </c>
      <c r="F496" s="11">
        <v>0</v>
      </c>
    </row>
    <row r="497" spans="2:6" x14ac:dyDescent="0.25">
      <c r="C497" t="s">
        <v>112</v>
      </c>
      <c r="D497" s="11">
        <v>1</v>
      </c>
      <c r="E497" s="11">
        <v>0.80000000000000016</v>
      </c>
      <c r="F497" s="11">
        <v>0</v>
      </c>
    </row>
    <row r="498" spans="2:6" x14ac:dyDescent="0.25">
      <c r="C498" t="s">
        <v>113</v>
      </c>
      <c r="D498" s="11">
        <v>1</v>
      </c>
      <c r="E498" s="11">
        <v>0.80000000000000016</v>
      </c>
      <c r="F498" s="11">
        <v>0</v>
      </c>
    </row>
    <row r="499" spans="2:6" x14ac:dyDescent="0.25">
      <c r="B499" t="s">
        <v>15</v>
      </c>
      <c r="D499" s="11">
        <v>0.85880264701233233</v>
      </c>
      <c r="E499" s="11">
        <v>0.79999999999998006</v>
      </c>
      <c r="F499" s="1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dimension ref="B1:F499"/>
  <sheetViews>
    <sheetView workbookViewId="0">
      <selection activeCell="D8" sqref="D8"/>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v>
      </c>
      <c r="F12" s="11">
        <v>0</v>
      </c>
    </row>
    <row r="13" spans="2:6" x14ac:dyDescent="0.25">
      <c r="C13" t="s">
        <v>107</v>
      </c>
      <c r="D13" s="11">
        <v>1</v>
      </c>
      <c r="E13" s="11">
        <v>0.80000000000000016</v>
      </c>
      <c r="F13" s="11">
        <v>0</v>
      </c>
    </row>
    <row r="14" spans="2:6" x14ac:dyDescent="0.25">
      <c r="C14" t="s">
        <v>108</v>
      </c>
      <c r="D14" s="11">
        <v>1</v>
      </c>
      <c r="E14" s="11">
        <v>0.80000000000000016</v>
      </c>
      <c r="F14" s="11">
        <v>0</v>
      </c>
    </row>
    <row r="15" spans="2:6" x14ac:dyDescent="0.25">
      <c r="C15" t="s">
        <v>109</v>
      </c>
      <c r="D15" s="11">
        <v>1</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0.94383394383394392</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86</v>
      </c>
      <c r="D40" s="11">
        <v>0.87179487179487181</v>
      </c>
      <c r="E40" s="11">
        <v>0.80000000000000016</v>
      </c>
      <c r="F40" s="11">
        <v>0</v>
      </c>
    </row>
    <row r="41" spans="2:6" x14ac:dyDescent="0.25">
      <c r="C41" t="s">
        <v>87</v>
      </c>
      <c r="D41" s="11">
        <v>0.92401433691756274</v>
      </c>
      <c r="E41" s="11">
        <v>0.80000000000000016</v>
      </c>
      <c r="F41" s="11">
        <v>0</v>
      </c>
    </row>
    <row r="42" spans="2:6" x14ac:dyDescent="0.25">
      <c r="C42" t="s">
        <v>88</v>
      </c>
      <c r="D42" s="11">
        <v>0.97549019607843146</v>
      </c>
      <c r="E42" s="11">
        <v>0.80000000000000016</v>
      </c>
      <c r="F42" s="11">
        <v>0</v>
      </c>
    </row>
    <row r="43" spans="2:6" x14ac:dyDescent="0.25">
      <c r="C43" t="s">
        <v>89</v>
      </c>
      <c r="D43" s="11">
        <v>0.91299790356394128</v>
      </c>
      <c r="E43" s="11">
        <v>0.80000000000000016</v>
      </c>
      <c r="F43" s="11">
        <v>0</v>
      </c>
    </row>
    <row r="44" spans="2:6" x14ac:dyDescent="0.25">
      <c r="C44" t="s">
        <v>90</v>
      </c>
      <c r="D44" s="11">
        <v>0.34757834757834755</v>
      </c>
      <c r="E44" s="11">
        <v>0.80000000000000016</v>
      </c>
      <c r="F44" s="11">
        <v>0</v>
      </c>
    </row>
    <row r="45" spans="2:6" x14ac:dyDescent="0.25">
      <c r="C45" t="s">
        <v>100</v>
      </c>
      <c r="D45" s="11">
        <v>0.22222222222222221</v>
      </c>
      <c r="E45" s="11">
        <v>0.80000000000000016</v>
      </c>
      <c r="F45" s="11">
        <v>0</v>
      </c>
    </row>
    <row r="46" spans="2:6" x14ac:dyDescent="0.25">
      <c r="C46" t="s">
        <v>91</v>
      </c>
      <c r="D46" s="11">
        <v>0.41904761904761906</v>
      </c>
      <c r="E46" s="11">
        <v>0.80000000000000016</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1</v>
      </c>
      <c r="E51" s="11">
        <v>0.80000000000000016</v>
      </c>
      <c r="F51" s="11">
        <v>0</v>
      </c>
    </row>
    <row r="52" spans="3:6" x14ac:dyDescent="0.25">
      <c r="C52" t="s">
        <v>97</v>
      </c>
      <c r="D52" s="11">
        <v>1</v>
      </c>
      <c r="E52" s="11">
        <v>0.80000000000000016</v>
      </c>
      <c r="F52" s="11">
        <v>0</v>
      </c>
    </row>
    <row r="53" spans="3:6" x14ac:dyDescent="0.25">
      <c r="C53" t="s">
        <v>98</v>
      </c>
      <c r="D53" s="11">
        <v>1</v>
      </c>
      <c r="E53" s="11">
        <v>0.8</v>
      </c>
      <c r="F53" s="11">
        <v>0</v>
      </c>
    </row>
    <row r="54" spans="3:6" x14ac:dyDescent="0.25">
      <c r="C54" t="s">
        <v>124</v>
      </c>
      <c r="D54" s="11">
        <v>0.95424836601307195</v>
      </c>
      <c r="E54" s="11">
        <v>0.80000000000000016</v>
      </c>
      <c r="F54" s="11">
        <v>0</v>
      </c>
    </row>
    <row r="55" spans="3:6" x14ac:dyDescent="0.25">
      <c r="C55" t="s">
        <v>125</v>
      </c>
      <c r="D55" s="11">
        <v>0.94814814814814818</v>
      </c>
      <c r="E55" s="11">
        <v>0.80000000000000016</v>
      </c>
      <c r="F55" s="11">
        <v>0</v>
      </c>
    </row>
    <row r="56" spans="3:6" x14ac:dyDescent="0.25">
      <c r="C56" t="s">
        <v>102</v>
      </c>
      <c r="D56" s="11">
        <v>0.89855072463768115</v>
      </c>
      <c r="E56" s="11">
        <v>0.80000000000000016</v>
      </c>
      <c r="F56" s="11">
        <v>0</v>
      </c>
    </row>
    <row r="57" spans="3:6" x14ac:dyDescent="0.25">
      <c r="C57" t="s">
        <v>103</v>
      </c>
      <c r="D57" s="11">
        <v>0.79166666666666663</v>
      </c>
      <c r="E57" s="11">
        <v>0.80000000000000016</v>
      </c>
      <c r="F57" s="11">
        <v>0</v>
      </c>
    </row>
    <row r="58" spans="3:6" x14ac:dyDescent="0.25">
      <c r="C58" t="s">
        <v>104</v>
      </c>
      <c r="D58" s="11">
        <v>0.71397849462365592</v>
      </c>
      <c r="E58" s="11">
        <v>0.80000000000000016</v>
      </c>
      <c r="F58" s="11">
        <v>0</v>
      </c>
    </row>
    <row r="59" spans="3:6" x14ac:dyDescent="0.25">
      <c r="C59" t="s">
        <v>105</v>
      </c>
      <c r="D59" s="11">
        <v>0.95906432748538017</v>
      </c>
      <c r="E59" s="11">
        <v>0.80000000000000016</v>
      </c>
      <c r="F59" s="11">
        <v>0</v>
      </c>
    </row>
    <row r="60" spans="3:6" x14ac:dyDescent="0.25">
      <c r="C60" t="s">
        <v>106</v>
      </c>
      <c r="D60" s="11">
        <v>1</v>
      </c>
      <c r="E60" s="11">
        <v>0.80000000000000016</v>
      </c>
      <c r="F60" s="11">
        <v>0</v>
      </c>
    </row>
    <row r="61" spans="3:6" x14ac:dyDescent="0.25">
      <c r="C61" t="s">
        <v>107</v>
      </c>
      <c r="D61" s="11">
        <v>1</v>
      </c>
      <c r="E61" s="11">
        <v>0.8</v>
      </c>
      <c r="F61" s="11">
        <v>0</v>
      </c>
    </row>
    <row r="62" spans="3:6" x14ac:dyDescent="0.25">
      <c r="C62" t="s">
        <v>108</v>
      </c>
      <c r="D62" s="11">
        <v>0.91666666666666663</v>
      </c>
      <c r="E62" s="11">
        <v>0.80000000000000016</v>
      </c>
      <c r="F62" s="11">
        <v>0</v>
      </c>
    </row>
    <row r="63" spans="3:6" x14ac:dyDescent="0.25">
      <c r="C63" t="s">
        <v>109</v>
      </c>
      <c r="D63" s="11">
        <v>0.71875</v>
      </c>
      <c r="E63" s="11">
        <v>0.8</v>
      </c>
      <c r="F63" s="11">
        <v>0</v>
      </c>
    </row>
    <row r="64" spans="3:6" x14ac:dyDescent="0.25">
      <c r="C64" t="s">
        <v>110</v>
      </c>
      <c r="D64" s="11">
        <v>1</v>
      </c>
      <c r="E64" s="11">
        <v>0.80000000000000016</v>
      </c>
      <c r="F64" s="11">
        <v>0</v>
      </c>
    </row>
    <row r="65" spans="3:6" x14ac:dyDescent="0.25">
      <c r="C65" t="s">
        <v>111</v>
      </c>
      <c r="D65" s="11">
        <v>0.83333333333333337</v>
      </c>
      <c r="E65" s="11">
        <v>0.80000000000000016</v>
      </c>
      <c r="F65" s="11">
        <v>0</v>
      </c>
    </row>
    <row r="66" spans="3:6" x14ac:dyDescent="0.25">
      <c r="C66" t="s">
        <v>112</v>
      </c>
      <c r="D66" s="11">
        <v>0.64102564102564108</v>
      </c>
      <c r="E66" s="11">
        <v>0.80000000000000016</v>
      </c>
      <c r="F66" s="11">
        <v>0</v>
      </c>
    </row>
    <row r="67" spans="3:6" x14ac:dyDescent="0.25">
      <c r="C67" t="s">
        <v>113</v>
      </c>
      <c r="D67" s="11">
        <v>0.93611111111111123</v>
      </c>
      <c r="E67" s="11">
        <v>0.80000000000000016</v>
      </c>
      <c r="F67" s="11">
        <v>0</v>
      </c>
    </row>
    <row r="68" spans="3:6" x14ac:dyDescent="0.25">
      <c r="C68" t="s">
        <v>114</v>
      </c>
      <c r="D68" s="11">
        <v>1</v>
      </c>
      <c r="E68" s="11">
        <v>0.8</v>
      </c>
      <c r="F68" s="11">
        <v>0</v>
      </c>
    </row>
    <row r="69" spans="3:6" x14ac:dyDescent="0.25">
      <c r="C69" t="s">
        <v>115</v>
      </c>
      <c r="D69" s="11">
        <v>1</v>
      </c>
      <c r="E69" s="11">
        <v>0.8</v>
      </c>
      <c r="F69" s="11">
        <v>0</v>
      </c>
    </row>
    <row r="70" spans="3:6" x14ac:dyDescent="0.25">
      <c r="C70" t="s">
        <v>116</v>
      </c>
      <c r="D70" s="11">
        <v>0.82786885245901631</v>
      </c>
      <c r="E70" s="11">
        <v>0.8</v>
      </c>
      <c r="F70" s="11">
        <v>0</v>
      </c>
    </row>
    <row r="71" spans="3:6" x14ac:dyDescent="0.25">
      <c r="C71" t="s">
        <v>117</v>
      </c>
      <c r="D71" s="11">
        <v>0.8928571428571429</v>
      </c>
      <c r="E71" s="11">
        <v>0.80000000000000016</v>
      </c>
      <c r="F71" s="11">
        <v>0</v>
      </c>
    </row>
    <row r="72" spans="3:6" x14ac:dyDescent="0.25">
      <c r="C72" t="s">
        <v>118</v>
      </c>
      <c r="D72" s="11">
        <v>0.9098360655737705</v>
      </c>
      <c r="E72" s="11">
        <v>0.8</v>
      </c>
      <c r="F72" s="11">
        <v>0</v>
      </c>
    </row>
    <row r="73" spans="3:6" x14ac:dyDescent="0.25">
      <c r="C73" t="s">
        <v>119</v>
      </c>
      <c r="D73" s="11">
        <v>0.967741935483871</v>
      </c>
      <c r="E73" s="11">
        <v>0.80000000000000016</v>
      </c>
      <c r="F73" s="11">
        <v>0</v>
      </c>
    </row>
    <row r="74" spans="3:6" x14ac:dyDescent="0.25">
      <c r="C74" t="s">
        <v>120</v>
      </c>
      <c r="D74" s="11">
        <v>0.9642857142857143</v>
      </c>
      <c r="E74" s="11">
        <v>0.80000000000000016</v>
      </c>
      <c r="F74" s="11">
        <v>0</v>
      </c>
    </row>
    <row r="75" spans="3:6" x14ac:dyDescent="0.25">
      <c r="C75" t="s">
        <v>121</v>
      </c>
      <c r="D75" s="11">
        <v>0.85185185185185175</v>
      </c>
      <c r="E75" s="11">
        <v>0.80000000000000016</v>
      </c>
      <c r="F75" s="11">
        <v>0</v>
      </c>
    </row>
    <row r="76" spans="3:6" x14ac:dyDescent="0.25">
      <c r="C76" t="s">
        <v>77</v>
      </c>
      <c r="D76" s="11">
        <v>1</v>
      </c>
      <c r="E76" s="11">
        <v>0.8</v>
      </c>
      <c r="F76" s="11">
        <v>0</v>
      </c>
    </row>
    <row r="77" spans="3:6" x14ac:dyDescent="0.25">
      <c r="C77" t="s">
        <v>99</v>
      </c>
      <c r="D77" s="11">
        <v>1</v>
      </c>
      <c r="E77" s="11">
        <v>0.8</v>
      </c>
      <c r="F77" s="11">
        <v>0</v>
      </c>
    </row>
    <row r="78" spans="3:6" x14ac:dyDescent="0.25">
      <c r="C78" t="s">
        <v>78</v>
      </c>
      <c r="D78" s="11">
        <v>1</v>
      </c>
      <c r="E78" s="11">
        <v>0.80000000000000016</v>
      </c>
      <c r="F78" s="11">
        <v>0</v>
      </c>
    </row>
    <row r="79" spans="3:6" x14ac:dyDescent="0.25">
      <c r="C79" t="s">
        <v>79</v>
      </c>
      <c r="D79" s="11">
        <v>0.96363636363636362</v>
      </c>
      <c r="E79" s="11">
        <v>0.8</v>
      </c>
      <c r="F79" s="11">
        <v>0</v>
      </c>
    </row>
    <row r="80" spans="3:6" x14ac:dyDescent="0.25">
      <c r="C80" t="s">
        <v>80</v>
      </c>
      <c r="D80" s="11">
        <v>1</v>
      </c>
      <c r="E80" s="11">
        <v>0.8</v>
      </c>
      <c r="F80" s="11">
        <v>0</v>
      </c>
    </row>
    <row r="81" spans="2:6" x14ac:dyDescent="0.25">
      <c r="C81" t="s">
        <v>81</v>
      </c>
      <c r="D81" s="11">
        <v>0.8666666666666667</v>
      </c>
      <c r="E81" s="11">
        <v>0.80000000000000016</v>
      </c>
      <c r="F81" s="11">
        <v>0</v>
      </c>
    </row>
    <row r="82" spans="2:6" x14ac:dyDescent="0.25">
      <c r="C82" t="s">
        <v>82</v>
      </c>
      <c r="D82" s="11">
        <v>0.95402298850574707</v>
      </c>
      <c r="E82" s="11">
        <v>0.80000000000000016</v>
      </c>
      <c r="F82" s="11">
        <v>0</v>
      </c>
    </row>
    <row r="83" spans="2:6" x14ac:dyDescent="0.25">
      <c r="C83" t="s">
        <v>83</v>
      </c>
      <c r="D83" s="11">
        <v>1</v>
      </c>
      <c r="E83" s="11">
        <v>0.80000000000000016</v>
      </c>
      <c r="F83" s="11">
        <v>0</v>
      </c>
    </row>
    <row r="84" spans="2:6" x14ac:dyDescent="0.25">
      <c r="C84" t="s">
        <v>84</v>
      </c>
      <c r="D84" s="11">
        <v>0.91666666666666663</v>
      </c>
      <c r="E84" s="11">
        <v>0.80000000000000016</v>
      </c>
      <c r="F84" s="11">
        <v>0</v>
      </c>
    </row>
    <row r="85" spans="2:6" x14ac:dyDescent="0.25">
      <c r="C85" t="s">
        <v>85</v>
      </c>
      <c r="D85" s="11">
        <v>0.88888888888888884</v>
      </c>
      <c r="E85" s="11">
        <v>0.80000000000000016</v>
      </c>
      <c r="F85" s="11">
        <v>0</v>
      </c>
    </row>
    <row r="86" spans="2:6" x14ac:dyDescent="0.25">
      <c r="C86" t="s">
        <v>122</v>
      </c>
      <c r="D86" s="11">
        <v>1</v>
      </c>
      <c r="E86" s="11">
        <v>0.80000000000000016</v>
      </c>
      <c r="F86" s="11">
        <v>0</v>
      </c>
    </row>
    <row r="87" spans="2:6" x14ac:dyDescent="0.25">
      <c r="C87" t="s">
        <v>123</v>
      </c>
      <c r="D87" s="11">
        <v>1</v>
      </c>
      <c r="E87" s="11">
        <v>0.80000000000000016</v>
      </c>
      <c r="F87" s="11">
        <v>0</v>
      </c>
    </row>
    <row r="88" spans="2:6" x14ac:dyDescent="0.25">
      <c r="B88" t="s">
        <v>127</v>
      </c>
      <c r="C88" t="s">
        <v>86</v>
      </c>
      <c r="D88" s="11">
        <v>1</v>
      </c>
      <c r="E88" s="11">
        <v>0.80000000000000016</v>
      </c>
      <c r="F88" s="11">
        <v>0</v>
      </c>
    </row>
    <row r="89" spans="2:6" x14ac:dyDescent="0.25">
      <c r="C89" t="s">
        <v>87</v>
      </c>
      <c r="D89" s="11">
        <v>1</v>
      </c>
      <c r="E89" s="11">
        <v>0.80000000000000016</v>
      </c>
      <c r="F89" s="11">
        <v>0</v>
      </c>
    </row>
    <row r="90" spans="2:6" x14ac:dyDescent="0.25">
      <c r="C90" t="s">
        <v>88</v>
      </c>
      <c r="D90" s="11">
        <v>0.89814814814814825</v>
      </c>
      <c r="E90" s="11">
        <v>0.80000000000000016</v>
      </c>
      <c r="F90" s="11">
        <v>0</v>
      </c>
    </row>
    <row r="91" spans="2:6" x14ac:dyDescent="0.25">
      <c r="C91" t="s">
        <v>89</v>
      </c>
      <c r="D91" s="11">
        <v>0.87096774193548387</v>
      </c>
      <c r="E91" s="11">
        <v>0.80000000000000016</v>
      </c>
      <c r="F91" s="11">
        <v>0</v>
      </c>
    </row>
    <row r="92" spans="2:6" x14ac:dyDescent="0.25">
      <c r="C92" t="s">
        <v>90</v>
      </c>
      <c r="D92" s="11">
        <v>0.66666666666666663</v>
      </c>
      <c r="E92" s="11">
        <v>0.80000000000000016</v>
      </c>
      <c r="F92" s="11">
        <v>0</v>
      </c>
    </row>
    <row r="93" spans="2:6" x14ac:dyDescent="0.25">
      <c r="C93" t="s">
        <v>100</v>
      </c>
      <c r="D93" s="11">
        <v>0.91666666666666663</v>
      </c>
      <c r="E93" s="11">
        <v>0.80000000000000016</v>
      </c>
      <c r="F93" s="11">
        <v>0</v>
      </c>
    </row>
    <row r="94" spans="2:6" x14ac:dyDescent="0.25">
      <c r="C94" t="s">
        <v>91</v>
      </c>
      <c r="D94" s="11">
        <v>1</v>
      </c>
      <c r="E94" s="11">
        <v>0.80000000000000016</v>
      </c>
      <c r="F94" s="11">
        <v>0</v>
      </c>
    </row>
    <row r="95" spans="2:6" x14ac:dyDescent="0.25">
      <c r="C95" t="s">
        <v>92</v>
      </c>
      <c r="D95" s="11">
        <v>1</v>
      </c>
      <c r="E95" s="11">
        <v>0.80000000000000016</v>
      </c>
      <c r="F95" s="11">
        <v>0</v>
      </c>
    </row>
    <row r="96" spans="2:6" x14ac:dyDescent="0.25">
      <c r="C96" t="s">
        <v>93</v>
      </c>
      <c r="D96" s="11">
        <v>0.94444444444444453</v>
      </c>
      <c r="E96" s="11">
        <v>0.80000000000000016</v>
      </c>
      <c r="F96" s="11">
        <v>0</v>
      </c>
    </row>
    <row r="97" spans="3:6" x14ac:dyDescent="0.25">
      <c r="C97" t="s">
        <v>94</v>
      </c>
      <c r="D97" s="11">
        <v>0.9285714285714286</v>
      </c>
      <c r="E97" s="11">
        <v>0.8</v>
      </c>
      <c r="F97" s="11">
        <v>0</v>
      </c>
    </row>
    <row r="98" spans="3:6" x14ac:dyDescent="0.25">
      <c r="C98" t="s">
        <v>95</v>
      </c>
      <c r="D98" s="11">
        <v>1</v>
      </c>
      <c r="E98" s="11">
        <v>0.80000000000000016</v>
      </c>
      <c r="F98" s="11">
        <v>0</v>
      </c>
    </row>
    <row r="99" spans="3:6" x14ac:dyDescent="0.25">
      <c r="C99" t="s">
        <v>96</v>
      </c>
      <c r="D99" s="11">
        <v>0.96666666666666667</v>
      </c>
      <c r="E99" s="11">
        <v>0.80000000000000016</v>
      </c>
      <c r="F99" s="11">
        <v>0</v>
      </c>
    </row>
    <row r="100" spans="3:6" x14ac:dyDescent="0.25">
      <c r="C100" t="s">
        <v>97</v>
      </c>
      <c r="D100" s="11">
        <v>1</v>
      </c>
      <c r="E100" s="11">
        <v>0.80000000000000016</v>
      </c>
      <c r="F100" s="11">
        <v>0</v>
      </c>
    </row>
    <row r="101" spans="3:6" x14ac:dyDescent="0.25">
      <c r="C101" t="s">
        <v>98</v>
      </c>
      <c r="D101" s="11">
        <v>1</v>
      </c>
      <c r="E101" s="11">
        <v>0.80000000000000016</v>
      </c>
      <c r="F101" s="11">
        <v>0</v>
      </c>
    </row>
    <row r="102" spans="3:6" x14ac:dyDescent="0.25">
      <c r="C102" t="s">
        <v>124</v>
      </c>
      <c r="D102" s="11">
        <v>0.93939393939393945</v>
      </c>
      <c r="E102" s="11">
        <v>0.80000000000000016</v>
      </c>
      <c r="F102" s="11">
        <v>0</v>
      </c>
    </row>
    <row r="103" spans="3:6" x14ac:dyDescent="0.25">
      <c r="C103" t="s">
        <v>125</v>
      </c>
      <c r="D103" s="11">
        <v>0.8571428571428571</v>
      </c>
      <c r="E103" s="11">
        <v>0.80000000000000016</v>
      </c>
      <c r="F103" s="11">
        <v>0</v>
      </c>
    </row>
    <row r="104" spans="3:6" x14ac:dyDescent="0.25">
      <c r="C104" t="s">
        <v>102</v>
      </c>
      <c r="D104" s="11">
        <v>0.64102564102564108</v>
      </c>
      <c r="E104" s="11">
        <v>0.80000000000000016</v>
      </c>
      <c r="F104" s="11">
        <v>0</v>
      </c>
    </row>
    <row r="105" spans="3:6" x14ac:dyDescent="0.25">
      <c r="C105" t="s">
        <v>103</v>
      </c>
      <c r="D105" s="11">
        <v>0.9375</v>
      </c>
      <c r="E105" s="11">
        <v>0.80000000000000016</v>
      </c>
      <c r="F105" s="11">
        <v>0</v>
      </c>
    </row>
    <row r="106" spans="3:6" x14ac:dyDescent="0.25">
      <c r="C106" t="s">
        <v>104</v>
      </c>
      <c r="D106" s="11">
        <v>1</v>
      </c>
      <c r="E106" s="11">
        <v>0.80000000000000016</v>
      </c>
      <c r="F106" s="11">
        <v>0</v>
      </c>
    </row>
    <row r="107" spans="3:6" x14ac:dyDescent="0.25">
      <c r="C107" t="s">
        <v>105</v>
      </c>
      <c r="D107" s="11">
        <v>1</v>
      </c>
      <c r="E107" s="11">
        <v>0.80000000000000016</v>
      </c>
      <c r="F107" s="11">
        <v>0</v>
      </c>
    </row>
    <row r="108" spans="3:6" x14ac:dyDescent="0.25">
      <c r="C108" t="s">
        <v>106</v>
      </c>
      <c r="D108" s="11">
        <v>1</v>
      </c>
      <c r="E108" s="11">
        <v>0.80000000000000016</v>
      </c>
      <c r="F108" s="11">
        <v>0</v>
      </c>
    </row>
    <row r="109" spans="3:6" x14ac:dyDescent="0.25">
      <c r="C109" t="s">
        <v>107</v>
      </c>
      <c r="D109" s="11">
        <v>1</v>
      </c>
      <c r="E109" s="11">
        <v>0.80000000000000016</v>
      </c>
      <c r="F109" s="11">
        <v>0</v>
      </c>
    </row>
    <row r="110" spans="3:6" x14ac:dyDescent="0.25">
      <c r="C110" t="s">
        <v>108</v>
      </c>
      <c r="D110" s="11">
        <v>1</v>
      </c>
      <c r="E110" s="11">
        <v>0.80000000000000016</v>
      </c>
      <c r="F110" s="11">
        <v>0</v>
      </c>
    </row>
    <row r="111" spans="3:6" x14ac:dyDescent="0.25">
      <c r="C111" t="s">
        <v>109</v>
      </c>
      <c r="D111" s="11">
        <v>1</v>
      </c>
      <c r="E111" s="11">
        <v>0.8</v>
      </c>
      <c r="F111" s="11">
        <v>0</v>
      </c>
    </row>
    <row r="112" spans="3:6" x14ac:dyDescent="0.25">
      <c r="C112" t="s">
        <v>110</v>
      </c>
      <c r="D112" s="11">
        <v>0.74761904761904763</v>
      </c>
      <c r="E112" s="11">
        <v>0.80000000000000016</v>
      </c>
      <c r="F112" s="11">
        <v>0</v>
      </c>
    </row>
    <row r="113" spans="3:6" x14ac:dyDescent="0.25">
      <c r="C113" t="s">
        <v>111</v>
      </c>
      <c r="D113" s="11">
        <v>0.83977272727272734</v>
      </c>
      <c r="E113" s="11">
        <v>0.80000000000000016</v>
      </c>
      <c r="F113" s="11">
        <v>0</v>
      </c>
    </row>
    <row r="114" spans="3:6" x14ac:dyDescent="0.25">
      <c r="C114" t="s">
        <v>112</v>
      </c>
      <c r="D114" s="11">
        <v>0.87439613526570048</v>
      </c>
      <c r="E114" s="11">
        <v>0.80000000000000016</v>
      </c>
      <c r="F114" s="11">
        <v>0</v>
      </c>
    </row>
    <row r="115" spans="3:6" x14ac:dyDescent="0.25">
      <c r="C115" t="s">
        <v>113</v>
      </c>
      <c r="D115" s="11">
        <v>0.84126984126984128</v>
      </c>
      <c r="E115" s="11">
        <v>0.80000000000000016</v>
      </c>
      <c r="F115" s="11">
        <v>0</v>
      </c>
    </row>
    <row r="116" spans="3:6" x14ac:dyDescent="0.25">
      <c r="C116" t="s">
        <v>114</v>
      </c>
      <c r="D116" s="11">
        <v>0.53939393939393931</v>
      </c>
      <c r="E116" s="11">
        <v>0.8</v>
      </c>
      <c r="F116" s="11">
        <v>0</v>
      </c>
    </row>
    <row r="117" spans="3:6" x14ac:dyDescent="0.25">
      <c r="C117" t="s">
        <v>115</v>
      </c>
      <c r="D117" s="11">
        <v>0.53846153846153844</v>
      </c>
      <c r="E117" s="11">
        <v>0.8</v>
      </c>
      <c r="F117" s="11">
        <v>0</v>
      </c>
    </row>
    <row r="118" spans="3:6" x14ac:dyDescent="0.25">
      <c r="C118" t="s">
        <v>116</v>
      </c>
      <c r="D118" s="11">
        <v>0.84848484848484851</v>
      </c>
      <c r="E118" s="11">
        <v>0.80000000000000016</v>
      </c>
      <c r="F118" s="11">
        <v>0</v>
      </c>
    </row>
    <row r="119" spans="3:6" x14ac:dyDescent="0.25">
      <c r="C119" t="s">
        <v>117</v>
      </c>
      <c r="D119" s="11">
        <v>1</v>
      </c>
      <c r="E119" s="11">
        <v>0.80000000000000016</v>
      </c>
      <c r="F119" s="11">
        <v>0</v>
      </c>
    </row>
    <row r="120" spans="3:6" x14ac:dyDescent="0.25">
      <c r="C120" t="s">
        <v>118</v>
      </c>
      <c r="D120" s="11">
        <v>1</v>
      </c>
      <c r="E120" s="11">
        <v>0.80000000000000016</v>
      </c>
      <c r="F120" s="11">
        <v>0</v>
      </c>
    </row>
    <row r="121" spans="3:6" x14ac:dyDescent="0.25">
      <c r="C121" t="s">
        <v>119</v>
      </c>
      <c r="D121" s="11">
        <v>0.99047619047619051</v>
      </c>
      <c r="E121" s="11">
        <v>0.80000000000000016</v>
      </c>
      <c r="F121" s="11">
        <v>0</v>
      </c>
    </row>
    <row r="122" spans="3:6" x14ac:dyDescent="0.25">
      <c r="C122" t="s">
        <v>120</v>
      </c>
      <c r="D122" s="11">
        <v>0.97435897435897434</v>
      </c>
      <c r="E122" s="11">
        <v>0.8</v>
      </c>
      <c r="F122" s="11">
        <v>0</v>
      </c>
    </row>
    <row r="123" spans="3:6" x14ac:dyDescent="0.25">
      <c r="C123" t="s">
        <v>121</v>
      </c>
      <c r="D123" s="11">
        <v>0.98888888888888893</v>
      </c>
      <c r="E123" s="11">
        <v>0.80000000000000016</v>
      </c>
      <c r="F123" s="11">
        <v>0</v>
      </c>
    </row>
    <row r="124" spans="3:6" x14ac:dyDescent="0.25">
      <c r="C124" t="s">
        <v>77</v>
      </c>
      <c r="D124" s="11">
        <v>1</v>
      </c>
      <c r="E124" s="11">
        <v>0.80000000000000016</v>
      </c>
      <c r="F124" s="11">
        <v>0</v>
      </c>
    </row>
    <row r="125" spans="3:6" x14ac:dyDescent="0.25">
      <c r="C125" t="s">
        <v>99</v>
      </c>
      <c r="D125" s="11">
        <v>0.65384615384615385</v>
      </c>
      <c r="E125" s="11">
        <v>0.8</v>
      </c>
      <c r="F125" s="11">
        <v>0</v>
      </c>
    </row>
    <row r="126" spans="3:6" x14ac:dyDescent="0.25">
      <c r="C126" t="s">
        <v>78</v>
      </c>
      <c r="D126" s="11">
        <v>0.81060606060606055</v>
      </c>
      <c r="E126" s="11">
        <v>0.8</v>
      </c>
      <c r="F126" s="11">
        <v>0</v>
      </c>
    </row>
    <row r="127" spans="3:6" x14ac:dyDescent="0.25">
      <c r="C127" t="s">
        <v>79</v>
      </c>
      <c r="D127" s="11">
        <v>0.89166666666666661</v>
      </c>
      <c r="E127" s="11">
        <v>0.80000000000000016</v>
      </c>
      <c r="F127" s="11">
        <v>0</v>
      </c>
    </row>
    <row r="128" spans="3:6" x14ac:dyDescent="0.25">
      <c r="C128" t="s">
        <v>80</v>
      </c>
      <c r="D128" s="11">
        <v>0.95161290322580649</v>
      </c>
      <c r="E128" s="11">
        <v>0.8</v>
      </c>
      <c r="F128" s="11">
        <v>0</v>
      </c>
    </row>
    <row r="129" spans="2:6" x14ac:dyDescent="0.25">
      <c r="C129" t="s">
        <v>81</v>
      </c>
      <c r="D129" s="11">
        <v>0.90476190476190477</v>
      </c>
      <c r="E129" s="11">
        <v>0.80000000000000016</v>
      </c>
      <c r="F129" s="11">
        <v>0</v>
      </c>
    </row>
    <row r="130" spans="2:6" x14ac:dyDescent="0.25">
      <c r="C130" t="s">
        <v>82</v>
      </c>
      <c r="D130" s="11">
        <v>0.85753317720530831</v>
      </c>
      <c r="E130" s="11">
        <v>0.80000000000000016</v>
      </c>
      <c r="F130" s="11">
        <v>0</v>
      </c>
    </row>
    <row r="131" spans="2:6" x14ac:dyDescent="0.25">
      <c r="C131" t="s">
        <v>83</v>
      </c>
      <c r="D131" s="11">
        <v>0.81944444444444431</v>
      </c>
      <c r="E131" s="11">
        <v>0.80000000000000016</v>
      </c>
      <c r="F131" s="11">
        <v>0</v>
      </c>
    </row>
    <row r="132" spans="2:6" x14ac:dyDescent="0.25">
      <c r="C132" t="s">
        <v>84</v>
      </c>
      <c r="D132" s="11">
        <v>0.94444444444444453</v>
      </c>
      <c r="E132" s="11">
        <v>0.80000000000000016</v>
      </c>
      <c r="F132" s="11">
        <v>0</v>
      </c>
    </row>
    <row r="133" spans="2:6" x14ac:dyDescent="0.25">
      <c r="C133" t="s">
        <v>85</v>
      </c>
      <c r="D133" s="11">
        <v>0.90909090909090917</v>
      </c>
      <c r="E133" s="11">
        <v>0.80000000000000016</v>
      </c>
      <c r="F133" s="11">
        <v>0</v>
      </c>
    </row>
    <row r="134" spans="2:6" x14ac:dyDescent="0.25">
      <c r="C134" t="s">
        <v>122</v>
      </c>
      <c r="D134" s="11">
        <v>0.90476190476190477</v>
      </c>
      <c r="E134" s="11">
        <v>0.80000000000000016</v>
      </c>
      <c r="F134" s="11">
        <v>0</v>
      </c>
    </row>
    <row r="135" spans="2:6" x14ac:dyDescent="0.25">
      <c r="C135" t="s">
        <v>123</v>
      </c>
      <c r="D135" s="11">
        <v>1</v>
      </c>
      <c r="E135" s="11">
        <v>0.80000000000000016</v>
      </c>
      <c r="F135" s="11">
        <v>0</v>
      </c>
    </row>
    <row r="136" spans="2:6" x14ac:dyDescent="0.25">
      <c r="B136" t="s">
        <v>128</v>
      </c>
      <c r="C136" t="s">
        <v>86</v>
      </c>
      <c r="D136" s="11">
        <v>1</v>
      </c>
      <c r="E136" s="11">
        <v>0.80000000000000016</v>
      </c>
      <c r="F136" s="11">
        <v>0</v>
      </c>
    </row>
    <row r="137" spans="2:6" x14ac:dyDescent="0.25">
      <c r="C137" t="s">
        <v>87</v>
      </c>
      <c r="D137" s="11">
        <v>1</v>
      </c>
      <c r="E137" s="11">
        <v>0.80000000000000016</v>
      </c>
      <c r="F137" s="11">
        <v>0</v>
      </c>
    </row>
    <row r="138" spans="2:6" x14ac:dyDescent="0.25">
      <c r="C138" t="s">
        <v>88</v>
      </c>
      <c r="D138" s="11">
        <v>0.79999999999999993</v>
      </c>
      <c r="E138" s="11">
        <v>0.80000000000000016</v>
      </c>
      <c r="F138" s="11">
        <v>0</v>
      </c>
    </row>
    <row r="139" spans="2:6" x14ac:dyDescent="0.25">
      <c r="C139" t="s">
        <v>89</v>
      </c>
      <c r="D139" s="11">
        <v>0.88235294117647056</v>
      </c>
      <c r="E139" s="11">
        <v>0.80000000000000016</v>
      </c>
      <c r="F139" s="11">
        <v>0</v>
      </c>
    </row>
    <row r="140" spans="2:6" x14ac:dyDescent="0.25">
      <c r="C140" t="s">
        <v>90</v>
      </c>
      <c r="D140" s="11">
        <v>1</v>
      </c>
      <c r="E140" s="11">
        <v>0.80000000000000016</v>
      </c>
      <c r="F140" s="11">
        <v>0</v>
      </c>
    </row>
    <row r="141" spans="2:6" x14ac:dyDescent="0.25">
      <c r="C141" t="s">
        <v>100</v>
      </c>
      <c r="D141" s="11">
        <v>1</v>
      </c>
      <c r="E141" s="11">
        <v>0.8</v>
      </c>
      <c r="F141" s="11">
        <v>0</v>
      </c>
    </row>
    <row r="142" spans="2:6" x14ac:dyDescent="0.25">
      <c r="C142" t="s">
        <v>91</v>
      </c>
      <c r="D142" s="11">
        <v>1</v>
      </c>
      <c r="E142" s="11">
        <v>0.80000000000000016</v>
      </c>
      <c r="F142" s="11">
        <v>0</v>
      </c>
    </row>
    <row r="143" spans="2:6" x14ac:dyDescent="0.25">
      <c r="C143" t="s">
        <v>92</v>
      </c>
      <c r="D143" s="11">
        <v>1</v>
      </c>
      <c r="E143" s="11">
        <v>0.80000000000000016</v>
      </c>
      <c r="F143" s="11">
        <v>0</v>
      </c>
    </row>
    <row r="144" spans="2:6" x14ac:dyDescent="0.25">
      <c r="C144" t="s">
        <v>93</v>
      </c>
      <c r="D144" s="11">
        <v>1</v>
      </c>
      <c r="E144" s="11">
        <v>0.80000000000000016</v>
      </c>
      <c r="F144" s="11">
        <v>0</v>
      </c>
    </row>
    <row r="145" spans="3:6" x14ac:dyDescent="0.25">
      <c r="C145" t="s">
        <v>94</v>
      </c>
      <c r="D145" s="11">
        <v>0.92592592592592593</v>
      </c>
      <c r="E145" s="11">
        <v>0.80000000000000016</v>
      </c>
      <c r="F145" s="11">
        <v>0</v>
      </c>
    </row>
    <row r="146" spans="3:6" x14ac:dyDescent="0.25">
      <c r="C146" t="s">
        <v>95</v>
      </c>
      <c r="D146" s="11">
        <v>0.95</v>
      </c>
      <c r="E146" s="11">
        <v>0.8</v>
      </c>
      <c r="F146" s="11">
        <v>0</v>
      </c>
    </row>
    <row r="147" spans="3:6" x14ac:dyDescent="0.25">
      <c r="C147" t="s">
        <v>96</v>
      </c>
      <c r="D147" s="11">
        <v>0.91666666666666674</v>
      </c>
      <c r="E147" s="11">
        <v>0.8</v>
      </c>
      <c r="F147" s="11">
        <v>0</v>
      </c>
    </row>
    <row r="148" spans="3:6" x14ac:dyDescent="0.25">
      <c r="C148" t="s">
        <v>97</v>
      </c>
      <c r="D148" s="11">
        <v>0.95238095238095244</v>
      </c>
      <c r="E148" s="11">
        <v>0.80000000000000016</v>
      </c>
      <c r="F148" s="11">
        <v>0</v>
      </c>
    </row>
    <row r="149" spans="3:6" x14ac:dyDescent="0.25">
      <c r="C149" t="s">
        <v>98</v>
      </c>
      <c r="D149" s="11">
        <v>1</v>
      </c>
      <c r="E149" s="11">
        <v>0.80000000000000016</v>
      </c>
      <c r="F149" s="11">
        <v>0</v>
      </c>
    </row>
    <row r="150" spans="3:6" x14ac:dyDescent="0.25">
      <c r="C150" t="s">
        <v>124</v>
      </c>
      <c r="D150" s="11">
        <v>1</v>
      </c>
      <c r="E150" s="11">
        <v>0.80000000000000016</v>
      </c>
      <c r="F150" s="11">
        <v>0</v>
      </c>
    </row>
    <row r="151" spans="3:6" x14ac:dyDescent="0.25">
      <c r="C151" t="s">
        <v>125</v>
      </c>
      <c r="D151" s="11">
        <v>0.91304347826086951</v>
      </c>
      <c r="E151" s="11">
        <v>0.80000000000000016</v>
      </c>
      <c r="F151" s="11">
        <v>0</v>
      </c>
    </row>
    <row r="152" spans="3:6" x14ac:dyDescent="0.25">
      <c r="C152" t="s">
        <v>102</v>
      </c>
      <c r="D152" s="11">
        <v>0.75</v>
      </c>
      <c r="E152" s="11">
        <v>0.80000000000000016</v>
      </c>
      <c r="F152" s="11">
        <v>0</v>
      </c>
    </row>
    <row r="153" spans="3:6" x14ac:dyDescent="0.25">
      <c r="C153" t="s">
        <v>103</v>
      </c>
      <c r="D153" s="11">
        <v>0.7142857142857143</v>
      </c>
      <c r="E153" s="11">
        <v>0.80000000000000016</v>
      </c>
      <c r="F153" s="11">
        <v>0</v>
      </c>
    </row>
    <row r="154" spans="3:6" x14ac:dyDescent="0.25">
      <c r="C154" t="s">
        <v>104</v>
      </c>
      <c r="D154" s="11">
        <v>0.8571428571428571</v>
      </c>
      <c r="E154" s="11">
        <v>0.80000000000000016</v>
      </c>
      <c r="F154" s="11">
        <v>0</v>
      </c>
    </row>
    <row r="155" spans="3:6" x14ac:dyDescent="0.25">
      <c r="C155" t="s">
        <v>105</v>
      </c>
      <c r="D155" s="11">
        <v>1</v>
      </c>
      <c r="E155" s="11">
        <v>0.80000000000000016</v>
      </c>
      <c r="F155" s="11">
        <v>0</v>
      </c>
    </row>
    <row r="156" spans="3:6" x14ac:dyDescent="0.25">
      <c r="C156" t="s">
        <v>106</v>
      </c>
      <c r="D156" s="11">
        <v>1</v>
      </c>
      <c r="E156" s="11">
        <v>0.80000000000000016</v>
      </c>
      <c r="F156" s="11">
        <v>0</v>
      </c>
    </row>
    <row r="157" spans="3:6" x14ac:dyDescent="0.25">
      <c r="C157" t="s">
        <v>107</v>
      </c>
      <c r="D157" s="11">
        <v>1</v>
      </c>
      <c r="E157" s="11">
        <v>0.80000000000000016</v>
      </c>
      <c r="F157" s="11">
        <v>0</v>
      </c>
    </row>
    <row r="158" spans="3:6" x14ac:dyDescent="0.25">
      <c r="C158" t="s">
        <v>108</v>
      </c>
      <c r="D158" s="11">
        <v>0.93333333333333324</v>
      </c>
      <c r="E158" s="11">
        <v>0.80000000000000016</v>
      </c>
      <c r="F158" s="11">
        <v>0</v>
      </c>
    </row>
    <row r="159" spans="3:6" x14ac:dyDescent="0.25">
      <c r="C159" t="s">
        <v>109</v>
      </c>
      <c r="D159" s="11">
        <v>0.88888888888888884</v>
      </c>
      <c r="E159" s="11">
        <v>0.80000000000000016</v>
      </c>
      <c r="F159" s="11">
        <v>0</v>
      </c>
    </row>
    <row r="160" spans="3:6" x14ac:dyDescent="0.25">
      <c r="C160" t="s">
        <v>110</v>
      </c>
      <c r="D160" s="11">
        <v>1</v>
      </c>
      <c r="E160" s="11">
        <v>0.8</v>
      </c>
      <c r="F160" s="11">
        <v>0</v>
      </c>
    </row>
    <row r="161" spans="3:6" x14ac:dyDescent="0.25">
      <c r="C161" t="s">
        <v>111</v>
      </c>
      <c r="D161" s="11">
        <v>1</v>
      </c>
      <c r="E161" s="11">
        <v>0.80000000000000016</v>
      </c>
      <c r="F161" s="11">
        <v>0</v>
      </c>
    </row>
    <row r="162" spans="3:6" x14ac:dyDescent="0.25">
      <c r="C162" t="s">
        <v>112</v>
      </c>
      <c r="D162" s="11">
        <v>1</v>
      </c>
      <c r="E162" s="11">
        <v>0.80000000000000016</v>
      </c>
      <c r="F162" s="11">
        <v>0</v>
      </c>
    </row>
    <row r="163" spans="3:6" x14ac:dyDescent="0.25">
      <c r="C163" t="s">
        <v>113</v>
      </c>
      <c r="D163" s="11">
        <v>1</v>
      </c>
      <c r="E163" s="11">
        <v>0.80000000000000016</v>
      </c>
      <c r="F163" s="11">
        <v>0</v>
      </c>
    </row>
    <row r="164" spans="3:6" x14ac:dyDescent="0.25">
      <c r="C164" t="s">
        <v>114</v>
      </c>
      <c r="D164" s="11">
        <v>1</v>
      </c>
      <c r="E164" s="11">
        <v>0.80000000000000016</v>
      </c>
      <c r="F164" s="11">
        <v>0</v>
      </c>
    </row>
    <row r="165" spans="3:6" x14ac:dyDescent="0.25">
      <c r="C165" t="s">
        <v>115</v>
      </c>
      <c r="D165" s="11">
        <v>0.97619047619047628</v>
      </c>
      <c r="E165" s="11">
        <v>0.80000000000000016</v>
      </c>
      <c r="F165" s="11">
        <v>0</v>
      </c>
    </row>
    <row r="166" spans="3:6" x14ac:dyDescent="0.25">
      <c r="C166" t="s">
        <v>116</v>
      </c>
      <c r="D166" s="11">
        <v>1</v>
      </c>
      <c r="E166" s="11">
        <v>0.80000000000000016</v>
      </c>
      <c r="F166" s="11">
        <v>0</v>
      </c>
    </row>
    <row r="167" spans="3:6" x14ac:dyDescent="0.25">
      <c r="C167" t="s">
        <v>117</v>
      </c>
      <c r="D167" s="11">
        <v>1</v>
      </c>
      <c r="E167" s="11">
        <v>0.80000000000000016</v>
      </c>
      <c r="F167" s="11">
        <v>0</v>
      </c>
    </row>
    <row r="168" spans="3:6" x14ac:dyDescent="0.25">
      <c r="C168" t="s">
        <v>118</v>
      </c>
      <c r="D168" s="11">
        <v>0.97222222222222221</v>
      </c>
      <c r="E168" s="11">
        <v>0.80000000000000016</v>
      </c>
      <c r="F168" s="11">
        <v>0</v>
      </c>
    </row>
    <row r="169" spans="3:6" x14ac:dyDescent="0.25">
      <c r="C169" t="s">
        <v>119</v>
      </c>
      <c r="D169" s="11">
        <v>0.93055555555555547</v>
      </c>
      <c r="E169" s="11">
        <v>0.80000000000000016</v>
      </c>
      <c r="F169" s="11">
        <v>0</v>
      </c>
    </row>
    <row r="170" spans="3:6" x14ac:dyDescent="0.25">
      <c r="C170" t="s">
        <v>120</v>
      </c>
      <c r="D170" s="11">
        <v>0.99047619047619051</v>
      </c>
      <c r="E170" s="11">
        <v>0.80000000000000016</v>
      </c>
      <c r="F170" s="11">
        <v>0</v>
      </c>
    </row>
    <row r="171" spans="3:6" x14ac:dyDescent="0.25">
      <c r="C171" t="s">
        <v>121</v>
      </c>
      <c r="D171" s="11">
        <v>0.98449612403100772</v>
      </c>
      <c r="E171" s="11">
        <v>0.80000000000000016</v>
      </c>
      <c r="F171" s="11">
        <v>0</v>
      </c>
    </row>
    <row r="172" spans="3:6" x14ac:dyDescent="0.25">
      <c r="C172" t="s">
        <v>77</v>
      </c>
      <c r="D172" s="11">
        <v>0.875</v>
      </c>
      <c r="E172" s="11">
        <v>0.8</v>
      </c>
      <c r="F172" s="11">
        <v>0</v>
      </c>
    </row>
    <row r="173" spans="3:6" x14ac:dyDescent="0.25">
      <c r="C173" t="s">
        <v>99</v>
      </c>
      <c r="D173" s="11">
        <v>0.5</v>
      </c>
      <c r="E173" s="11">
        <v>0.8</v>
      </c>
      <c r="F173" s="11">
        <v>0</v>
      </c>
    </row>
    <row r="174" spans="3:6" x14ac:dyDescent="0.25">
      <c r="C174" t="s">
        <v>78</v>
      </c>
      <c r="D174" s="11">
        <v>0.75213675213675213</v>
      </c>
      <c r="E174" s="11">
        <v>0.80000000000000016</v>
      </c>
      <c r="F174" s="11">
        <v>0</v>
      </c>
    </row>
    <row r="175" spans="3:6" x14ac:dyDescent="0.25">
      <c r="C175" t="s">
        <v>79</v>
      </c>
      <c r="D175" s="11">
        <v>0.77450980392156865</v>
      </c>
      <c r="E175" s="11">
        <v>0.80000000000000016</v>
      </c>
      <c r="F175" s="11">
        <v>0</v>
      </c>
    </row>
    <row r="176" spans="3:6" x14ac:dyDescent="0.25">
      <c r="C176" t="s">
        <v>80</v>
      </c>
      <c r="D176" s="11">
        <v>0.88505747126436773</v>
      </c>
      <c r="E176" s="11">
        <v>0.80000000000000016</v>
      </c>
      <c r="F176" s="11">
        <v>0</v>
      </c>
    </row>
    <row r="177" spans="2:6" x14ac:dyDescent="0.25">
      <c r="C177" t="s">
        <v>81</v>
      </c>
      <c r="D177" s="11">
        <v>0.94871794871794879</v>
      </c>
      <c r="E177" s="11">
        <v>0.80000000000000016</v>
      </c>
      <c r="F177" s="11">
        <v>0</v>
      </c>
    </row>
    <row r="178" spans="2:6" x14ac:dyDescent="0.25">
      <c r="C178" t="s">
        <v>82</v>
      </c>
      <c r="D178" s="11">
        <v>1</v>
      </c>
      <c r="E178" s="11">
        <v>0.80000000000000016</v>
      </c>
      <c r="F178" s="11">
        <v>0</v>
      </c>
    </row>
    <row r="179" spans="2:6" x14ac:dyDescent="0.25">
      <c r="C179" t="s">
        <v>83</v>
      </c>
      <c r="D179" s="11">
        <v>1</v>
      </c>
      <c r="E179" s="11">
        <v>0.80000000000000016</v>
      </c>
      <c r="F179" s="11">
        <v>0</v>
      </c>
    </row>
    <row r="180" spans="2:6" x14ac:dyDescent="0.25">
      <c r="C180" t="s">
        <v>84</v>
      </c>
      <c r="D180" s="11">
        <v>1</v>
      </c>
      <c r="E180" s="11">
        <v>0.80000000000000016</v>
      </c>
      <c r="F180" s="11">
        <v>0</v>
      </c>
    </row>
    <row r="181" spans="2:6" x14ac:dyDescent="0.25">
      <c r="C181" t="s">
        <v>85</v>
      </c>
      <c r="D181" s="11">
        <v>1</v>
      </c>
      <c r="E181" s="11">
        <v>0.80000000000000016</v>
      </c>
      <c r="F181" s="11">
        <v>0</v>
      </c>
    </row>
    <row r="182" spans="2:6" x14ac:dyDescent="0.25">
      <c r="C182" t="s">
        <v>122</v>
      </c>
      <c r="D182" s="11">
        <v>1</v>
      </c>
      <c r="E182" s="11">
        <v>0.80000000000000016</v>
      </c>
      <c r="F182" s="11">
        <v>0</v>
      </c>
    </row>
    <row r="183" spans="2:6" x14ac:dyDescent="0.25">
      <c r="C183" t="s">
        <v>123</v>
      </c>
      <c r="D183" s="11">
        <v>0.96913580246913578</v>
      </c>
      <c r="E183" s="11">
        <v>0.80000000000000016</v>
      </c>
      <c r="F183" s="11">
        <v>0</v>
      </c>
    </row>
    <row r="184" spans="2:6" x14ac:dyDescent="0.25">
      <c r="B184" t="s">
        <v>129</v>
      </c>
      <c r="C184" t="s">
        <v>86</v>
      </c>
      <c r="D184" s="11">
        <v>0.91176470588235292</v>
      </c>
      <c r="E184" s="11">
        <v>0.80000000000000016</v>
      </c>
      <c r="F184" s="11">
        <v>0</v>
      </c>
    </row>
    <row r="185" spans="2:6" x14ac:dyDescent="0.25">
      <c r="C185" t="s">
        <v>87</v>
      </c>
      <c r="D185" s="11">
        <v>0.8666666666666667</v>
      </c>
      <c r="E185" s="11">
        <v>0.80000000000000016</v>
      </c>
      <c r="F185" s="11">
        <v>0</v>
      </c>
    </row>
    <row r="186" spans="2:6" x14ac:dyDescent="0.25">
      <c r="C186" t="s">
        <v>88</v>
      </c>
      <c r="D186" s="11">
        <v>0.65517241379310354</v>
      </c>
      <c r="E186" s="11">
        <v>0.80000000000000016</v>
      </c>
      <c r="F186" s="11">
        <v>0</v>
      </c>
    </row>
    <row r="187" spans="2:6" x14ac:dyDescent="0.25">
      <c r="C187" t="s">
        <v>89</v>
      </c>
      <c r="D187" s="11">
        <v>0.8928571428571429</v>
      </c>
      <c r="E187" s="11">
        <v>0.80000000000000016</v>
      </c>
      <c r="F187" s="11">
        <v>0</v>
      </c>
    </row>
    <row r="188" spans="2:6" x14ac:dyDescent="0.25">
      <c r="C188" t="s">
        <v>90</v>
      </c>
      <c r="D188" s="11">
        <v>1</v>
      </c>
      <c r="E188" s="11">
        <v>0.80000000000000016</v>
      </c>
      <c r="F188" s="11">
        <v>0</v>
      </c>
    </row>
    <row r="189" spans="2:6" x14ac:dyDescent="0.25">
      <c r="C189" t="s">
        <v>100</v>
      </c>
      <c r="D189" s="11">
        <v>0.80952380952380942</v>
      </c>
      <c r="E189" s="11">
        <v>0.80000000000000016</v>
      </c>
      <c r="F189" s="11">
        <v>0</v>
      </c>
    </row>
    <row r="190" spans="2:6" x14ac:dyDescent="0.25">
      <c r="C190" t="s">
        <v>91</v>
      </c>
      <c r="D190" s="11">
        <v>0.5</v>
      </c>
      <c r="E190" s="11">
        <v>0.8</v>
      </c>
      <c r="F190" s="11">
        <v>0</v>
      </c>
    </row>
    <row r="191" spans="2:6" x14ac:dyDescent="0.25">
      <c r="C191" t="s">
        <v>92</v>
      </c>
      <c r="D191" s="11">
        <v>0.87037037037037035</v>
      </c>
      <c r="E191" s="11">
        <v>0.80000000000000016</v>
      </c>
      <c r="F191" s="11">
        <v>0</v>
      </c>
    </row>
    <row r="192" spans="2:6" x14ac:dyDescent="0.25">
      <c r="C192" t="s">
        <v>93</v>
      </c>
      <c r="D192" s="11">
        <v>0.88888888888888884</v>
      </c>
      <c r="E192" s="11">
        <v>0.80000000000000016</v>
      </c>
      <c r="F192" s="11">
        <v>0</v>
      </c>
    </row>
    <row r="193" spans="3:6" x14ac:dyDescent="0.25">
      <c r="C193" t="s">
        <v>94</v>
      </c>
      <c r="D193" s="11">
        <v>0.77777777777777779</v>
      </c>
      <c r="E193" s="11">
        <v>0.80000000000000016</v>
      </c>
      <c r="F193" s="11">
        <v>0</v>
      </c>
    </row>
    <row r="194" spans="3:6" x14ac:dyDescent="0.25">
      <c r="C194" t="s">
        <v>95</v>
      </c>
      <c r="D194" s="11">
        <v>0.72222222222222232</v>
      </c>
      <c r="E194" s="11">
        <v>0.80000000000000016</v>
      </c>
      <c r="F194" s="11">
        <v>0</v>
      </c>
    </row>
    <row r="195" spans="3:6" x14ac:dyDescent="0.25">
      <c r="C195" t="s">
        <v>96</v>
      </c>
      <c r="D195" s="11">
        <v>0.80555555555555547</v>
      </c>
      <c r="E195" s="11">
        <v>0.80000000000000016</v>
      </c>
      <c r="F195" s="11">
        <v>0</v>
      </c>
    </row>
    <row r="196" spans="3:6" x14ac:dyDescent="0.25">
      <c r="C196" t="s">
        <v>97</v>
      </c>
      <c r="D196" s="11">
        <v>0.81333333333333335</v>
      </c>
      <c r="E196" s="11">
        <v>0.80000000000000016</v>
      </c>
      <c r="F196" s="11">
        <v>0</v>
      </c>
    </row>
    <row r="197" spans="3:6" x14ac:dyDescent="0.25">
      <c r="C197" t="s">
        <v>98</v>
      </c>
      <c r="D197" s="11">
        <v>0.66666666666666663</v>
      </c>
      <c r="E197" s="11">
        <v>0.80000000000000016</v>
      </c>
      <c r="F197" s="11">
        <v>0</v>
      </c>
    </row>
    <row r="198" spans="3:6" x14ac:dyDescent="0.25">
      <c r="C198" t="s">
        <v>124</v>
      </c>
      <c r="D198" s="11">
        <v>0.83908045977011492</v>
      </c>
      <c r="E198" s="11">
        <v>0.80000000000000016</v>
      </c>
      <c r="F198" s="11">
        <v>0</v>
      </c>
    </row>
    <row r="199" spans="3:6" x14ac:dyDescent="0.25">
      <c r="C199" t="s">
        <v>125</v>
      </c>
      <c r="D199" s="11">
        <v>0.89189189189189177</v>
      </c>
      <c r="E199" s="11">
        <v>0.80000000000000016</v>
      </c>
      <c r="F199" s="11">
        <v>0</v>
      </c>
    </row>
    <row r="200" spans="3:6" x14ac:dyDescent="0.25">
      <c r="C200" t="s">
        <v>102</v>
      </c>
      <c r="D200" s="11">
        <v>0.77777777777777779</v>
      </c>
      <c r="E200" s="11">
        <v>0.80000000000000016</v>
      </c>
      <c r="F200" s="11">
        <v>0</v>
      </c>
    </row>
    <row r="201" spans="3:6" x14ac:dyDescent="0.25">
      <c r="C201" t="s">
        <v>103</v>
      </c>
      <c r="D201" s="11">
        <v>1</v>
      </c>
      <c r="E201" s="11">
        <v>0.80000000000000016</v>
      </c>
      <c r="F201" s="11">
        <v>0</v>
      </c>
    </row>
    <row r="202" spans="3:6" x14ac:dyDescent="0.25">
      <c r="C202" t="s">
        <v>104</v>
      </c>
      <c r="D202" s="11">
        <v>0.97435897435897445</v>
      </c>
      <c r="E202" s="11">
        <v>0.80000000000000016</v>
      </c>
      <c r="F202" s="11">
        <v>0</v>
      </c>
    </row>
    <row r="203" spans="3:6" x14ac:dyDescent="0.25">
      <c r="C203" t="s">
        <v>105</v>
      </c>
      <c r="D203" s="11">
        <v>1</v>
      </c>
      <c r="E203" s="11">
        <v>0.80000000000000016</v>
      </c>
      <c r="F203" s="11">
        <v>0</v>
      </c>
    </row>
    <row r="204" spans="3:6" x14ac:dyDescent="0.25">
      <c r="C204" t="s">
        <v>106</v>
      </c>
      <c r="D204" s="11">
        <v>1</v>
      </c>
      <c r="E204" s="11">
        <v>0.80000000000000016</v>
      </c>
      <c r="F204" s="11">
        <v>0</v>
      </c>
    </row>
    <row r="205" spans="3:6" x14ac:dyDescent="0.25">
      <c r="C205" t="s">
        <v>107</v>
      </c>
      <c r="D205" s="11">
        <v>1</v>
      </c>
      <c r="E205" s="11">
        <v>0.80000000000000016</v>
      </c>
      <c r="F205" s="11">
        <v>0</v>
      </c>
    </row>
    <row r="206" spans="3:6" x14ac:dyDescent="0.25">
      <c r="C206" t="s">
        <v>108</v>
      </c>
      <c r="D206" s="11">
        <v>0.9885057471264368</v>
      </c>
      <c r="E206" s="11">
        <v>0.80000000000000016</v>
      </c>
      <c r="F206" s="11">
        <v>0</v>
      </c>
    </row>
    <row r="207" spans="3:6" x14ac:dyDescent="0.25">
      <c r="C207" t="s">
        <v>109</v>
      </c>
      <c r="D207" s="11">
        <v>0.5</v>
      </c>
      <c r="E207" s="11">
        <v>0.8</v>
      </c>
      <c r="F207" s="11">
        <v>0</v>
      </c>
    </row>
    <row r="208" spans="3:6" x14ac:dyDescent="0.25">
      <c r="C208" t="s">
        <v>110</v>
      </c>
      <c r="D208" s="11">
        <v>0.8222222222222223</v>
      </c>
      <c r="E208" s="11">
        <v>0.80000000000000016</v>
      </c>
      <c r="F208" s="11">
        <v>0</v>
      </c>
    </row>
    <row r="209" spans="3:6" x14ac:dyDescent="0.25">
      <c r="C209" t="s">
        <v>111</v>
      </c>
      <c r="D209" s="11">
        <v>0.9365079365079364</v>
      </c>
      <c r="E209" s="11">
        <v>0.80000000000000016</v>
      </c>
      <c r="F209" s="11">
        <v>0</v>
      </c>
    </row>
    <row r="210" spans="3:6" x14ac:dyDescent="0.25">
      <c r="C210" t="s">
        <v>112</v>
      </c>
      <c r="D210" s="11">
        <v>0.95628415300546443</v>
      </c>
      <c r="E210" s="11">
        <v>0.80000000000000016</v>
      </c>
      <c r="F210" s="11">
        <v>0</v>
      </c>
    </row>
    <row r="211" spans="3:6" x14ac:dyDescent="0.25">
      <c r="C211" t="s">
        <v>113</v>
      </c>
      <c r="D211" s="11">
        <v>0.66666666666666663</v>
      </c>
      <c r="E211" s="11">
        <v>0.80000000000000016</v>
      </c>
      <c r="F211" s="11">
        <v>0</v>
      </c>
    </row>
    <row r="212" spans="3:6" x14ac:dyDescent="0.25">
      <c r="C212" t="s">
        <v>114</v>
      </c>
      <c r="D212" s="11">
        <v>0</v>
      </c>
      <c r="E212" s="11">
        <v>0.80000000000000016</v>
      </c>
      <c r="F212" s="11">
        <v>0</v>
      </c>
    </row>
    <row r="213" spans="3:6" x14ac:dyDescent="0.25">
      <c r="C213" t="s">
        <v>115</v>
      </c>
      <c r="D213" s="11">
        <v>0.33255055446836268</v>
      </c>
      <c r="E213" s="11">
        <v>0.80000000000000016</v>
      </c>
      <c r="F213" s="11">
        <v>0</v>
      </c>
    </row>
    <row r="214" spans="3:6" x14ac:dyDescent="0.25">
      <c r="C214" t="s">
        <v>116</v>
      </c>
      <c r="D214" s="11">
        <v>0.40309423347398027</v>
      </c>
      <c r="E214" s="11">
        <v>0.80000000000000016</v>
      </c>
      <c r="F214" s="11">
        <v>0</v>
      </c>
    </row>
    <row r="215" spans="3:6" x14ac:dyDescent="0.25">
      <c r="C215" t="s">
        <v>117</v>
      </c>
      <c r="D215" s="11">
        <v>0.60282186948853611</v>
      </c>
      <c r="E215" s="11">
        <v>0.80000000000000016</v>
      </c>
      <c r="F215" s="11">
        <v>0</v>
      </c>
    </row>
    <row r="216" spans="3:6" x14ac:dyDescent="0.25">
      <c r="C216" t="s">
        <v>118</v>
      </c>
      <c r="D216" s="11">
        <v>0.60555555555555551</v>
      </c>
      <c r="E216" s="11">
        <v>0.80000000000000016</v>
      </c>
      <c r="F216" s="11">
        <v>0</v>
      </c>
    </row>
    <row r="217" spans="3:6" x14ac:dyDescent="0.25">
      <c r="C217" t="s">
        <v>119</v>
      </c>
      <c r="D217" s="11">
        <v>0.70995670995671001</v>
      </c>
      <c r="E217" s="11">
        <v>0.80000000000000016</v>
      </c>
      <c r="F217" s="11">
        <v>0</v>
      </c>
    </row>
    <row r="218" spans="3:6" x14ac:dyDescent="0.25">
      <c r="C218" t="s">
        <v>120</v>
      </c>
      <c r="D218" s="11">
        <v>0.70000000000000007</v>
      </c>
      <c r="E218" s="11">
        <v>0.80000000000000016</v>
      </c>
      <c r="F218" s="11">
        <v>0</v>
      </c>
    </row>
    <row r="219" spans="3:6" x14ac:dyDescent="0.25">
      <c r="C219" t="s">
        <v>121</v>
      </c>
      <c r="D219" s="11">
        <v>0.86549707602339188</v>
      </c>
      <c r="E219" s="11">
        <v>0.80000000000000016</v>
      </c>
      <c r="F219" s="11">
        <v>0</v>
      </c>
    </row>
    <row r="220" spans="3:6" x14ac:dyDescent="0.25">
      <c r="C220" t="s">
        <v>77</v>
      </c>
      <c r="D220" s="11">
        <v>0.96296296296296291</v>
      </c>
      <c r="E220" s="11">
        <v>0.80000000000000016</v>
      </c>
      <c r="F220" s="11">
        <v>0</v>
      </c>
    </row>
    <row r="221" spans="3:6" x14ac:dyDescent="0.25">
      <c r="C221" t="s">
        <v>99</v>
      </c>
      <c r="D221" s="11">
        <v>0.89622641509433965</v>
      </c>
      <c r="E221" s="11">
        <v>0.8</v>
      </c>
      <c r="F221" s="11">
        <v>0</v>
      </c>
    </row>
    <row r="222" spans="3:6" x14ac:dyDescent="0.25">
      <c r="C222" t="s">
        <v>78</v>
      </c>
      <c r="D222" s="11">
        <v>0.74509803921568629</v>
      </c>
      <c r="E222" s="11">
        <v>0.80000000000000016</v>
      </c>
      <c r="F222" s="11">
        <v>0</v>
      </c>
    </row>
    <row r="223" spans="3:6" x14ac:dyDescent="0.25">
      <c r="C223" t="s">
        <v>79</v>
      </c>
      <c r="D223" s="11">
        <v>0.69565217391304346</v>
      </c>
      <c r="E223" s="11">
        <v>0.80000000000000016</v>
      </c>
      <c r="F223" s="11">
        <v>0</v>
      </c>
    </row>
    <row r="224" spans="3:6" x14ac:dyDescent="0.25">
      <c r="C224" t="s">
        <v>80</v>
      </c>
      <c r="D224" s="11">
        <v>0.6029411764705882</v>
      </c>
      <c r="E224" s="11">
        <v>0.8</v>
      </c>
      <c r="F224" s="11">
        <v>0</v>
      </c>
    </row>
    <row r="225" spans="2:6" x14ac:dyDescent="0.25">
      <c r="C225" t="s">
        <v>81</v>
      </c>
      <c r="D225" s="11">
        <v>0.72916666666666663</v>
      </c>
      <c r="E225" s="11">
        <v>0.8</v>
      </c>
      <c r="F225" s="11">
        <v>0</v>
      </c>
    </row>
    <row r="226" spans="2:6" x14ac:dyDescent="0.25">
      <c r="C226" t="s">
        <v>82</v>
      </c>
      <c r="D226" s="11">
        <v>0.5</v>
      </c>
      <c r="E226" s="11">
        <v>0.8</v>
      </c>
      <c r="F226" s="11">
        <v>0</v>
      </c>
    </row>
    <row r="227" spans="2:6" x14ac:dyDescent="0.25">
      <c r="C227" t="s">
        <v>83</v>
      </c>
      <c r="D227" s="11">
        <v>0.66666666666666663</v>
      </c>
      <c r="E227" s="11">
        <v>0.80000000000000016</v>
      </c>
      <c r="F227" s="11">
        <v>0</v>
      </c>
    </row>
    <row r="228" spans="2:6" x14ac:dyDescent="0.25">
      <c r="C228" t="s">
        <v>84</v>
      </c>
      <c r="D228" s="11">
        <v>0.96666666666666667</v>
      </c>
      <c r="E228" s="11">
        <v>0.8</v>
      </c>
      <c r="F228" s="11">
        <v>0</v>
      </c>
    </row>
    <row r="229" spans="2:6" x14ac:dyDescent="0.25">
      <c r="C229" t="s">
        <v>85</v>
      </c>
      <c r="D229" s="11">
        <v>1</v>
      </c>
      <c r="E229" s="11">
        <v>0.8</v>
      </c>
      <c r="F229" s="11">
        <v>0</v>
      </c>
    </row>
    <row r="230" spans="2:6" x14ac:dyDescent="0.25">
      <c r="C230" t="s">
        <v>122</v>
      </c>
      <c r="D230" s="11">
        <v>1</v>
      </c>
      <c r="E230" s="11">
        <v>0.8</v>
      </c>
      <c r="F230" s="11">
        <v>0</v>
      </c>
    </row>
    <row r="231" spans="2:6" x14ac:dyDescent="0.25">
      <c r="C231" t="s">
        <v>123</v>
      </c>
      <c r="D231" s="11">
        <v>0.11759504862953139</v>
      </c>
      <c r="E231" s="11">
        <v>0.80000000000000016</v>
      </c>
      <c r="F231" s="11">
        <v>0</v>
      </c>
    </row>
    <row r="232" spans="2:6" x14ac:dyDescent="0.25">
      <c r="B232" t="s">
        <v>130</v>
      </c>
      <c r="C232" t="s">
        <v>86</v>
      </c>
      <c r="D232" s="11">
        <v>0.12865497076023391</v>
      </c>
      <c r="E232" s="11">
        <v>0.80000000000000016</v>
      </c>
      <c r="F232" s="11">
        <v>0</v>
      </c>
    </row>
    <row r="233" spans="2:6" x14ac:dyDescent="0.25">
      <c r="C233" t="s">
        <v>87</v>
      </c>
      <c r="D233" s="11">
        <v>0.27070707070707067</v>
      </c>
      <c r="E233" s="11">
        <v>0.80000000000000016</v>
      </c>
      <c r="F233" s="11">
        <v>0</v>
      </c>
    </row>
    <row r="234" spans="2:6" x14ac:dyDescent="0.25">
      <c r="C234" t="s">
        <v>88</v>
      </c>
      <c r="D234" s="11">
        <v>0.51851851851851849</v>
      </c>
      <c r="E234" s="11">
        <v>0.80000000000000016</v>
      </c>
      <c r="F234" s="11">
        <v>0</v>
      </c>
    </row>
    <row r="235" spans="2:6" x14ac:dyDescent="0.25">
      <c r="C235" t="s">
        <v>89</v>
      </c>
      <c r="D235" s="11">
        <v>0.5</v>
      </c>
      <c r="E235" s="11">
        <v>0.8</v>
      </c>
      <c r="F235" s="11">
        <v>0</v>
      </c>
    </row>
    <row r="236" spans="2:6" x14ac:dyDescent="0.25">
      <c r="C236" t="s">
        <v>90</v>
      </c>
      <c r="D236" s="11">
        <v>1</v>
      </c>
      <c r="E236" s="11">
        <v>0.80000000000000016</v>
      </c>
      <c r="F236" s="11">
        <v>0</v>
      </c>
    </row>
    <row r="237" spans="2:6" x14ac:dyDescent="0.25">
      <c r="C237" t="s">
        <v>100</v>
      </c>
      <c r="D237" s="11">
        <v>1</v>
      </c>
      <c r="E237" s="11">
        <v>0.80000000000000016</v>
      </c>
      <c r="F237" s="11">
        <v>0</v>
      </c>
    </row>
    <row r="238" spans="2:6" x14ac:dyDescent="0.25">
      <c r="C238" t="s">
        <v>91</v>
      </c>
      <c r="D238" s="11">
        <v>1</v>
      </c>
      <c r="E238" s="11">
        <v>0.80000000000000016</v>
      </c>
      <c r="F238" s="11">
        <v>0</v>
      </c>
    </row>
    <row r="239" spans="2:6" x14ac:dyDescent="0.25">
      <c r="C239" t="s">
        <v>92</v>
      </c>
      <c r="D239" s="11">
        <v>0.66666666666666663</v>
      </c>
      <c r="E239" s="11">
        <v>0.80000000000000016</v>
      </c>
      <c r="F239" s="11">
        <v>0</v>
      </c>
    </row>
    <row r="240" spans="2:6" x14ac:dyDescent="0.25">
      <c r="C240" t="s">
        <v>93</v>
      </c>
      <c r="D240" s="11">
        <v>0.65277777777777779</v>
      </c>
      <c r="E240" s="11">
        <v>0.80000000000000016</v>
      </c>
      <c r="F240" s="11">
        <v>0</v>
      </c>
    </row>
    <row r="241" spans="3:6" x14ac:dyDescent="0.25">
      <c r="C241" t="s">
        <v>94</v>
      </c>
      <c r="D241" s="11">
        <v>0.64814814814814814</v>
      </c>
      <c r="E241" s="11">
        <v>0.80000000000000016</v>
      </c>
      <c r="F241" s="11">
        <v>0</v>
      </c>
    </row>
    <row r="242" spans="3:6" x14ac:dyDescent="0.25">
      <c r="C242" t="s">
        <v>95</v>
      </c>
      <c r="D242" s="11">
        <v>0.93272481406355645</v>
      </c>
      <c r="E242" s="11">
        <v>0.80000000000000016</v>
      </c>
      <c r="F242" s="11">
        <v>0</v>
      </c>
    </row>
    <row r="243" spans="3:6" x14ac:dyDescent="0.25">
      <c r="C243" t="s">
        <v>96</v>
      </c>
      <c r="D243" s="11">
        <v>0.73571428571428577</v>
      </c>
      <c r="E243" s="11">
        <v>0.8</v>
      </c>
      <c r="F243" s="11">
        <v>0</v>
      </c>
    </row>
    <row r="244" spans="3:6" x14ac:dyDescent="0.25">
      <c r="C244" t="s">
        <v>97</v>
      </c>
      <c r="D244" s="11">
        <v>0.91606280193236722</v>
      </c>
      <c r="E244" s="11">
        <v>0.80000000000000016</v>
      </c>
      <c r="F244" s="11">
        <v>0</v>
      </c>
    </row>
    <row r="245" spans="3:6" x14ac:dyDescent="0.25">
      <c r="C245" t="s">
        <v>98</v>
      </c>
      <c r="D245" s="11">
        <v>6.25E-2</v>
      </c>
      <c r="E245" s="11">
        <v>0.8</v>
      </c>
      <c r="F245" s="11">
        <v>0</v>
      </c>
    </row>
    <row r="246" spans="3:6" x14ac:dyDescent="0.25">
      <c r="C246" t="s">
        <v>124</v>
      </c>
      <c r="D246" s="11">
        <v>0.41666666666666669</v>
      </c>
      <c r="E246" s="11">
        <v>0.80000000000000016</v>
      </c>
      <c r="F246" s="11">
        <v>0</v>
      </c>
    </row>
    <row r="247" spans="3:6" x14ac:dyDescent="0.25">
      <c r="C247" t="s">
        <v>125</v>
      </c>
      <c r="D247" s="11">
        <v>0.33333333333333331</v>
      </c>
      <c r="E247" s="11">
        <v>0.80000000000000016</v>
      </c>
      <c r="F247" s="11">
        <v>0</v>
      </c>
    </row>
    <row r="248" spans="3:6" x14ac:dyDescent="0.25">
      <c r="C248" t="s">
        <v>102</v>
      </c>
      <c r="D248" s="11">
        <v>0.66666666666666663</v>
      </c>
      <c r="E248" s="11">
        <v>0.80000000000000016</v>
      </c>
      <c r="F248" s="11">
        <v>0</v>
      </c>
    </row>
    <row r="249" spans="3:6" x14ac:dyDescent="0.25">
      <c r="C249" t="s">
        <v>103</v>
      </c>
      <c r="D249" s="11">
        <v>1</v>
      </c>
      <c r="E249" s="11">
        <v>0.8</v>
      </c>
      <c r="F249" s="11">
        <v>0</v>
      </c>
    </row>
    <row r="250" spans="3:6" x14ac:dyDescent="0.25">
      <c r="C250" t="s">
        <v>104</v>
      </c>
      <c r="D250" s="11">
        <v>1</v>
      </c>
      <c r="E250" s="11">
        <v>0.80000000000000016</v>
      </c>
      <c r="F250" s="11">
        <v>0</v>
      </c>
    </row>
    <row r="251" spans="3:6" x14ac:dyDescent="0.25">
      <c r="C251" t="s">
        <v>105</v>
      </c>
      <c r="D251" s="11">
        <v>0.66666666666666663</v>
      </c>
      <c r="E251" s="11">
        <v>0.80000000000000016</v>
      </c>
      <c r="F251" s="11">
        <v>0</v>
      </c>
    </row>
    <row r="252" spans="3:6" x14ac:dyDescent="0.25">
      <c r="C252" t="s">
        <v>106</v>
      </c>
      <c r="D252" s="11">
        <v>1</v>
      </c>
      <c r="E252" s="11">
        <v>0.8</v>
      </c>
      <c r="F252" s="11">
        <v>0</v>
      </c>
    </row>
    <row r="253" spans="3:6" x14ac:dyDescent="0.25">
      <c r="C253" t="s">
        <v>107</v>
      </c>
      <c r="D253" s="11">
        <v>1</v>
      </c>
      <c r="E253" s="11">
        <v>0.8</v>
      </c>
      <c r="F253" s="11">
        <v>0</v>
      </c>
    </row>
    <row r="254" spans="3:6" x14ac:dyDescent="0.25">
      <c r="C254" t="s">
        <v>108</v>
      </c>
      <c r="D254" s="11">
        <v>1</v>
      </c>
      <c r="E254" s="11">
        <v>0.8</v>
      </c>
      <c r="F254" s="11">
        <v>0</v>
      </c>
    </row>
    <row r="255" spans="3:6" x14ac:dyDescent="0.25">
      <c r="C255" t="s">
        <v>109</v>
      </c>
      <c r="D255" s="11">
        <v>0.73333333333333328</v>
      </c>
      <c r="E255" s="11">
        <v>0.8</v>
      </c>
      <c r="F255" s="11">
        <v>0</v>
      </c>
    </row>
    <row r="256" spans="3:6" x14ac:dyDescent="0.25">
      <c r="C256" t="s">
        <v>110</v>
      </c>
      <c r="D256" s="11">
        <v>0.2</v>
      </c>
      <c r="E256" s="11">
        <v>0.8</v>
      </c>
      <c r="F256" s="11">
        <v>0</v>
      </c>
    </row>
    <row r="257" spans="3:6" x14ac:dyDescent="0.25">
      <c r="C257" t="s">
        <v>111</v>
      </c>
      <c r="D257" s="11">
        <v>1</v>
      </c>
      <c r="E257" s="11">
        <v>0.8</v>
      </c>
      <c r="F257" s="11">
        <v>0</v>
      </c>
    </row>
    <row r="258" spans="3:6" x14ac:dyDescent="0.25">
      <c r="C258" t="s">
        <v>112</v>
      </c>
      <c r="D258" s="11">
        <v>1</v>
      </c>
      <c r="E258" s="11">
        <v>0.80000000000000016</v>
      </c>
      <c r="F258" s="11">
        <v>0</v>
      </c>
    </row>
    <row r="259" spans="3:6" x14ac:dyDescent="0.25">
      <c r="C259" t="s">
        <v>113</v>
      </c>
      <c r="D259" s="11">
        <v>1</v>
      </c>
      <c r="E259" s="11">
        <v>0.80000000000000016</v>
      </c>
      <c r="F259" s="11">
        <v>0</v>
      </c>
    </row>
    <row r="260" spans="3:6" x14ac:dyDescent="0.25">
      <c r="C260" t="s">
        <v>114</v>
      </c>
      <c r="D260" s="11">
        <v>1</v>
      </c>
      <c r="E260" s="11">
        <v>0.8</v>
      </c>
      <c r="F260" s="11">
        <v>0</v>
      </c>
    </row>
    <row r="261" spans="3:6" x14ac:dyDescent="0.25">
      <c r="C261" t="s">
        <v>115</v>
      </c>
      <c r="D261" s="11">
        <v>1</v>
      </c>
      <c r="E261" s="11">
        <v>0.8</v>
      </c>
      <c r="F261" s="11">
        <v>0</v>
      </c>
    </row>
    <row r="262" spans="3:6" x14ac:dyDescent="0.25">
      <c r="C262" t="s">
        <v>116</v>
      </c>
      <c r="D262" s="11">
        <v>1</v>
      </c>
      <c r="E262" s="11">
        <v>0.80000000000000016</v>
      </c>
      <c r="F262" s="11">
        <v>0</v>
      </c>
    </row>
    <row r="263" spans="3:6" x14ac:dyDescent="0.25">
      <c r="C263" t="s">
        <v>117</v>
      </c>
      <c r="D263" s="11">
        <v>1</v>
      </c>
      <c r="E263" s="11">
        <v>0.80000000000000016</v>
      </c>
      <c r="F263" s="11">
        <v>0</v>
      </c>
    </row>
    <row r="264" spans="3:6" x14ac:dyDescent="0.25">
      <c r="C264" t="s">
        <v>118</v>
      </c>
      <c r="D264" s="11">
        <v>1</v>
      </c>
      <c r="E264" s="11">
        <v>0.80000000000000016</v>
      </c>
      <c r="F264" s="11">
        <v>0</v>
      </c>
    </row>
    <row r="265" spans="3:6" x14ac:dyDescent="0.25">
      <c r="C265" t="s">
        <v>119</v>
      </c>
      <c r="D265" s="11">
        <v>1</v>
      </c>
      <c r="E265" s="11">
        <v>0.80000000000000016</v>
      </c>
      <c r="F265" s="11">
        <v>0</v>
      </c>
    </row>
    <row r="266" spans="3:6" x14ac:dyDescent="0.25">
      <c r="C266" t="s">
        <v>120</v>
      </c>
      <c r="D266" s="11">
        <v>1</v>
      </c>
      <c r="E266" s="11">
        <v>0.8</v>
      </c>
      <c r="F266" s="11">
        <v>0</v>
      </c>
    </row>
    <row r="267" spans="3:6" x14ac:dyDescent="0.25">
      <c r="C267" t="s">
        <v>121</v>
      </c>
      <c r="D267" s="11">
        <v>1</v>
      </c>
      <c r="E267" s="11">
        <v>0.80000000000000016</v>
      </c>
      <c r="F267" s="11">
        <v>0</v>
      </c>
    </row>
    <row r="268" spans="3:6" x14ac:dyDescent="0.25">
      <c r="C268" t="s">
        <v>77</v>
      </c>
      <c r="D268" s="11">
        <v>1</v>
      </c>
      <c r="E268" s="11">
        <v>0.8</v>
      </c>
      <c r="F268" s="11">
        <v>0</v>
      </c>
    </row>
    <row r="269" spans="3:6" x14ac:dyDescent="0.25">
      <c r="C269" t="s">
        <v>99</v>
      </c>
      <c r="D269" s="11">
        <v>0.96341463414634143</v>
      </c>
      <c r="E269" s="11">
        <v>0.8</v>
      </c>
      <c r="F269" s="11">
        <v>0</v>
      </c>
    </row>
    <row r="270" spans="3:6" x14ac:dyDescent="0.25">
      <c r="C270" t="s">
        <v>78</v>
      </c>
      <c r="D270" s="11">
        <v>0.94871794871794879</v>
      </c>
      <c r="E270" s="11">
        <v>0.80000000000000016</v>
      </c>
      <c r="F270" s="11">
        <v>0</v>
      </c>
    </row>
    <row r="271" spans="3:6" x14ac:dyDescent="0.25">
      <c r="C271" t="s">
        <v>79</v>
      </c>
      <c r="D271" s="11">
        <v>0.91111111111111109</v>
      </c>
      <c r="E271" s="11">
        <v>0.80000000000000016</v>
      </c>
      <c r="F271" s="11">
        <v>0</v>
      </c>
    </row>
    <row r="272" spans="3:6" x14ac:dyDescent="0.25">
      <c r="C272" t="s">
        <v>80</v>
      </c>
      <c r="D272" s="11">
        <v>1</v>
      </c>
      <c r="E272" s="11">
        <v>0.80000000000000016</v>
      </c>
      <c r="F272" s="11">
        <v>0</v>
      </c>
    </row>
    <row r="273" spans="2:6" x14ac:dyDescent="0.25">
      <c r="C273" t="s">
        <v>81</v>
      </c>
      <c r="D273" s="11">
        <v>0.76190476190476186</v>
      </c>
      <c r="E273" s="11">
        <v>0.80000000000000016</v>
      </c>
      <c r="F273" s="11">
        <v>0</v>
      </c>
    </row>
    <row r="274" spans="2:6" x14ac:dyDescent="0.25">
      <c r="C274" t="s">
        <v>82</v>
      </c>
      <c r="D274" s="11">
        <v>0.87179487179487181</v>
      </c>
      <c r="E274" s="11">
        <v>0.80000000000000016</v>
      </c>
      <c r="F274" s="11">
        <v>0</v>
      </c>
    </row>
    <row r="275" spans="2:6" x14ac:dyDescent="0.25">
      <c r="C275" t="s">
        <v>83</v>
      </c>
      <c r="D275" s="11">
        <v>0.63461538461538458</v>
      </c>
      <c r="E275" s="11">
        <v>0.80000000000000016</v>
      </c>
      <c r="F275" s="11">
        <v>0</v>
      </c>
    </row>
    <row r="276" spans="2:6" x14ac:dyDescent="0.25">
      <c r="C276" t="s">
        <v>84</v>
      </c>
      <c r="D276" s="11">
        <v>0.96855345911949675</v>
      </c>
      <c r="E276" s="11">
        <v>0.80000000000000016</v>
      </c>
      <c r="F276" s="11">
        <v>0</v>
      </c>
    </row>
    <row r="277" spans="2:6" x14ac:dyDescent="0.25">
      <c r="C277" t="s">
        <v>85</v>
      </c>
      <c r="D277" s="11">
        <v>0.921875</v>
      </c>
      <c r="E277" s="11">
        <v>0.8</v>
      </c>
      <c r="F277" s="11">
        <v>0</v>
      </c>
    </row>
    <row r="278" spans="2:6" x14ac:dyDescent="0.25">
      <c r="C278" t="s">
        <v>122</v>
      </c>
      <c r="D278" s="11">
        <v>0.76190476190476186</v>
      </c>
      <c r="E278" s="11">
        <v>0.8</v>
      </c>
      <c r="F278" s="11">
        <v>0</v>
      </c>
    </row>
    <row r="279" spans="2:6" x14ac:dyDescent="0.25">
      <c r="C279" t="s">
        <v>123</v>
      </c>
      <c r="D279" s="11">
        <v>0.79999999999999993</v>
      </c>
      <c r="E279" s="11">
        <v>0.80000000000000016</v>
      </c>
      <c r="F279" s="11">
        <v>0</v>
      </c>
    </row>
    <row r="280" spans="2:6" x14ac:dyDescent="0.25">
      <c r="B280" t="s">
        <v>131</v>
      </c>
      <c r="C280" t="s">
        <v>86</v>
      </c>
      <c r="D280" s="11">
        <v>0.66666666666666663</v>
      </c>
      <c r="E280" s="11">
        <v>0.80000000000000016</v>
      </c>
      <c r="F280" s="11">
        <v>0</v>
      </c>
    </row>
    <row r="281" spans="2:6" x14ac:dyDescent="0.25">
      <c r="C281" t="s">
        <v>87</v>
      </c>
      <c r="D281" s="11">
        <v>0.95833333333333337</v>
      </c>
      <c r="E281" s="11">
        <v>0.80000000000000016</v>
      </c>
      <c r="F281" s="11">
        <v>0</v>
      </c>
    </row>
    <row r="282" spans="2:6" x14ac:dyDescent="0.25">
      <c r="C282" t="s">
        <v>88</v>
      </c>
      <c r="D282" s="11">
        <v>0.96511627906976738</v>
      </c>
      <c r="E282" s="11">
        <v>0.8</v>
      </c>
      <c r="F282" s="11">
        <v>0</v>
      </c>
    </row>
    <row r="283" spans="2:6" x14ac:dyDescent="0.25">
      <c r="C283" t="s">
        <v>89</v>
      </c>
      <c r="D283" s="11">
        <v>0.97872340425531912</v>
      </c>
      <c r="E283" s="11">
        <v>0.80000000000000016</v>
      </c>
      <c r="F283" s="11">
        <v>0</v>
      </c>
    </row>
    <row r="284" spans="2:6" x14ac:dyDescent="0.25">
      <c r="C284" t="s">
        <v>90</v>
      </c>
      <c r="D284" s="11">
        <v>0.97222222222222221</v>
      </c>
      <c r="E284" s="11">
        <v>0.80000000000000016</v>
      </c>
      <c r="F284" s="11">
        <v>0</v>
      </c>
    </row>
    <row r="285" spans="2:6" x14ac:dyDescent="0.25">
      <c r="C285" t="s">
        <v>100</v>
      </c>
      <c r="D285" s="11">
        <v>0.89855072463768115</v>
      </c>
      <c r="E285" s="11">
        <v>0.80000000000000016</v>
      </c>
      <c r="F285" s="11">
        <v>0</v>
      </c>
    </row>
    <row r="286" spans="2:6" x14ac:dyDescent="0.25">
      <c r="C286" t="s">
        <v>91</v>
      </c>
      <c r="D286" s="11">
        <v>0.6</v>
      </c>
      <c r="E286" s="11">
        <v>0.80000000000000016</v>
      </c>
      <c r="F286" s="11">
        <v>0</v>
      </c>
    </row>
    <row r="287" spans="2:6" x14ac:dyDescent="0.25">
      <c r="C287" t="s">
        <v>92</v>
      </c>
      <c r="D287" s="11">
        <v>0.75</v>
      </c>
      <c r="E287" s="11">
        <v>0.80000000000000016</v>
      </c>
      <c r="F287" s="11">
        <v>0</v>
      </c>
    </row>
    <row r="288" spans="2:6" x14ac:dyDescent="0.25">
      <c r="C288" t="s">
        <v>93</v>
      </c>
      <c r="D288" s="11">
        <v>0.875</v>
      </c>
      <c r="E288" s="11">
        <v>0.80000000000000016</v>
      </c>
      <c r="F288" s="11">
        <v>0</v>
      </c>
    </row>
    <row r="289" spans="3:6" x14ac:dyDescent="0.25">
      <c r="C289" t="s">
        <v>94</v>
      </c>
      <c r="D289" s="11">
        <v>0.8571428571428571</v>
      </c>
      <c r="E289" s="11">
        <v>0.80000000000000016</v>
      </c>
      <c r="F289" s="11">
        <v>0</v>
      </c>
    </row>
    <row r="290" spans="3:6" x14ac:dyDescent="0.25">
      <c r="C290" t="s">
        <v>95</v>
      </c>
      <c r="D290" s="11">
        <v>0.97959183673469397</v>
      </c>
      <c r="E290" s="11">
        <v>0.80000000000000016</v>
      </c>
      <c r="F290" s="11">
        <v>0</v>
      </c>
    </row>
    <row r="291" spans="3:6" x14ac:dyDescent="0.25">
      <c r="C291" t="s">
        <v>96</v>
      </c>
      <c r="D291" s="11">
        <v>0.95454545454545459</v>
      </c>
      <c r="E291" s="11">
        <v>0.8</v>
      </c>
      <c r="F291" s="11">
        <v>0</v>
      </c>
    </row>
    <row r="292" spans="3:6" x14ac:dyDescent="0.25">
      <c r="C292" t="s">
        <v>97</v>
      </c>
      <c r="D292" s="11">
        <v>0.72058823529411764</v>
      </c>
      <c r="E292" s="11">
        <v>0.8</v>
      </c>
      <c r="F292" s="11">
        <v>0</v>
      </c>
    </row>
    <row r="293" spans="3:6" x14ac:dyDescent="0.25">
      <c r="C293" t="s">
        <v>98</v>
      </c>
      <c r="D293" s="11">
        <v>0.56666666666666665</v>
      </c>
      <c r="E293" s="11">
        <v>0.8</v>
      </c>
      <c r="F293" s="11">
        <v>0</v>
      </c>
    </row>
    <row r="294" spans="3:6" x14ac:dyDescent="0.25">
      <c r="C294" t="s">
        <v>124</v>
      </c>
      <c r="D294" s="11">
        <v>0.85185185185185175</v>
      </c>
      <c r="E294" s="11">
        <v>0.80000000000000016</v>
      </c>
      <c r="F294" s="11">
        <v>0</v>
      </c>
    </row>
    <row r="295" spans="3:6" x14ac:dyDescent="0.25">
      <c r="C295" t="s">
        <v>125</v>
      </c>
      <c r="D295" s="11">
        <v>1</v>
      </c>
      <c r="E295" s="11">
        <v>0.8</v>
      </c>
      <c r="F295" s="11">
        <v>0</v>
      </c>
    </row>
    <row r="296" spans="3:6" x14ac:dyDescent="0.25">
      <c r="C296" t="s">
        <v>102</v>
      </c>
      <c r="D296" s="11">
        <v>1</v>
      </c>
      <c r="E296" s="11">
        <v>0.8</v>
      </c>
      <c r="F296" s="11">
        <v>0</v>
      </c>
    </row>
    <row r="297" spans="3:6" x14ac:dyDescent="0.25">
      <c r="C297" t="s">
        <v>103</v>
      </c>
      <c r="D297" s="11">
        <v>1</v>
      </c>
      <c r="E297" s="11">
        <v>0.80000000000000016</v>
      </c>
      <c r="F297" s="11">
        <v>0</v>
      </c>
    </row>
    <row r="298" spans="3:6" x14ac:dyDescent="0.25">
      <c r="C298" t="s">
        <v>104</v>
      </c>
      <c r="D298" s="11">
        <v>1</v>
      </c>
      <c r="E298" s="11">
        <v>0.80000000000000016</v>
      </c>
      <c r="F298" s="11">
        <v>0</v>
      </c>
    </row>
    <row r="299" spans="3:6" x14ac:dyDescent="0.25">
      <c r="C299" t="s">
        <v>105</v>
      </c>
      <c r="D299" s="11">
        <v>1</v>
      </c>
      <c r="E299" s="11">
        <v>0.80000000000000016</v>
      </c>
      <c r="F299" s="11">
        <v>0</v>
      </c>
    </row>
    <row r="300" spans="3:6" x14ac:dyDescent="0.25">
      <c r="C300" t="s">
        <v>106</v>
      </c>
      <c r="D300" s="11">
        <v>0.97142857142857142</v>
      </c>
      <c r="E300" s="11">
        <v>0.80000000000000016</v>
      </c>
      <c r="F300" s="11">
        <v>0</v>
      </c>
    </row>
    <row r="301" spans="3:6" x14ac:dyDescent="0.25">
      <c r="C301" t="s">
        <v>107</v>
      </c>
      <c r="D301" s="11">
        <v>0.88395061728395063</v>
      </c>
      <c r="E301" s="11">
        <v>0.80000000000000016</v>
      </c>
      <c r="F301" s="11">
        <v>0</v>
      </c>
    </row>
    <row r="302" spans="3:6" x14ac:dyDescent="0.25">
      <c r="C302" t="s">
        <v>108</v>
      </c>
      <c r="D302" s="11">
        <v>0.8125</v>
      </c>
      <c r="E302" s="11">
        <v>0.8</v>
      </c>
      <c r="F302" s="11">
        <v>0</v>
      </c>
    </row>
    <row r="303" spans="3:6" x14ac:dyDescent="0.25">
      <c r="C303" t="s">
        <v>109</v>
      </c>
      <c r="D303" s="11">
        <v>1</v>
      </c>
      <c r="E303" s="11">
        <v>0.8</v>
      </c>
      <c r="F303" s="11">
        <v>0</v>
      </c>
    </row>
    <row r="304" spans="3:6" x14ac:dyDescent="0.25">
      <c r="C304" t="s">
        <v>110</v>
      </c>
      <c r="D304" s="11">
        <v>0.96666666666666667</v>
      </c>
      <c r="E304" s="11">
        <v>0.80000000000000016</v>
      </c>
      <c r="F304" s="11">
        <v>0</v>
      </c>
    </row>
    <row r="305" spans="3:6" x14ac:dyDescent="0.25">
      <c r="C305" t="s">
        <v>111</v>
      </c>
      <c r="D305" s="11">
        <v>1</v>
      </c>
      <c r="E305" s="11">
        <v>0.80000000000000016</v>
      </c>
      <c r="F305" s="11">
        <v>0</v>
      </c>
    </row>
    <row r="306" spans="3:6" x14ac:dyDescent="0.25">
      <c r="C306" t="s">
        <v>112</v>
      </c>
      <c r="D306" s="11">
        <v>1</v>
      </c>
      <c r="E306" s="11">
        <v>0.8</v>
      </c>
      <c r="F306" s="11">
        <v>0</v>
      </c>
    </row>
    <row r="307" spans="3:6" x14ac:dyDescent="0.25">
      <c r="C307" t="s">
        <v>113</v>
      </c>
      <c r="D307" s="11">
        <v>1</v>
      </c>
      <c r="E307" s="11">
        <v>0.80000000000000016</v>
      </c>
      <c r="F307" s="11">
        <v>0</v>
      </c>
    </row>
    <row r="308" spans="3:6" x14ac:dyDescent="0.25">
      <c r="C308" t="s">
        <v>114</v>
      </c>
      <c r="D308" s="11">
        <v>0.84722222222222221</v>
      </c>
      <c r="E308" s="11">
        <v>0.80000000000000016</v>
      </c>
      <c r="F308" s="11">
        <v>0</v>
      </c>
    </row>
    <row r="309" spans="3:6" x14ac:dyDescent="0.25">
      <c r="C309" t="s">
        <v>115</v>
      </c>
      <c r="D309" s="11">
        <v>0.58333333333333337</v>
      </c>
      <c r="E309" s="11">
        <v>0.8</v>
      </c>
      <c r="F309" s="11">
        <v>0</v>
      </c>
    </row>
    <row r="310" spans="3:6" x14ac:dyDescent="0.25">
      <c r="C310" t="s">
        <v>116</v>
      </c>
      <c r="D310" s="11">
        <v>0.66666666666666663</v>
      </c>
      <c r="E310" s="11">
        <v>0.80000000000000016</v>
      </c>
      <c r="F310" s="11">
        <v>0</v>
      </c>
    </row>
    <row r="311" spans="3:6" x14ac:dyDescent="0.25">
      <c r="C311" t="s">
        <v>117</v>
      </c>
      <c r="D311" s="11">
        <v>1</v>
      </c>
      <c r="E311" s="11">
        <v>0.80000000000000016</v>
      </c>
      <c r="F311" s="11">
        <v>0</v>
      </c>
    </row>
    <row r="312" spans="3:6" x14ac:dyDescent="0.25">
      <c r="C312" t="s">
        <v>118</v>
      </c>
      <c r="D312" s="11">
        <v>1</v>
      </c>
      <c r="E312" s="11">
        <v>0.80000000000000016</v>
      </c>
      <c r="F312" s="11">
        <v>0</v>
      </c>
    </row>
    <row r="313" spans="3:6" x14ac:dyDescent="0.25">
      <c r="C313" t="s">
        <v>119</v>
      </c>
      <c r="D313" s="11">
        <v>1</v>
      </c>
      <c r="E313" s="11">
        <v>0.80000000000000016</v>
      </c>
      <c r="F313" s="11">
        <v>0</v>
      </c>
    </row>
    <row r="314" spans="3:6" x14ac:dyDescent="0.25">
      <c r="C314" t="s">
        <v>120</v>
      </c>
      <c r="D314" s="11">
        <v>1</v>
      </c>
      <c r="E314" s="11">
        <v>0.80000000000000016</v>
      </c>
      <c r="F314" s="11">
        <v>0</v>
      </c>
    </row>
    <row r="315" spans="3:6" x14ac:dyDescent="0.25">
      <c r="C315" t="s">
        <v>121</v>
      </c>
      <c r="D315" s="11">
        <v>1</v>
      </c>
      <c r="E315" s="11">
        <v>0.80000000000000016</v>
      </c>
      <c r="F315" s="11">
        <v>0</v>
      </c>
    </row>
    <row r="316" spans="3:6" x14ac:dyDescent="0.25">
      <c r="C316" t="s">
        <v>77</v>
      </c>
      <c r="D316" s="11">
        <v>1</v>
      </c>
      <c r="E316" s="11">
        <v>0.80000000000000016</v>
      </c>
      <c r="F316" s="11">
        <v>0</v>
      </c>
    </row>
    <row r="317" spans="3:6" x14ac:dyDescent="0.25">
      <c r="C317" t="s">
        <v>99</v>
      </c>
      <c r="D317" s="11">
        <v>0.93333333333333324</v>
      </c>
      <c r="E317" s="11">
        <v>0.80000000000000016</v>
      </c>
      <c r="F317" s="11">
        <v>0</v>
      </c>
    </row>
    <row r="318" spans="3:6" x14ac:dyDescent="0.25">
      <c r="C318" t="s">
        <v>78</v>
      </c>
      <c r="D318" s="11">
        <v>0.83333333333333337</v>
      </c>
      <c r="E318" s="11">
        <v>0.80000000000000016</v>
      </c>
      <c r="F318" s="11">
        <v>0</v>
      </c>
    </row>
    <row r="319" spans="3:6" x14ac:dyDescent="0.25">
      <c r="C319" t="s">
        <v>79</v>
      </c>
      <c r="D319" s="11">
        <v>0.9642857142857143</v>
      </c>
      <c r="E319" s="11">
        <v>0.8</v>
      </c>
      <c r="F319" s="11">
        <v>0</v>
      </c>
    </row>
    <row r="320" spans="3:6" x14ac:dyDescent="0.25">
      <c r="C320" t="s">
        <v>80</v>
      </c>
      <c r="D320" s="11">
        <v>1</v>
      </c>
      <c r="E320" s="11">
        <v>0.80000000000000016</v>
      </c>
      <c r="F320" s="11">
        <v>0</v>
      </c>
    </row>
    <row r="321" spans="2:6" x14ac:dyDescent="0.25">
      <c r="C321" t="s">
        <v>81</v>
      </c>
      <c r="D321" s="11">
        <v>1</v>
      </c>
      <c r="E321" s="11">
        <v>0.80000000000000016</v>
      </c>
      <c r="F321" s="11">
        <v>0</v>
      </c>
    </row>
    <row r="322" spans="2:6" x14ac:dyDescent="0.25">
      <c r="C322" t="s">
        <v>82</v>
      </c>
      <c r="D322" s="11">
        <v>1</v>
      </c>
      <c r="E322" s="11">
        <v>0.80000000000000016</v>
      </c>
      <c r="F322" s="11">
        <v>0</v>
      </c>
    </row>
    <row r="323" spans="2:6" x14ac:dyDescent="0.25">
      <c r="C323" t="s">
        <v>83</v>
      </c>
      <c r="D323" s="11">
        <v>1</v>
      </c>
      <c r="E323" s="11">
        <v>0.8</v>
      </c>
      <c r="F323" s="11">
        <v>0</v>
      </c>
    </row>
    <row r="324" spans="2:6" x14ac:dyDescent="0.25">
      <c r="C324" t="s">
        <v>84</v>
      </c>
      <c r="D324" s="11">
        <v>1</v>
      </c>
      <c r="E324" s="11">
        <v>0.80000000000000016</v>
      </c>
      <c r="F324" s="11">
        <v>0</v>
      </c>
    </row>
    <row r="325" spans="2:6" x14ac:dyDescent="0.25">
      <c r="C325" t="s">
        <v>85</v>
      </c>
      <c r="D325" s="11">
        <v>0.70833333333333337</v>
      </c>
      <c r="E325" s="11">
        <v>0.80000000000000016</v>
      </c>
      <c r="F325" s="11">
        <v>0</v>
      </c>
    </row>
    <row r="326" spans="2:6" x14ac:dyDescent="0.25">
      <c r="C326" t="s">
        <v>122</v>
      </c>
      <c r="D326" s="11">
        <v>0.76666666666666661</v>
      </c>
      <c r="E326" s="11">
        <v>0.80000000000000016</v>
      </c>
      <c r="F326" s="11">
        <v>0</v>
      </c>
    </row>
    <row r="327" spans="2:6" x14ac:dyDescent="0.25">
      <c r="C327" t="s">
        <v>123</v>
      </c>
      <c r="D327" s="11">
        <v>1</v>
      </c>
      <c r="E327" s="11">
        <v>0.8</v>
      </c>
      <c r="F327" s="11">
        <v>0</v>
      </c>
    </row>
    <row r="328" spans="2:6" x14ac:dyDescent="0.25">
      <c r="B328" t="s">
        <v>132</v>
      </c>
      <c r="C328" t="s">
        <v>86</v>
      </c>
      <c r="D328" s="11">
        <v>1</v>
      </c>
      <c r="E328" s="11">
        <v>0.8</v>
      </c>
      <c r="F328" s="11">
        <v>0</v>
      </c>
    </row>
    <row r="329" spans="2:6" x14ac:dyDescent="0.25">
      <c r="C329" t="s">
        <v>87</v>
      </c>
      <c r="D329" s="11">
        <v>1</v>
      </c>
      <c r="E329" s="11">
        <v>0.80000000000000016</v>
      </c>
      <c r="F329" s="11">
        <v>0</v>
      </c>
    </row>
    <row r="330" spans="2:6" x14ac:dyDescent="0.25">
      <c r="C330" t="s">
        <v>88</v>
      </c>
      <c r="D330" s="11">
        <v>1</v>
      </c>
      <c r="E330" s="11">
        <v>0.80000000000000016</v>
      </c>
      <c r="F330" s="11">
        <v>0</v>
      </c>
    </row>
    <row r="331" spans="2:6" x14ac:dyDescent="0.25">
      <c r="C331" t="s">
        <v>89</v>
      </c>
      <c r="D331" s="11">
        <v>1</v>
      </c>
      <c r="E331" s="11">
        <v>0.80000000000000016</v>
      </c>
      <c r="F331" s="11">
        <v>0</v>
      </c>
    </row>
    <row r="332" spans="2:6" x14ac:dyDescent="0.25">
      <c r="C332" t="s">
        <v>90</v>
      </c>
      <c r="D332" s="11">
        <v>0.71794871794871795</v>
      </c>
      <c r="E332" s="11">
        <v>0.80000000000000016</v>
      </c>
      <c r="F332" s="11">
        <v>0</v>
      </c>
    </row>
    <row r="333" spans="2:6" x14ac:dyDescent="0.25">
      <c r="C333" t="s">
        <v>100</v>
      </c>
      <c r="D333" s="11">
        <v>0.66666666666666663</v>
      </c>
      <c r="E333" s="11">
        <v>0.80000000000000016</v>
      </c>
      <c r="F333" s="11">
        <v>0</v>
      </c>
    </row>
    <row r="334" spans="2:6" x14ac:dyDescent="0.25">
      <c r="C334" t="s">
        <v>91</v>
      </c>
      <c r="D334" s="11">
        <v>0.86904761904761907</v>
      </c>
      <c r="E334" s="11">
        <v>0.80000000000000016</v>
      </c>
      <c r="F334" s="11">
        <v>0</v>
      </c>
    </row>
    <row r="335" spans="2:6" x14ac:dyDescent="0.25">
      <c r="C335" t="s">
        <v>92</v>
      </c>
      <c r="D335" s="11">
        <v>0.77158931082981719</v>
      </c>
      <c r="E335" s="11">
        <v>0.80000000000000016</v>
      </c>
      <c r="F335" s="11">
        <v>0</v>
      </c>
    </row>
    <row r="336" spans="2:6" x14ac:dyDescent="0.25">
      <c r="C336" t="s">
        <v>93</v>
      </c>
      <c r="D336" s="11">
        <v>0.74719390382040984</v>
      </c>
      <c r="E336" s="11">
        <v>0.80000000000000016</v>
      </c>
      <c r="F336" s="11">
        <v>0</v>
      </c>
    </row>
    <row r="337" spans="3:6" x14ac:dyDescent="0.25">
      <c r="C337" t="s">
        <v>94</v>
      </c>
      <c r="D337" s="11">
        <v>0.39639014231169734</v>
      </c>
      <c r="E337" s="11">
        <v>0.80000000000000016</v>
      </c>
      <c r="F337" s="11">
        <v>0</v>
      </c>
    </row>
    <row r="338" spans="3:6" x14ac:dyDescent="0.25">
      <c r="C338" t="s">
        <v>95</v>
      </c>
      <c r="D338" s="11">
        <v>0.40947968638631504</v>
      </c>
      <c r="E338" s="11">
        <v>0.80000000000000016</v>
      </c>
      <c r="F338" s="11">
        <v>0</v>
      </c>
    </row>
    <row r="339" spans="3:6" x14ac:dyDescent="0.25">
      <c r="C339" t="s">
        <v>96</v>
      </c>
      <c r="D339" s="11">
        <v>0.4587878787878788</v>
      </c>
      <c r="E339" s="11">
        <v>0.80000000000000016</v>
      </c>
      <c r="F339" s="11">
        <v>0</v>
      </c>
    </row>
    <row r="340" spans="3:6" x14ac:dyDescent="0.25">
      <c r="C340" t="s">
        <v>97</v>
      </c>
      <c r="D340" s="11">
        <v>0.56029185867895548</v>
      </c>
      <c r="E340" s="11">
        <v>0.80000000000000016</v>
      </c>
      <c r="F340" s="11">
        <v>0</v>
      </c>
    </row>
    <row r="341" spans="3:6" x14ac:dyDescent="0.25">
      <c r="C341" t="s">
        <v>98</v>
      </c>
      <c r="D341" s="11">
        <v>0.34782608695652173</v>
      </c>
      <c r="E341" s="11">
        <v>0.80000000000000016</v>
      </c>
      <c r="F341" s="11">
        <v>0</v>
      </c>
    </row>
    <row r="342" spans="3:6" x14ac:dyDescent="0.25">
      <c r="C342" t="s">
        <v>124</v>
      </c>
      <c r="D342" s="11">
        <v>0.64177489177489178</v>
      </c>
      <c r="E342" s="11">
        <v>0.80000000000000016</v>
      </c>
      <c r="F342" s="11">
        <v>0</v>
      </c>
    </row>
    <row r="343" spans="3:6" x14ac:dyDescent="0.25">
      <c r="C343" t="s">
        <v>125</v>
      </c>
      <c r="D343" s="11">
        <v>0.66926575698505519</v>
      </c>
      <c r="E343" s="11">
        <v>0.80000000000000016</v>
      </c>
      <c r="F343" s="11">
        <v>0</v>
      </c>
    </row>
    <row r="344" spans="3:6" x14ac:dyDescent="0.25">
      <c r="C344" t="s">
        <v>102</v>
      </c>
      <c r="D344" s="11">
        <v>0.55000000000000004</v>
      </c>
      <c r="E344" s="11">
        <v>0.8</v>
      </c>
      <c r="F344" s="11">
        <v>0</v>
      </c>
    </row>
    <row r="345" spans="3:6" x14ac:dyDescent="0.25">
      <c r="C345" t="s">
        <v>103</v>
      </c>
      <c r="D345" s="11">
        <v>0.81818181818181823</v>
      </c>
      <c r="E345" s="11">
        <v>0.80000000000000016</v>
      </c>
      <c r="F345" s="11">
        <v>0</v>
      </c>
    </row>
    <row r="346" spans="3:6" x14ac:dyDescent="0.25">
      <c r="C346" t="s">
        <v>104</v>
      </c>
      <c r="D346" s="11">
        <v>0.6215686274509804</v>
      </c>
      <c r="E346" s="11">
        <v>0.80000000000000016</v>
      </c>
      <c r="F346" s="11">
        <v>0</v>
      </c>
    </row>
    <row r="347" spans="3:6" x14ac:dyDescent="0.25">
      <c r="C347" t="s">
        <v>105</v>
      </c>
      <c r="D347" s="11">
        <v>0.7287179487179487</v>
      </c>
      <c r="E347" s="11">
        <v>0.80000000000000016</v>
      </c>
      <c r="F347" s="11">
        <v>0</v>
      </c>
    </row>
    <row r="348" spans="3:6" x14ac:dyDescent="0.25">
      <c r="C348" t="s">
        <v>106</v>
      </c>
      <c r="D348" s="11">
        <v>0.80909090909090908</v>
      </c>
      <c r="E348" s="11">
        <v>0.80000000000000016</v>
      </c>
      <c r="F348" s="11">
        <v>0</v>
      </c>
    </row>
    <row r="349" spans="3:6" x14ac:dyDescent="0.25">
      <c r="C349" t="s">
        <v>107</v>
      </c>
      <c r="D349" s="11">
        <v>0.80817610062893086</v>
      </c>
      <c r="E349" s="11">
        <v>0.80000000000000016</v>
      </c>
      <c r="F349" s="11">
        <v>0</v>
      </c>
    </row>
    <row r="350" spans="3:6" x14ac:dyDescent="0.25">
      <c r="C350" t="s">
        <v>108</v>
      </c>
      <c r="D350" s="11">
        <v>0.91840277777777779</v>
      </c>
      <c r="E350" s="11">
        <v>0.80000000000000016</v>
      </c>
      <c r="F350" s="11">
        <v>0</v>
      </c>
    </row>
    <row r="351" spans="3:6" x14ac:dyDescent="0.25">
      <c r="C351" t="s">
        <v>109</v>
      </c>
      <c r="D351" s="11">
        <v>0.92895136778115495</v>
      </c>
      <c r="E351" s="11">
        <v>0.8</v>
      </c>
      <c r="F351" s="11">
        <v>0</v>
      </c>
    </row>
    <row r="352" spans="3:6" x14ac:dyDescent="0.25">
      <c r="C352" t="s">
        <v>110</v>
      </c>
      <c r="D352" s="11">
        <v>0.90833333333333333</v>
      </c>
      <c r="E352" s="11">
        <v>0.80000000000000016</v>
      </c>
      <c r="F352" s="11">
        <v>0</v>
      </c>
    </row>
    <row r="353" spans="3:6" x14ac:dyDescent="0.25">
      <c r="C353" t="s">
        <v>111</v>
      </c>
      <c r="D353" s="11">
        <v>0.56401515151515147</v>
      </c>
      <c r="E353" s="11">
        <v>0.80000000000000016</v>
      </c>
      <c r="F353" s="11">
        <v>0</v>
      </c>
    </row>
    <row r="354" spans="3:6" x14ac:dyDescent="0.25">
      <c r="C354" t="s">
        <v>112</v>
      </c>
      <c r="D354" s="11">
        <v>0.25925925925925924</v>
      </c>
      <c r="E354" s="11">
        <v>0.8</v>
      </c>
      <c r="F354" s="11">
        <v>0</v>
      </c>
    </row>
    <row r="355" spans="3:6" x14ac:dyDescent="0.25">
      <c r="C355" t="s">
        <v>113</v>
      </c>
      <c r="D355" s="11">
        <v>6.25E-2</v>
      </c>
      <c r="E355" s="11">
        <v>0.8</v>
      </c>
      <c r="F355" s="11">
        <v>0</v>
      </c>
    </row>
    <row r="356" spans="3:6" x14ac:dyDescent="0.25">
      <c r="C356" t="s">
        <v>114</v>
      </c>
      <c r="D356" s="11">
        <v>0.31111111111111112</v>
      </c>
      <c r="E356" s="11">
        <v>0.8</v>
      </c>
      <c r="F356" s="11">
        <v>0</v>
      </c>
    </row>
    <row r="357" spans="3:6" x14ac:dyDescent="0.25">
      <c r="C357" t="s">
        <v>115</v>
      </c>
      <c r="D357" s="11">
        <v>0.45620915032679737</v>
      </c>
      <c r="E357" s="11">
        <v>0.80000000000000016</v>
      </c>
      <c r="F357" s="11">
        <v>0</v>
      </c>
    </row>
    <row r="358" spans="3:6" x14ac:dyDescent="0.25">
      <c r="C358" t="s">
        <v>116</v>
      </c>
      <c r="D358" s="11">
        <v>0.78357487922705316</v>
      </c>
      <c r="E358" s="11">
        <v>0.80000000000000016</v>
      </c>
      <c r="F358" s="11">
        <v>0</v>
      </c>
    </row>
    <row r="359" spans="3:6" x14ac:dyDescent="0.25">
      <c r="C359" t="s">
        <v>117</v>
      </c>
      <c r="D359" s="11">
        <v>0.77212885154061617</v>
      </c>
      <c r="E359" s="11">
        <v>0.80000000000000016</v>
      </c>
      <c r="F359" s="11">
        <v>0</v>
      </c>
    </row>
    <row r="360" spans="3:6" x14ac:dyDescent="0.25">
      <c r="C360" t="s">
        <v>118</v>
      </c>
      <c r="D360" s="11">
        <v>0.81368328089639563</v>
      </c>
      <c r="E360" s="11">
        <v>0.80000000000000016</v>
      </c>
      <c r="F360" s="11">
        <v>0</v>
      </c>
    </row>
    <row r="361" spans="3:6" x14ac:dyDescent="0.25">
      <c r="C361" t="s">
        <v>119</v>
      </c>
      <c r="D361" s="11">
        <v>0.66865079365079372</v>
      </c>
      <c r="E361" s="11">
        <v>0.8</v>
      </c>
      <c r="F361" s="11">
        <v>0</v>
      </c>
    </row>
    <row r="362" spans="3:6" x14ac:dyDescent="0.25">
      <c r="C362" t="s">
        <v>120</v>
      </c>
      <c r="D362" s="11">
        <v>0.79872646733111852</v>
      </c>
      <c r="E362" s="11">
        <v>0.80000000000000016</v>
      </c>
      <c r="F362" s="11">
        <v>0</v>
      </c>
    </row>
    <row r="363" spans="3:6" x14ac:dyDescent="0.25">
      <c r="C363" t="s">
        <v>121</v>
      </c>
      <c r="D363" s="11">
        <v>0.8080357142857143</v>
      </c>
      <c r="E363" s="11">
        <v>0.8</v>
      </c>
      <c r="F363" s="11">
        <v>0</v>
      </c>
    </row>
    <row r="364" spans="3:6" x14ac:dyDescent="0.25">
      <c r="C364" t="s">
        <v>77</v>
      </c>
      <c r="D364" s="11">
        <v>0.90909090909090917</v>
      </c>
      <c r="E364" s="11">
        <v>0.80000000000000016</v>
      </c>
      <c r="F364" s="11">
        <v>0</v>
      </c>
    </row>
    <row r="365" spans="3:6" x14ac:dyDescent="0.25">
      <c r="C365" t="s">
        <v>99</v>
      </c>
      <c r="D365" s="11">
        <v>0.89743589743589747</v>
      </c>
      <c r="E365" s="11">
        <v>0.80000000000000016</v>
      </c>
      <c r="F365" s="11">
        <v>0</v>
      </c>
    </row>
    <row r="366" spans="3:6" x14ac:dyDescent="0.25">
      <c r="C366" t="s">
        <v>78</v>
      </c>
      <c r="D366" s="11">
        <v>0.98039215686274517</v>
      </c>
      <c r="E366" s="11">
        <v>0.80000000000000016</v>
      </c>
      <c r="F366" s="11">
        <v>0</v>
      </c>
    </row>
    <row r="367" spans="3:6" x14ac:dyDescent="0.25">
      <c r="C367" t="s">
        <v>79</v>
      </c>
      <c r="D367" s="11">
        <v>0.82000000000000006</v>
      </c>
      <c r="E367" s="11">
        <v>0.8</v>
      </c>
      <c r="F367" s="11">
        <v>0</v>
      </c>
    </row>
    <row r="368" spans="3:6" x14ac:dyDescent="0.25">
      <c r="C368" t="s">
        <v>80</v>
      </c>
      <c r="D368" s="11">
        <v>0.87121212121212122</v>
      </c>
      <c r="E368" s="11">
        <v>0.80000000000000016</v>
      </c>
      <c r="F368" s="11">
        <v>0</v>
      </c>
    </row>
    <row r="369" spans="2:6" x14ac:dyDescent="0.25">
      <c r="C369" t="s">
        <v>81</v>
      </c>
      <c r="D369" s="11">
        <v>0.83333333333333326</v>
      </c>
      <c r="E369" s="11">
        <v>0.8</v>
      </c>
      <c r="F369" s="11">
        <v>0</v>
      </c>
    </row>
    <row r="370" spans="2:6" x14ac:dyDescent="0.25">
      <c r="C370" t="s">
        <v>82</v>
      </c>
      <c r="D370" s="11">
        <v>0.85</v>
      </c>
      <c r="E370" s="11">
        <v>0.8</v>
      </c>
      <c r="F370" s="11">
        <v>0</v>
      </c>
    </row>
    <row r="371" spans="2:6" x14ac:dyDescent="0.25">
      <c r="C371" t="s">
        <v>83</v>
      </c>
      <c r="D371" s="11">
        <v>1</v>
      </c>
      <c r="E371" s="11">
        <v>0.80000000000000016</v>
      </c>
      <c r="F371" s="11">
        <v>0</v>
      </c>
    </row>
    <row r="372" spans="2:6" x14ac:dyDescent="0.25">
      <c r="C372" t="s">
        <v>84</v>
      </c>
      <c r="D372" s="11">
        <v>1</v>
      </c>
      <c r="E372" s="11">
        <v>0.80000000000000016</v>
      </c>
      <c r="F372" s="11">
        <v>0</v>
      </c>
    </row>
    <row r="373" spans="2:6" x14ac:dyDescent="0.25">
      <c r="C373" t="s">
        <v>85</v>
      </c>
      <c r="D373" s="11">
        <v>0.61344537815126055</v>
      </c>
      <c r="E373" s="11">
        <v>0.8</v>
      </c>
      <c r="F373" s="11">
        <v>0</v>
      </c>
    </row>
    <row r="374" spans="2:6" x14ac:dyDescent="0.25">
      <c r="C374" t="s">
        <v>122</v>
      </c>
      <c r="D374" s="11">
        <v>0.61564625850340138</v>
      </c>
      <c r="E374" s="11">
        <v>0.8</v>
      </c>
      <c r="F374" s="11">
        <v>0</v>
      </c>
    </row>
    <row r="375" spans="2:6" x14ac:dyDescent="0.25">
      <c r="C375" t="s">
        <v>123</v>
      </c>
      <c r="D375" s="11">
        <v>0.69105691056910568</v>
      </c>
      <c r="E375" s="11">
        <v>0.80000000000000016</v>
      </c>
      <c r="F375" s="11">
        <v>0</v>
      </c>
    </row>
    <row r="376" spans="2:6" x14ac:dyDescent="0.25">
      <c r="B376" t="s">
        <v>133</v>
      </c>
      <c r="C376" t="s">
        <v>86</v>
      </c>
      <c r="D376" s="11">
        <v>0.69398907103825136</v>
      </c>
      <c r="E376" s="11">
        <v>0.80000000000000016</v>
      </c>
      <c r="F376" s="11">
        <v>0</v>
      </c>
    </row>
    <row r="377" spans="2:6" x14ac:dyDescent="0.25">
      <c r="C377" t="s">
        <v>87</v>
      </c>
      <c r="D377" s="11">
        <v>0.75796178343949039</v>
      </c>
      <c r="E377" s="11">
        <v>0.80000000000000016</v>
      </c>
      <c r="F377" s="11">
        <v>0</v>
      </c>
    </row>
    <row r="378" spans="2:6" x14ac:dyDescent="0.25">
      <c r="C378" t="s">
        <v>88</v>
      </c>
      <c r="D378" s="11">
        <v>0.77380952380952372</v>
      </c>
      <c r="E378" s="11">
        <v>0.80000000000000016</v>
      </c>
      <c r="F378" s="11">
        <v>0</v>
      </c>
    </row>
    <row r="379" spans="2:6" x14ac:dyDescent="0.25">
      <c r="C379" t="s">
        <v>89</v>
      </c>
      <c r="D379" s="11">
        <v>0.74149659863945583</v>
      </c>
      <c r="E379" s="11">
        <v>0.80000000000000016</v>
      </c>
      <c r="F379" s="11">
        <v>0</v>
      </c>
    </row>
    <row r="380" spans="2:6" x14ac:dyDescent="0.25">
      <c r="C380" t="s">
        <v>90</v>
      </c>
      <c r="D380" s="11">
        <v>0.71025641025641029</v>
      </c>
      <c r="E380" s="11">
        <v>0.80000000000000016</v>
      </c>
      <c r="F380" s="11">
        <v>0</v>
      </c>
    </row>
    <row r="381" spans="2:6" x14ac:dyDescent="0.25">
      <c r="C381" t="s">
        <v>100</v>
      </c>
      <c r="D381" s="11">
        <v>0.50934579439252337</v>
      </c>
      <c r="E381" s="11">
        <v>0.8</v>
      </c>
      <c r="F381" s="11">
        <v>0</v>
      </c>
    </row>
    <row r="382" spans="2:6" x14ac:dyDescent="0.25">
      <c r="C382" t="s">
        <v>91</v>
      </c>
      <c r="D382" s="11">
        <v>0.68501529051987775</v>
      </c>
      <c r="E382" s="11">
        <v>0.80000000000000016</v>
      </c>
      <c r="F382" s="11">
        <v>0</v>
      </c>
    </row>
    <row r="383" spans="2:6" x14ac:dyDescent="0.25">
      <c r="C383" t="s">
        <v>92</v>
      </c>
      <c r="D383" s="11">
        <v>0.68794326241134751</v>
      </c>
      <c r="E383" s="11">
        <v>0.80000000000000016</v>
      </c>
      <c r="F383" s="11">
        <v>0</v>
      </c>
    </row>
    <row r="384" spans="2:6" x14ac:dyDescent="0.25">
      <c r="C384" t="s">
        <v>93</v>
      </c>
      <c r="D384" s="11">
        <v>0.72222222222222221</v>
      </c>
      <c r="E384" s="11">
        <v>0.80000000000000016</v>
      </c>
      <c r="F384" s="11">
        <v>0</v>
      </c>
    </row>
    <row r="385" spans="3:6" x14ac:dyDescent="0.25">
      <c r="C385" t="s">
        <v>94</v>
      </c>
      <c r="D385" s="11">
        <v>0.78645833333333337</v>
      </c>
      <c r="E385" s="11">
        <v>0.80000000000000016</v>
      </c>
      <c r="F385" s="11">
        <v>0</v>
      </c>
    </row>
    <row r="386" spans="3:6" x14ac:dyDescent="0.25">
      <c r="C386" t="s">
        <v>95</v>
      </c>
      <c r="D386" s="11">
        <v>0.82269503546099287</v>
      </c>
      <c r="E386" s="11">
        <v>0.80000000000000016</v>
      </c>
      <c r="F386" s="11">
        <v>0</v>
      </c>
    </row>
    <row r="387" spans="3:6" x14ac:dyDescent="0.25">
      <c r="C387" t="s">
        <v>96</v>
      </c>
      <c r="D387" s="11">
        <v>0.98333333333333339</v>
      </c>
      <c r="E387" s="11">
        <v>0.80000000000000016</v>
      </c>
      <c r="F387" s="11">
        <v>0</v>
      </c>
    </row>
    <row r="388" spans="3:6" x14ac:dyDescent="0.25">
      <c r="C388" t="s">
        <v>97</v>
      </c>
      <c r="D388" s="11">
        <v>0.94573643410852715</v>
      </c>
      <c r="E388" s="11">
        <v>0.80000000000000016</v>
      </c>
      <c r="F388" s="11">
        <v>0</v>
      </c>
    </row>
    <row r="389" spans="3:6" x14ac:dyDescent="0.25">
      <c r="C389" t="s">
        <v>98</v>
      </c>
      <c r="D389" s="11">
        <v>1</v>
      </c>
      <c r="E389" s="11">
        <v>0.80000000000000016</v>
      </c>
      <c r="F389" s="11">
        <v>0</v>
      </c>
    </row>
    <row r="390" spans="3:6" x14ac:dyDescent="0.25">
      <c r="C390" t="s">
        <v>124</v>
      </c>
      <c r="D390" s="11">
        <v>1</v>
      </c>
      <c r="E390" s="11">
        <v>0.80000000000000016</v>
      </c>
      <c r="F390" s="11">
        <v>0</v>
      </c>
    </row>
    <row r="391" spans="3:6" x14ac:dyDescent="0.25">
      <c r="C391" t="s">
        <v>125</v>
      </c>
      <c r="D391" s="11">
        <v>1</v>
      </c>
      <c r="E391" s="11">
        <v>0.80000000000000016</v>
      </c>
      <c r="F391" s="11">
        <v>0</v>
      </c>
    </row>
    <row r="392" spans="3:6" x14ac:dyDescent="0.25">
      <c r="C392" t="s">
        <v>102</v>
      </c>
      <c r="D392" s="11">
        <v>1</v>
      </c>
      <c r="E392" s="11">
        <v>0.80000000000000016</v>
      </c>
      <c r="F392" s="11">
        <v>0</v>
      </c>
    </row>
    <row r="393" spans="3:6" x14ac:dyDescent="0.25">
      <c r="C393" t="s">
        <v>103</v>
      </c>
      <c r="D393" s="11">
        <v>0.84848484848484851</v>
      </c>
      <c r="E393" s="11">
        <v>0.80000000000000016</v>
      </c>
      <c r="F393" s="11">
        <v>0</v>
      </c>
    </row>
    <row r="394" spans="3:6" x14ac:dyDescent="0.25">
      <c r="C394" t="s">
        <v>104</v>
      </c>
      <c r="D394" s="11">
        <v>0.82301190270829749</v>
      </c>
      <c r="E394" s="11">
        <v>0.80000000000000016</v>
      </c>
      <c r="F394" s="11">
        <v>0</v>
      </c>
    </row>
    <row r="395" spans="3:6" x14ac:dyDescent="0.25">
      <c r="C395" t="s">
        <v>105</v>
      </c>
      <c r="D395" s="11">
        <v>0.75757575757575746</v>
      </c>
      <c r="E395" s="11">
        <v>0.80000000000000016</v>
      </c>
      <c r="F395" s="11">
        <v>0</v>
      </c>
    </row>
    <row r="396" spans="3:6" x14ac:dyDescent="0.25">
      <c r="C396" t="s">
        <v>106</v>
      </c>
      <c r="D396" s="11">
        <v>1</v>
      </c>
      <c r="E396" s="11">
        <v>0.80000000000000016</v>
      </c>
      <c r="F396" s="11">
        <v>0</v>
      </c>
    </row>
    <row r="397" spans="3:6" x14ac:dyDescent="0.25">
      <c r="C397" t="s">
        <v>107</v>
      </c>
      <c r="D397" s="11">
        <v>1</v>
      </c>
      <c r="E397" s="11">
        <v>0.8</v>
      </c>
      <c r="F397" s="11">
        <v>0</v>
      </c>
    </row>
    <row r="398" spans="3:6" x14ac:dyDescent="0.25">
      <c r="C398" t="s">
        <v>108</v>
      </c>
      <c r="D398" s="11">
        <v>0.98684210526315796</v>
      </c>
      <c r="E398" s="11">
        <v>0.8</v>
      </c>
      <c r="F398" s="11">
        <v>0</v>
      </c>
    </row>
    <row r="399" spans="3:6" x14ac:dyDescent="0.25">
      <c r="C399" t="s">
        <v>109</v>
      </c>
      <c r="D399" s="11">
        <v>1</v>
      </c>
      <c r="E399" s="11">
        <v>0.80000000000000016</v>
      </c>
      <c r="F399" s="11">
        <v>0</v>
      </c>
    </row>
    <row r="400" spans="3:6" x14ac:dyDescent="0.25">
      <c r="C400" t="s">
        <v>110</v>
      </c>
      <c r="D400" s="11">
        <v>1</v>
      </c>
      <c r="E400" s="11">
        <v>0.80000000000000016</v>
      </c>
      <c r="F400" s="11">
        <v>0</v>
      </c>
    </row>
    <row r="401" spans="3:6" x14ac:dyDescent="0.25">
      <c r="C401" t="s">
        <v>111</v>
      </c>
      <c r="D401" s="11">
        <v>1</v>
      </c>
      <c r="E401" s="11">
        <v>0.80000000000000016</v>
      </c>
      <c r="F401" s="11">
        <v>0</v>
      </c>
    </row>
    <row r="402" spans="3:6" x14ac:dyDescent="0.25">
      <c r="C402" t="s">
        <v>112</v>
      </c>
      <c r="D402" s="11">
        <v>0.99074074074074081</v>
      </c>
      <c r="E402" s="11">
        <v>0.80000000000000016</v>
      </c>
      <c r="F402" s="11">
        <v>0</v>
      </c>
    </row>
    <row r="403" spans="3:6" x14ac:dyDescent="0.25">
      <c r="C403" t="s">
        <v>113</v>
      </c>
      <c r="D403" s="11">
        <v>1</v>
      </c>
      <c r="E403" s="11">
        <v>0.80000000000000016</v>
      </c>
      <c r="F403" s="11">
        <v>0</v>
      </c>
    </row>
    <row r="404" spans="3:6" x14ac:dyDescent="0.25">
      <c r="C404" t="s">
        <v>114</v>
      </c>
      <c r="D404" s="11">
        <v>1</v>
      </c>
      <c r="E404" s="11">
        <v>0.8</v>
      </c>
      <c r="F404" s="11">
        <v>0</v>
      </c>
    </row>
    <row r="405" spans="3:6" x14ac:dyDescent="0.25">
      <c r="C405" t="s">
        <v>115</v>
      </c>
      <c r="D405" s="11">
        <v>1</v>
      </c>
      <c r="E405" s="11">
        <v>0.8</v>
      </c>
      <c r="F405" s="11">
        <v>0</v>
      </c>
    </row>
    <row r="406" spans="3:6" x14ac:dyDescent="0.25">
      <c r="C406" t="s">
        <v>116</v>
      </c>
      <c r="D406" s="11">
        <v>0.66666666666666663</v>
      </c>
      <c r="E406" s="11">
        <v>0.8</v>
      </c>
      <c r="F406" s="11">
        <v>0</v>
      </c>
    </row>
    <row r="407" spans="3:6" x14ac:dyDescent="0.25">
      <c r="C407" t="s">
        <v>117</v>
      </c>
      <c r="D407" s="11">
        <v>0.74075924075924071</v>
      </c>
      <c r="E407" s="11">
        <v>0.80000000000000016</v>
      </c>
      <c r="F407" s="11">
        <v>0</v>
      </c>
    </row>
    <row r="408" spans="3:6" x14ac:dyDescent="0.25">
      <c r="C408" t="s">
        <v>118</v>
      </c>
      <c r="D408" s="11">
        <v>0.73052362707535112</v>
      </c>
      <c r="E408" s="11">
        <v>0.80000000000000016</v>
      </c>
      <c r="F408" s="11">
        <v>0</v>
      </c>
    </row>
    <row r="409" spans="3:6" x14ac:dyDescent="0.25">
      <c r="C409" t="s">
        <v>119</v>
      </c>
      <c r="D409" s="11">
        <v>0.82494343891402711</v>
      </c>
      <c r="E409" s="11">
        <v>0.80000000000000016</v>
      </c>
      <c r="F409" s="11">
        <v>0</v>
      </c>
    </row>
    <row r="410" spans="3:6" x14ac:dyDescent="0.25">
      <c r="C410" t="s">
        <v>120</v>
      </c>
      <c r="D410" s="11">
        <v>0.87037037037037024</v>
      </c>
      <c r="E410" s="11">
        <v>0.80000000000000016</v>
      </c>
      <c r="F410" s="11">
        <v>0</v>
      </c>
    </row>
    <row r="411" spans="3:6" x14ac:dyDescent="0.25">
      <c r="C411" t="s">
        <v>121</v>
      </c>
      <c r="D411" s="11">
        <v>0.83865248226950351</v>
      </c>
      <c r="E411" s="11">
        <v>0.80000000000000016</v>
      </c>
      <c r="F411" s="11">
        <v>0</v>
      </c>
    </row>
    <row r="412" spans="3:6" x14ac:dyDescent="0.25">
      <c r="C412" t="s">
        <v>77</v>
      </c>
      <c r="D412" s="11">
        <v>0.75</v>
      </c>
      <c r="E412" s="11">
        <v>0.80000000000000016</v>
      </c>
      <c r="F412" s="11">
        <v>0</v>
      </c>
    </row>
    <row r="413" spans="3:6" x14ac:dyDescent="0.25">
      <c r="C413" t="s">
        <v>99</v>
      </c>
      <c r="D413" s="11">
        <v>0.96969696969696972</v>
      </c>
      <c r="E413" s="11">
        <v>0.80000000000000016</v>
      </c>
      <c r="F413" s="11">
        <v>0</v>
      </c>
    </row>
    <row r="414" spans="3:6" x14ac:dyDescent="0.25">
      <c r="C414" t="s">
        <v>78</v>
      </c>
      <c r="D414" s="11">
        <v>1</v>
      </c>
      <c r="E414" s="11">
        <v>0.80000000000000016</v>
      </c>
      <c r="F414" s="11">
        <v>0</v>
      </c>
    </row>
    <row r="415" spans="3:6" x14ac:dyDescent="0.25">
      <c r="C415" t="s">
        <v>79</v>
      </c>
      <c r="D415" s="11">
        <v>1</v>
      </c>
      <c r="E415" s="11">
        <v>0.80000000000000016</v>
      </c>
      <c r="F415" s="11">
        <v>0</v>
      </c>
    </row>
    <row r="416" spans="3:6" x14ac:dyDescent="0.25">
      <c r="C416" t="s">
        <v>80</v>
      </c>
      <c r="D416" s="11">
        <v>1</v>
      </c>
      <c r="E416" s="11">
        <v>0.80000000000000016</v>
      </c>
      <c r="F416" s="11">
        <v>0</v>
      </c>
    </row>
    <row r="417" spans="2:6" x14ac:dyDescent="0.25">
      <c r="C417" t="s">
        <v>81</v>
      </c>
      <c r="D417" s="11">
        <v>0.80000000000000016</v>
      </c>
      <c r="E417" s="11">
        <v>0.80000000000000016</v>
      </c>
      <c r="F417" s="11">
        <v>0</v>
      </c>
    </row>
    <row r="418" spans="2:6" x14ac:dyDescent="0.25">
      <c r="C418" t="s">
        <v>82</v>
      </c>
      <c r="D418" s="11">
        <v>0.8973180076628352</v>
      </c>
      <c r="E418" s="11">
        <v>0.80000000000000016</v>
      </c>
      <c r="F418" s="11">
        <v>0</v>
      </c>
    </row>
    <row r="419" spans="2:6" x14ac:dyDescent="0.25">
      <c r="C419" t="s">
        <v>83</v>
      </c>
      <c r="D419" s="11">
        <v>0.94814814814814818</v>
      </c>
      <c r="E419" s="11">
        <v>0.80000000000000016</v>
      </c>
      <c r="F419" s="11">
        <v>0</v>
      </c>
    </row>
    <row r="420" spans="2:6" x14ac:dyDescent="0.25">
      <c r="C420" t="s">
        <v>84</v>
      </c>
      <c r="D420" s="11">
        <v>0.98611111111111116</v>
      </c>
      <c r="E420" s="11">
        <v>0.80000000000000016</v>
      </c>
      <c r="F420" s="11">
        <v>0</v>
      </c>
    </row>
    <row r="421" spans="2:6" x14ac:dyDescent="0.25">
      <c r="C421" t="s">
        <v>85</v>
      </c>
      <c r="D421" s="11">
        <v>0.90187699011228428</v>
      </c>
      <c r="E421" s="11">
        <v>0.80000000000000016</v>
      </c>
      <c r="F421" s="11">
        <v>0</v>
      </c>
    </row>
    <row r="422" spans="2:6" x14ac:dyDescent="0.25">
      <c r="C422" t="s">
        <v>122</v>
      </c>
      <c r="D422" s="11">
        <v>0.94444444444444453</v>
      </c>
      <c r="E422" s="11">
        <v>0.80000000000000016</v>
      </c>
      <c r="F422" s="11">
        <v>0</v>
      </c>
    </row>
    <row r="423" spans="2:6" x14ac:dyDescent="0.25">
      <c r="C423" t="s">
        <v>123</v>
      </c>
      <c r="D423" s="11">
        <v>0.8974190061146583</v>
      </c>
      <c r="E423" s="11">
        <v>0.80000000000000016</v>
      </c>
      <c r="F423" s="11">
        <v>0</v>
      </c>
    </row>
    <row r="424" spans="2:6" x14ac:dyDescent="0.25">
      <c r="B424" t="s">
        <v>134</v>
      </c>
      <c r="C424" t="s">
        <v>86</v>
      </c>
      <c r="D424" s="11">
        <v>0.88124999999999998</v>
      </c>
      <c r="E424" s="11">
        <v>0.80000000000000016</v>
      </c>
      <c r="F424" s="11">
        <v>0</v>
      </c>
    </row>
    <row r="425" spans="2:6" x14ac:dyDescent="0.25">
      <c r="C425" t="s">
        <v>87</v>
      </c>
      <c r="D425" s="11">
        <v>0.95459401709401703</v>
      </c>
      <c r="E425" s="11">
        <v>0.80000000000000016</v>
      </c>
      <c r="F425" s="11">
        <v>0</v>
      </c>
    </row>
    <row r="426" spans="2:6" x14ac:dyDescent="0.25">
      <c r="C426" t="s">
        <v>88</v>
      </c>
      <c r="D426" s="11">
        <v>0.96183908045977018</v>
      </c>
      <c r="E426" s="11">
        <v>0.80000000000000016</v>
      </c>
      <c r="F426" s="11">
        <v>0</v>
      </c>
    </row>
    <row r="427" spans="2:6" x14ac:dyDescent="0.25">
      <c r="C427" t="s">
        <v>89</v>
      </c>
      <c r="D427" s="11">
        <v>0.98333333333333339</v>
      </c>
      <c r="E427" s="11">
        <v>0.80000000000000016</v>
      </c>
      <c r="F427" s="11">
        <v>0</v>
      </c>
    </row>
    <row r="428" spans="2:6" x14ac:dyDescent="0.25">
      <c r="C428" t="s">
        <v>90</v>
      </c>
      <c r="D428" s="11">
        <v>0.96912280701754383</v>
      </c>
      <c r="E428" s="11">
        <v>0.80000000000000016</v>
      </c>
      <c r="F428" s="11">
        <v>0</v>
      </c>
    </row>
    <row r="429" spans="2:6" x14ac:dyDescent="0.25">
      <c r="C429" t="s">
        <v>100</v>
      </c>
      <c r="D429" s="11">
        <v>0.52173913043478259</v>
      </c>
      <c r="E429" s="11">
        <v>0.80000000000000016</v>
      </c>
      <c r="F429" s="11">
        <v>0</v>
      </c>
    </row>
    <row r="430" spans="2:6" x14ac:dyDescent="0.25">
      <c r="C430" t="s">
        <v>91</v>
      </c>
      <c r="D430" s="11">
        <v>0.35952380952380952</v>
      </c>
      <c r="E430" s="11">
        <v>0.80000000000000016</v>
      </c>
      <c r="F430" s="11">
        <v>0</v>
      </c>
    </row>
    <row r="431" spans="2:6" x14ac:dyDescent="0.25">
      <c r="C431" t="s">
        <v>92</v>
      </c>
      <c r="D431" s="11">
        <v>0.81720430107526876</v>
      </c>
      <c r="E431" s="11">
        <v>0.8</v>
      </c>
      <c r="F431" s="11">
        <v>0</v>
      </c>
    </row>
    <row r="432" spans="2:6" x14ac:dyDescent="0.25">
      <c r="C432" t="s">
        <v>93</v>
      </c>
      <c r="D432" s="11">
        <v>0.86821705426356599</v>
      </c>
      <c r="E432" s="11">
        <v>0.80000000000000016</v>
      </c>
      <c r="F432" s="11">
        <v>0</v>
      </c>
    </row>
    <row r="433" spans="3:6" x14ac:dyDescent="0.25">
      <c r="C433" t="s">
        <v>94</v>
      </c>
      <c r="D433" s="11">
        <v>0.49429223744292239</v>
      </c>
      <c r="E433" s="11">
        <v>0.80000000000000016</v>
      </c>
      <c r="F433" s="11">
        <v>0</v>
      </c>
    </row>
    <row r="434" spans="3:6" x14ac:dyDescent="0.25">
      <c r="C434" t="s">
        <v>95</v>
      </c>
      <c r="D434" s="11">
        <v>0.44285714285714284</v>
      </c>
      <c r="E434" s="11">
        <v>0.80000000000000016</v>
      </c>
      <c r="F434" s="11">
        <v>0</v>
      </c>
    </row>
    <row r="435" spans="3:6" x14ac:dyDescent="0.25">
      <c r="C435" t="s">
        <v>96</v>
      </c>
      <c r="D435" s="11">
        <v>0.52609427609427606</v>
      </c>
      <c r="E435" s="11">
        <v>0.80000000000000016</v>
      </c>
      <c r="F435" s="11">
        <v>0</v>
      </c>
    </row>
    <row r="436" spans="3:6" x14ac:dyDescent="0.25">
      <c r="C436" t="s">
        <v>97</v>
      </c>
      <c r="D436" s="11">
        <v>0.7486361156573923</v>
      </c>
      <c r="E436" s="11">
        <v>0.80000000000000016</v>
      </c>
      <c r="F436" s="11">
        <v>0</v>
      </c>
    </row>
    <row r="437" spans="3:6" x14ac:dyDescent="0.25">
      <c r="C437" t="s">
        <v>98</v>
      </c>
      <c r="D437" s="11">
        <v>0.66666666666666663</v>
      </c>
      <c r="E437" s="11">
        <v>0.80000000000000016</v>
      </c>
      <c r="F437" s="11">
        <v>0</v>
      </c>
    </row>
    <row r="438" spans="3:6" x14ac:dyDescent="0.25">
      <c r="C438" t="s">
        <v>124</v>
      </c>
      <c r="D438" s="11">
        <v>0.87792397660818711</v>
      </c>
      <c r="E438" s="11">
        <v>0.80000000000000016</v>
      </c>
      <c r="F438" s="11">
        <v>0</v>
      </c>
    </row>
    <row r="439" spans="3:6" x14ac:dyDescent="0.25">
      <c r="C439" t="s">
        <v>125</v>
      </c>
      <c r="D439" s="11">
        <v>0.92490842490842484</v>
      </c>
      <c r="E439" s="11">
        <v>0.80000000000000016</v>
      </c>
      <c r="F439" s="11">
        <v>0</v>
      </c>
    </row>
    <row r="440" spans="3:6" x14ac:dyDescent="0.25">
      <c r="C440" t="s">
        <v>102</v>
      </c>
      <c r="D440" s="11">
        <v>0.80303030303030309</v>
      </c>
      <c r="E440" s="11">
        <v>0.80000000000000016</v>
      </c>
      <c r="F440" s="11">
        <v>0</v>
      </c>
    </row>
    <row r="441" spans="3:6" x14ac:dyDescent="0.25">
      <c r="C441" t="s">
        <v>103</v>
      </c>
      <c r="D441" s="11">
        <v>0.95959595959595967</v>
      </c>
      <c r="E441" s="11">
        <v>0.80000000000000016</v>
      </c>
      <c r="F441" s="11">
        <v>0</v>
      </c>
    </row>
    <row r="442" spans="3:6" x14ac:dyDescent="0.25">
      <c r="C442" t="s">
        <v>104</v>
      </c>
      <c r="D442" s="11">
        <v>0.93492063492063482</v>
      </c>
      <c r="E442" s="11">
        <v>0.80000000000000016</v>
      </c>
      <c r="F442" s="11">
        <v>0</v>
      </c>
    </row>
    <row r="443" spans="3:6" x14ac:dyDescent="0.25">
      <c r="C443" t="s">
        <v>105</v>
      </c>
      <c r="D443" s="11">
        <v>0.88690476190476186</v>
      </c>
      <c r="E443" s="11">
        <v>0.80000000000000016</v>
      </c>
      <c r="F443" s="11">
        <v>0</v>
      </c>
    </row>
    <row r="444" spans="3:6" x14ac:dyDescent="0.25">
      <c r="C444" t="s">
        <v>106</v>
      </c>
      <c r="D444" s="11">
        <v>0.76315789473684215</v>
      </c>
      <c r="E444" s="11">
        <v>0.80000000000000016</v>
      </c>
      <c r="F444" s="11">
        <v>0</v>
      </c>
    </row>
    <row r="445" spans="3:6" x14ac:dyDescent="0.25">
      <c r="C445" t="s">
        <v>107</v>
      </c>
      <c r="D445" s="11">
        <v>0.69696969696969691</v>
      </c>
      <c r="E445" s="11">
        <v>0.80000000000000016</v>
      </c>
      <c r="F445" s="11">
        <v>0</v>
      </c>
    </row>
    <row r="446" spans="3:6" x14ac:dyDescent="0.25">
      <c r="C446" t="s">
        <v>108</v>
      </c>
      <c r="D446" s="11">
        <v>0.90909090909090917</v>
      </c>
      <c r="E446" s="11">
        <v>0.80000000000000016</v>
      </c>
      <c r="F446" s="11">
        <v>0</v>
      </c>
    </row>
    <row r="447" spans="3:6" x14ac:dyDescent="0.25">
      <c r="C447" t="s">
        <v>109</v>
      </c>
      <c r="D447" s="11">
        <v>1</v>
      </c>
      <c r="E447" s="11">
        <v>0.80000000000000016</v>
      </c>
      <c r="F447" s="11">
        <v>0</v>
      </c>
    </row>
    <row r="448" spans="3:6" x14ac:dyDescent="0.25">
      <c r="C448" t="s">
        <v>110</v>
      </c>
      <c r="D448" s="11">
        <v>1</v>
      </c>
      <c r="E448" s="11">
        <v>0.80000000000000016</v>
      </c>
      <c r="F448" s="11">
        <v>0</v>
      </c>
    </row>
    <row r="449" spans="3:6" x14ac:dyDescent="0.25">
      <c r="C449" t="s">
        <v>111</v>
      </c>
      <c r="D449" s="11">
        <v>0.88235294117647056</v>
      </c>
      <c r="E449" s="11">
        <v>0.80000000000000016</v>
      </c>
      <c r="F449" s="11">
        <v>0</v>
      </c>
    </row>
    <row r="450" spans="3:6" x14ac:dyDescent="0.25">
      <c r="C450" t="s">
        <v>112</v>
      </c>
      <c r="D450" s="11">
        <v>0.88888888888888884</v>
      </c>
      <c r="E450" s="11">
        <v>0.80000000000000016</v>
      </c>
      <c r="F450" s="11">
        <v>0</v>
      </c>
    </row>
    <row r="451" spans="3:6" x14ac:dyDescent="0.25">
      <c r="C451" t="s">
        <v>113</v>
      </c>
      <c r="D451" s="11">
        <v>0.97222222222222221</v>
      </c>
      <c r="E451" s="11">
        <v>0.80000000000000016</v>
      </c>
      <c r="F451" s="11">
        <v>0</v>
      </c>
    </row>
    <row r="452" spans="3:6" x14ac:dyDescent="0.25">
      <c r="C452" t="s">
        <v>114</v>
      </c>
      <c r="D452" s="11">
        <v>1</v>
      </c>
      <c r="E452" s="11">
        <v>0.80000000000000016</v>
      </c>
      <c r="F452" s="11">
        <v>0</v>
      </c>
    </row>
    <row r="453" spans="3:6" x14ac:dyDescent="0.25">
      <c r="C453" t="s">
        <v>115</v>
      </c>
      <c r="D453" s="11">
        <v>1</v>
      </c>
      <c r="E453" s="11">
        <v>0.80000000000000016</v>
      </c>
      <c r="F453" s="11">
        <v>0</v>
      </c>
    </row>
    <row r="454" spans="3:6" x14ac:dyDescent="0.25">
      <c r="C454" t="s">
        <v>116</v>
      </c>
      <c r="D454" s="11">
        <v>0.94152046783625731</v>
      </c>
      <c r="E454" s="11">
        <v>0.80000000000000016</v>
      </c>
      <c r="F454" s="11">
        <v>0</v>
      </c>
    </row>
    <row r="455" spans="3:6" x14ac:dyDescent="0.25">
      <c r="C455" t="s">
        <v>117</v>
      </c>
      <c r="D455" s="11">
        <v>0.92696629213483139</v>
      </c>
      <c r="E455" s="11">
        <v>0.8</v>
      </c>
      <c r="F455" s="11">
        <v>0</v>
      </c>
    </row>
    <row r="456" spans="3:6" x14ac:dyDescent="0.25">
      <c r="C456" t="s">
        <v>118</v>
      </c>
      <c r="D456" s="11">
        <v>0.97142857142857142</v>
      </c>
      <c r="E456" s="11">
        <v>0.80000000000000016</v>
      </c>
      <c r="F456" s="11">
        <v>0</v>
      </c>
    </row>
    <row r="457" spans="3:6" x14ac:dyDescent="0.25">
      <c r="C457" t="s">
        <v>119</v>
      </c>
      <c r="D457" s="11">
        <v>0.875</v>
      </c>
      <c r="E457" s="11">
        <v>0.80000000000000016</v>
      </c>
      <c r="F457" s="11">
        <v>0</v>
      </c>
    </row>
    <row r="458" spans="3:6" x14ac:dyDescent="0.25">
      <c r="C458" t="s">
        <v>120</v>
      </c>
      <c r="D458" s="11">
        <v>0.625</v>
      </c>
      <c r="E458" s="11">
        <v>0.8</v>
      </c>
      <c r="F458" s="11">
        <v>0</v>
      </c>
    </row>
    <row r="459" spans="3:6" x14ac:dyDescent="0.25">
      <c r="C459" t="s">
        <v>121</v>
      </c>
      <c r="D459" s="11">
        <v>1</v>
      </c>
      <c r="E459" s="11">
        <v>0.80000000000000016</v>
      </c>
      <c r="F459" s="11">
        <v>0</v>
      </c>
    </row>
    <row r="460" spans="3:6" x14ac:dyDescent="0.25">
      <c r="C460" t="s">
        <v>77</v>
      </c>
      <c r="D460" s="11">
        <v>1</v>
      </c>
      <c r="E460" s="11">
        <v>0.80000000000000016</v>
      </c>
      <c r="F460" s="11">
        <v>0</v>
      </c>
    </row>
    <row r="461" spans="3:6" x14ac:dyDescent="0.25">
      <c r="C461" t="s">
        <v>99</v>
      </c>
      <c r="D461" s="11">
        <v>1</v>
      </c>
      <c r="E461" s="11">
        <v>0.8</v>
      </c>
      <c r="F461" s="11">
        <v>0</v>
      </c>
    </row>
    <row r="462" spans="3:6" x14ac:dyDescent="0.25">
      <c r="C462" t="s">
        <v>78</v>
      </c>
      <c r="D462" s="11">
        <v>1</v>
      </c>
      <c r="E462" s="11">
        <v>0.80000000000000016</v>
      </c>
      <c r="F462" s="11">
        <v>0</v>
      </c>
    </row>
    <row r="463" spans="3:6" x14ac:dyDescent="0.25">
      <c r="C463" t="s">
        <v>79</v>
      </c>
      <c r="D463" s="11">
        <v>0.98666666666666669</v>
      </c>
      <c r="E463" s="11">
        <v>0.80000000000000016</v>
      </c>
      <c r="F463" s="11">
        <v>0</v>
      </c>
    </row>
    <row r="464" spans="3:6" x14ac:dyDescent="0.25">
      <c r="C464" t="s">
        <v>80</v>
      </c>
      <c r="D464" s="11">
        <v>0.8815384615384616</v>
      </c>
      <c r="E464" s="11">
        <v>0.80000000000000016</v>
      </c>
      <c r="F464" s="11">
        <v>0</v>
      </c>
    </row>
    <row r="465" spans="2:6" x14ac:dyDescent="0.25">
      <c r="C465" t="s">
        <v>81</v>
      </c>
      <c r="D465" s="11">
        <v>0.89358974358974352</v>
      </c>
      <c r="E465" s="11">
        <v>0.80000000000000016</v>
      </c>
      <c r="F465" s="11">
        <v>0</v>
      </c>
    </row>
    <row r="466" spans="2:6" x14ac:dyDescent="0.25">
      <c r="C466" t="s">
        <v>82</v>
      </c>
      <c r="D466" s="11">
        <v>0.98039215686274517</v>
      </c>
      <c r="E466" s="11">
        <v>0.80000000000000016</v>
      </c>
      <c r="F466" s="11">
        <v>0</v>
      </c>
    </row>
    <row r="467" spans="2:6" x14ac:dyDescent="0.25">
      <c r="C467" t="s">
        <v>83</v>
      </c>
      <c r="D467" s="11">
        <v>0.88925259138025092</v>
      </c>
      <c r="E467" s="11">
        <v>0.80000000000000016</v>
      </c>
      <c r="F467" s="11">
        <v>0</v>
      </c>
    </row>
    <row r="468" spans="2:6" x14ac:dyDescent="0.25">
      <c r="C468" t="s">
        <v>84</v>
      </c>
      <c r="D468" s="11">
        <v>0.87407407407407411</v>
      </c>
      <c r="E468" s="11">
        <v>0.80000000000000016</v>
      </c>
      <c r="F468" s="11">
        <v>0</v>
      </c>
    </row>
    <row r="469" spans="2:6" x14ac:dyDescent="0.25">
      <c r="C469" t="s">
        <v>85</v>
      </c>
      <c r="D469" s="11">
        <v>0.82352941176470595</v>
      </c>
      <c r="E469" s="11">
        <v>0.80000000000000016</v>
      </c>
      <c r="F469" s="11">
        <v>0</v>
      </c>
    </row>
    <row r="470" spans="2:6" x14ac:dyDescent="0.25">
      <c r="C470" t="s">
        <v>122</v>
      </c>
      <c r="D470" s="11">
        <v>0.76450742240215919</v>
      </c>
      <c r="E470" s="11">
        <v>0.80000000000000016</v>
      </c>
      <c r="F470" s="11">
        <v>0</v>
      </c>
    </row>
    <row r="471" spans="2:6" x14ac:dyDescent="0.25">
      <c r="C471" t="s">
        <v>123</v>
      </c>
      <c r="D471" s="11">
        <v>0.76984126984126977</v>
      </c>
      <c r="E471" s="11">
        <v>0.80000000000000016</v>
      </c>
      <c r="F471" s="11">
        <v>0</v>
      </c>
    </row>
    <row r="472" spans="2:6" x14ac:dyDescent="0.25">
      <c r="B472" t="s">
        <v>135</v>
      </c>
      <c r="C472" t="s">
        <v>86</v>
      </c>
      <c r="D472" s="11">
        <v>0.52777777777777779</v>
      </c>
      <c r="E472" s="11">
        <v>0.80000000000000016</v>
      </c>
      <c r="F472" s="11">
        <v>0</v>
      </c>
    </row>
    <row r="473" spans="2:6" x14ac:dyDescent="0.25">
      <c r="C473" t="s">
        <v>87</v>
      </c>
      <c r="D473" s="11">
        <v>0.66666666666666663</v>
      </c>
      <c r="E473" s="11">
        <v>0.8</v>
      </c>
      <c r="F473" s="11">
        <v>0</v>
      </c>
    </row>
    <row r="474" spans="2:6" x14ac:dyDescent="0.25">
      <c r="C474" t="s">
        <v>88</v>
      </c>
      <c r="D474" s="11">
        <v>0.78787878787878785</v>
      </c>
      <c r="E474" s="11">
        <v>0.8</v>
      </c>
      <c r="F474" s="11">
        <v>0</v>
      </c>
    </row>
    <row r="475" spans="2:6" x14ac:dyDescent="0.25">
      <c r="C475" t="s">
        <v>89</v>
      </c>
      <c r="D475" s="11">
        <v>0.81944444444444453</v>
      </c>
      <c r="E475" s="11">
        <v>0.80000000000000016</v>
      </c>
      <c r="F475" s="11">
        <v>0</v>
      </c>
    </row>
    <row r="476" spans="2:6" x14ac:dyDescent="0.25">
      <c r="C476" t="s">
        <v>90</v>
      </c>
      <c r="D476" s="11">
        <v>1</v>
      </c>
      <c r="E476" s="11">
        <v>0.8</v>
      </c>
      <c r="F476" s="11">
        <v>0</v>
      </c>
    </row>
    <row r="477" spans="2:6" x14ac:dyDescent="0.25">
      <c r="C477" t="s">
        <v>100</v>
      </c>
      <c r="D477" s="11">
        <v>1</v>
      </c>
      <c r="E477" s="11">
        <v>0.8</v>
      </c>
      <c r="F477" s="11">
        <v>0</v>
      </c>
    </row>
    <row r="478" spans="2:6" x14ac:dyDescent="0.25">
      <c r="C478" t="s">
        <v>91</v>
      </c>
      <c r="D478" s="11">
        <v>1</v>
      </c>
      <c r="E478" s="11">
        <v>0.8</v>
      </c>
      <c r="F478" s="11">
        <v>0</v>
      </c>
    </row>
    <row r="479" spans="2:6" x14ac:dyDescent="0.25">
      <c r="C479" t="s">
        <v>92</v>
      </c>
      <c r="D479" s="11">
        <v>1</v>
      </c>
      <c r="E479" s="11">
        <v>0.80000000000000016</v>
      </c>
      <c r="F479" s="11">
        <v>0</v>
      </c>
    </row>
    <row r="480" spans="2:6" x14ac:dyDescent="0.25">
      <c r="C480" t="s">
        <v>93</v>
      </c>
      <c r="D480" s="11">
        <v>1</v>
      </c>
      <c r="E480" s="11">
        <v>0.80000000000000016</v>
      </c>
      <c r="F480" s="11">
        <v>0</v>
      </c>
    </row>
    <row r="481" spans="3:6" x14ac:dyDescent="0.25">
      <c r="C481" t="s">
        <v>94</v>
      </c>
      <c r="D481" s="11">
        <v>1</v>
      </c>
      <c r="E481" s="11">
        <v>0.8</v>
      </c>
      <c r="F481" s="11">
        <v>0</v>
      </c>
    </row>
    <row r="482" spans="3:6" x14ac:dyDescent="0.25">
      <c r="C482" t="s">
        <v>95</v>
      </c>
      <c r="D482" s="11">
        <v>0.80555555555555547</v>
      </c>
      <c r="E482" s="11">
        <v>0.80000000000000016</v>
      </c>
      <c r="F482" s="11">
        <v>0</v>
      </c>
    </row>
    <row r="483" spans="3:6" x14ac:dyDescent="0.25">
      <c r="C483" t="s">
        <v>96</v>
      </c>
      <c r="D483" s="11">
        <v>0.74074074074074081</v>
      </c>
      <c r="E483" s="11">
        <v>0.80000000000000016</v>
      </c>
      <c r="F483" s="11">
        <v>0</v>
      </c>
    </row>
    <row r="484" spans="3:6" x14ac:dyDescent="0.25">
      <c r="C484" t="s">
        <v>97</v>
      </c>
      <c r="D484" s="11">
        <v>1</v>
      </c>
      <c r="E484" s="11">
        <v>0.8</v>
      </c>
      <c r="F484" s="11">
        <v>0</v>
      </c>
    </row>
    <row r="485" spans="3:6" x14ac:dyDescent="0.25">
      <c r="C485" t="s">
        <v>124</v>
      </c>
      <c r="D485" s="11">
        <v>1</v>
      </c>
      <c r="E485" s="11">
        <v>0.8</v>
      </c>
      <c r="F485" s="11">
        <v>0</v>
      </c>
    </row>
    <row r="486" spans="3:6" x14ac:dyDescent="0.25">
      <c r="C486" t="s">
        <v>125</v>
      </c>
      <c r="D486" s="11">
        <v>1</v>
      </c>
      <c r="E486" s="11">
        <v>0.80000000000000016</v>
      </c>
      <c r="F486" s="11">
        <v>0</v>
      </c>
    </row>
    <row r="487" spans="3:6" x14ac:dyDescent="0.25">
      <c r="C487" t="s">
        <v>102</v>
      </c>
      <c r="D487" s="11">
        <v>1</v>
      </c>
      <c r="E487" s="11">
        <v>0.8</v>
      </c>
      <c r="F487" s="11">
        <v>0</v>
      </c>
    </row>
    <row r="488" spans="3:6" x14ac:dyDescent="0.25">
      <c r="C488" t="s">
        <v>103</v>
      </c>
      <c r="D488" s="11">
        <v>1</v>
      </c>
      <c r="E488" s="11">
        <v>0.8</v>
      </c>
      <c r="F488" s="11">
        <v>0</v>
      </c>
    </row>
    <row r="489" spans="3:6" x14ac:dyDescent="0.25">
      <c r="C489" t="s">
        <v>104</v>
      </c>
      <c r="D489" s="11">
        <v>1</v>
      </c>
      <c r="E489" s="11">
        <v>0.8</v>
      </c>
      <c r="F489" s="11">
        <v>0</v>
      </c>
    </row>
    <row r="490" spans="3:6" x14ac:dyDescent="0.25">
      <c r="C490" t="s">
        <v>105</v>
      </c>
      <c r="D490" s="11">
        <v>1</v>
      </c>
      <c r="E490" s="11">
        <v>0.80000000000000016</v>
      </c>
      <c r="F490" s="11">
        <v>0</v>
      </c>
    </row>
    <row r="491" spans="3:6" x14ac:dyDescent="0.25">
      <c r="C491" t="s">
        <v>106</v>
      </c>
      <c r="D491" s="11">
        <v>1</v>
      </c>
      <c r="E491" s="11">
        <v>0.80000000000000016</v>
      </c>
      <c r="F491" s="11">
        <v>0</v>
      </c>
    </row>
    <row r="492" spans="3:6" x14ac:dyDescent="0.25">
      <c r="C492" t="s">
        <v>107</v>
      </c>
      <c r="D492" s="11">
        <v>1</v>
      </c>
      <c r="E492" s="11">
        <v>0.8</v>
      </c>
      <c r="F492" s="11">
        <v>0</v>
      </c>
    </row>
    <row r="493" spans="3:6" x14ac:dyDescent="0.25">
      <c r="C493" t="s">
        <v>108</v>
      </c>
      <c r="D493" s="11">
        <v>1</v>
      </c>
      <c r="E493" s="11">
        <v>0.80000000000000016</v>
      </c>
      <c r="F493" s="11">
        <v>0</v>
      </c>
    </row>
    <row r="494" spans="3:6" x14ac:dyDescent="0.25">
      <c r="C494" t="s">
        <v>109</v>
      </c>
      <c r="D494" s="11">
        <v>1</v>
      </c>
      <c r="E494" s="11">
        <v>0.80000000000000016</v>
      </c>
      <c r="F494" s="11">
        <v>0</v>
      </c>
    </row>
    <row r="495" spans="3:6" x14ac:dyDescent="0.25">
      <c r="C495" t="s">
        <v>110</v>
      </c>
      <c r="D495" s="11">
        <v>1</v>
      </c>
      <c r="E495" s="11">
        <v>0.8</v>
      </c>
      <c r="F495" s="11">
        <v>0</v>
      </c>
    </row>
    <row r="496" spans="3:6" x14ac:dyDescent="0.25">
      <c r="C496" t="s">
        <v>111</v>
      </c>
      <c r="D496" s="11">
        <v>1</v>
      </c>
      <c r="E496" s="11">
        <v>0.8</v>
      </c>
      <c r="F496" s="11">
        <v>0</v>
      </c>
    </row>
    <row r="497" spans="2:6" x14ac:dyDescent="0.25">
      <c r="C497" t="s">
        <v>112</v>
      </c>
      <c r="D497" s="11">
        <v>1</v>
      </c>
      <c r="E497" s="11">
        <v>0.80000000000000016</v>
      </c>
      <c r="F497" s="11">
        <v>0</v>
      </c>
    </row>
    <row r="498" spans="2:6" x14ac:dyDescent="0.25">
      <c r="C498" t="s">
        <v>113</v>
      </c>
      <c r="D498" s="11">
        <v>1</v>
      </c>
      <c r="E498" s="11">
        <v>0.80000000000000016</v>
      </c>
      <c r="F498" s="11">
        <v>0</v>
      </c>
    </row>
    <row r="499" spans="2:6" x14ac:dyDescent="0.25">
      <c r="B499" t="s">
        <v>15</v>
      </c>
      <c r="D499" s="11">
        <v>0.85880264701233233</v>
      </c>
      <c r="E499" s="11">
        <v>0.79999999999998006</v>
      </c>
      <c r="F499" s="1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dimension ref="B1:F9"/>
  <sheetViews>
    <sheetView workbookViewId="0">
      <selection activeCell="C2" sqref="C2"/>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dimension ref="B1:F9"/>
  <sheetViews>
    <sheetView workbookViewId="0">
      <selection activeCell="B3" sqref="B3"/>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dimension ref="B1:F501"/>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3:6" x14ac:dyDescent="0.25">
      <c r="C65" t="s">
        <v>110</v>
      </c>
      <c r="D65" s="11">
        <v>0.75284536891679754</v>
      </c>
      <c r="E65" s="11">
        <v>0.8</v>
      </c>
      <c r="F65" s="11">
        <v>0</v>
      </c>
    </row>
    <row r="66" spans="3:6" x14ac:dyDescent="0.25">
      <c r="C66" t="s">
        <v>111</v>
      </c>
      <c r="D66" s="11">
        <v>0.53388231981981982</v>
      </c>
      <c r="E66" s="11">
        <v>0.79999999999999993</v>
      </c>
      <c r="F66" s="11">
        <v>0</v>
      </c>
    </row>
    <row r="67" spans="3:6" x14ac:dyDescent="0.25">
      <c r="C67" t="s">
        <v>112</v>
      </c>
      <c r="D67" s="11">
        <v>0.75309856384025187</v>
      </c>
      <c r="E67" s="11">
        <v>0.80000000000000016</v>
      </c>
      <c r="F67" s="11">
        <v>0</v>
      </c>
    </row>
    <row r="68" spans="3:6" x14ac:dyDescent="0.25">
      <c r="C68" t="s">
        <v>113</v>
      </c>
      <c r="D68" s="11">
        <v>0.91440331871024938</v>
      </c>
      <c r="E68" s="11">
        <v>0.80000000000000016</v>
      </c>
      <c r="F68" s="11">
        <v>0</v>
      </c>
    </row>
    <row r="69" spans="3:6" x14ac:dyDescent="0.25">
      <c r="C69" t="s">
        <v>114</v>
      </c>
      <c r="D69" s="11">
        <v>0.75396825396825395</v>
      </c>
      <c r="E69" s="11">
        <v>0.79999999999999993</v>
      </c>
      <c r="F69" s="11">
        <v>0</v>
      </c>
    </row>
    <row r="70" spans="3:6" x14ac:dyDescent="0.25">
      <c r="C70" t="s">
        <v>115</v>
      </c>
      <c r="D70" s="11">
        <v>0.6267412136977355</v>
      </c>
      <c r="E70" s="11">
        <v>0.79999999999999993</v>
      </c>
      <c r="F70" s="11">
        <v>0</v>
      </c>
    </row>
    <row r="71" spans="3:6" x14ac:dyDescent="0.25">
      <c r="C71" t="s">
        <v>116</v>
      </c>
      <c r="D71" s="11">
        <v>0.78470421306273985</v>
      </c>
      <c r="E71" s="11">
        <v>0.8</v>
      </c>
      <c r="F71" s="11">
        <v>0</v>
      </c>
    </row>
    <row r="72" spans="3:6" x14ac:dyDescent="0.25">
      <c r="C72" t="s">
        <v>117</v>
      </c>
      <c r="D72" s="11">
        <v>0.91950176941702355</v>
      </c>
      <c r="E72" s="11">
        <v>0.80000000000000016</v>
      </c>
      <c r="F72" s="11">
        <v>0</v>
      </c>
    </row>
    <row r="73" spans="3:6" x14ac:dyDescent="0.25">
      <c r="C73" t="s">
        <v>118</v>
      </c>
      <c r="D73" s="11">
        <v>0.78387621354305648</v>
      </c>
      <c r="E73" s="11">
        <v>0.8</v>
      </c>
      <c r="F73" s="11">
        <v>0</v>
      </c>
    </row>
    <row r="74" spans="3:6" x14ac:dyDescent="0.25">
      <c r="C74" t="s">
        <v>119</v>
      </c>
      <c r="D74" s="11">
        <v>0.66901630099520915</v>
      </c>
      <c r="E74" s="11">
        <v>0.8</v>
      </c>
      <c r="F74" s="11">
        <v>0</v>
      </c>
    </row>
    <row r="75" spans="3:6" x14ac:dyDescent="0.25">
      <c r="C75" t="s">
        <v>120</v>
      </c>
      <c r="D75" s="11">
        <v>0.7979076479076479</v>
      </c>
      <c r="E75" s="11">
        <v>0.80000000000000016</v>
      </c>
      <c r="F75" s="11">
        <v>0</v>
      </c>
    </row>
    <row r="76" spans="3:6" x14ac:dyDescent="0.25">
      <c r="C76" t="s">
        <v>121</v>
      </c>
      <c r="D76" s="11">
        <v>0.85470085470085466</v>
      </c>
      <c r="E76" s="11">
        <v>0.8</v>
      </c>
      <c r="F76" s="11">
        <v>0</v>
      </c>
    </row>
    <row r="77" spans="3:6" x14ac:dyDescent="0.25">
      <c r="C77" t="s">
        <v>77</v>
      </c>
      <c r="D77" s="11">
        <v>1</v>
      </c>
      <c r="E77" s="11">
        <v>0.79999999999999993</v>
      </c>
      <c r="F77" s="11">
        <v>0</v>
      </c>
    </row>
    <row r="78" spans="3:6" x14ac:dyDescent="0.25">
      <c r="C78" t="s">
        <v>99</v>
      </c>
      <c r="D78" s="11">
        <v>0.88215488215488214</v>
      </c>
      <c r="E78" s="11">
        <v>0.79999999999999993</v>
      </c>
      <c r="F78" s="11">
        <v>0</v>
      </c>
    </row>
    <row r="79" spans="3:6" x14ac:dyDescent="0.25">
      <c r="C79" t="s">
        <v>78</v>
      </c>
      <c r="D79" s="11">
        <v>0.98600273442710418</v>
      </c>
      <c r="E79" s="11">
        <v>0.8</v>
      </c>
      <c r="F79" s="11">
        <v>0</v>
      </c>
    </row>
    <row r="80" spans="3:6" x14ac:dyDescent="0.25">
      <c r="C80" t="s">
        <v>79</v>
      </c>
      <c r="D80" s="11">
        <v>0.90292094967315506</v>
      </c>
      <c r="E80" s="11">
        <v>0.79999999999999993</v>
      </c>
      <c r="F80" s="11">
        <v>0</v>
      </c>
    </row>
    <row r="81" spans="2:6" x14ac:dyDescent="0.25">
      <c r="C81" t="s">
        <v>80</v>
      </c>
      <c r="D81" s="11">
        <v>0.9</v>
      </c>
      <c r="E81" s="11">
        <v>0.79999999999999993</v>
      </c>
      <c r="F81" s="11">
        <v>0</v>
      </c>
    </row>
    <row r="82" spans="2:6" x14ac:dyDescent="0.25">
      <c r="C82" t="s">
        <v>81</v>
      </c>
      <c r="D82" s="11">
        <v>0.96122448979591835</v>
      </c>
      <c r="E82" s="11">
        <v>0.8</v>
      </c>
      <c r="F82" s="11">
        <v>0</v>
      </c>
    </row>
    <row r="83" spans="2:6" x14ac:dyDescent="0.25">
      <c r="C83" t="s">
        <v>82</v>
      </c>
      <c r="D83" s="11">
        <v>0.97865111561866147</v>
      </c>
      <c r="E83" s="11">
        <v>0.80000000000000016</v>
      </c>
      <c r="F83" s="11">
        <v>0</v>
      </c>
    </row>
    <row r="84" spans="2:6" x14ac:dyDescent="0.25">
      <c r="C84" t="s">
        <v>83</v>
      </c>
      <c r="D84" s="11">
        <v>0.93758862105636298</v>
      </c>
      <c r="E84" s="11">
        <v>0.80000000000000016</v>
      </c>
      <c r="F84" s="11">
        <v>0</v>
      </c>
    </row>
    <row r="85" spans="2:6" x14ac:dyDescent="0.25">
      <c r="C85" t="s">
        <v>84</v>
      </c>
      <c r="D85" s="11">
        <v>0.82098214285714288</v>
      </c>
      <c r="E85" s="11">
        <v>0.80000000000000016</v>
      </c>
      <c r="F85" s="11">
        <v>0</v>
      </c>
    </row>
    <row r="86" spans="2:6" x14ac:dyDescent="0.25">
      <c r="C86" t="s">
        <v>85</v>
      </c>
      <c r="D86" s="11">
        <v>0.86428571428571421</v>
      </c>
      <c r="E86" s="11">
        <v>0.8</v>
      </c>
      <c r="F86" s="11">
        <v>0</v>
      </c>
    </row>
    <row r="87" spans="2:6" x14ac:dyDescent="0.25">
      <c r="C87" t="s">
        <v>122</v>
      </c>
      <c r="D87" s="11">
        <v>0.93148148148148147</v>
      </c>
      <c r="E87" s="11">
        <v>0.80000000000000016</v>
      </c>
      <c r="F87" s="11">
        <v>0</v>
      </c>
    </row>
    <row r="88" spans="2:6" x14ac:dyDescent="0.25">
      <c r="C88" t="s">
        <v>123</v>
      </c>
      <c r="D88" s="11">
        <v>0.93333333333333335</v>
      </c>
      <c r="E88" s="11">
        <v>0.80000000000000016</v>
      </c>
      <c r="F88" s="11">
        <v>0</v>
      </c>
    </row>
    <row r="89" spans="2:6" x14ac:dyDescent="0.25">
      <c r="B89" t="s">
        <v>127</v>
      </c>
      <c r="C89" t="s">
        <v>86</v>
      </c>
      <c r="D89" s="11">
        <v>1</v>
      </c>
      <c r="E89" s="11">
        <v>0.80000000000000016</v>
      </c>
      <c r="F89" s="11">
        <v>0</v>
      </c>
    </row>
    <row r="90" spans="2:6" x14ac:dyDescent="0.25">
      <c r="C90" t="s">
        <v>87</v>
      </c>
      <c r="D90" s="11">
        <v>0.98112554112554118</v>
      </c>
      <c r="E90" s="11">
        <v>0.80000000000000016</v>
      </c>
      <c r="F90" s="11">
        <v>0</v>
      </c>
    </row>
    <row r="91" spans="2:6" x14ac:dyDescent="0.25">
      <c r="C91" t="s">
        <v>88</v>
      </c>
      <c r="D91" s="11">
        <v>0.91111615100585686</v>
      </c>
      <c r="E91" s="11">
        <v>0.80000000000000016</v>
      </c>
      <c r="F91" s="11">
        <v>0</v>
      </c>
    </row>
    <row r="92" spans="2:6" x14ac:dyDescent="0.25">
      <c r="C92" t="s">
        <v>89</v>
      </c>
      <c r="D92" s="11">
        <v>0.90557843616429956</v>
      </c>
      <c r="E92" s="11">
        <v>0.80000000000000016</v>
      </c>
      <c r="F92" s="11">
        <v>0</v>
      </c>
    </row>
    <row r="93" spans="2:6" x14ac:dyDescent="0.25">
      <c r="C93" t="s">
        <v>90</v>
      </c>
      <c r="D93" s="11">
        <v>0.80952380952380965</v>
      </c>
      <c r="E93" s="11">
        <v>0.79999999999999993</v>
      </c>
      <c r="F93" s="11">
        <v>0</v>
      </c>
    </row>
    <row r="94" spans="2:6" x14ac:dyDescent="0.25">
      <c r="C94" t="s">
        <v>100</v>
      </c>
      <c r="D94" s="11">
        <v>0.91666666666666663</v>
      </c>
      <c r="E94" s="11">
        <v>0.80000000000000016</v>
      </c>
      <c r="F94" s="11">
        <v>0</v>
      </c>
    </row>
    <row r="95" spans="2:6" x14ac:dyDescent="0.25">
      <c r="C95" t="s">
        <v>91</v>
      </c>
      <c r="D95" s="11">
        <v>0.97499999999999998</v>
      </c>
      <c r="E95" s="11">
        <v>0.79999999999999993</v>
      </c>
      <c r="F95" s="11">
        <v>0</v>
      </c>
    </row>
    <row r="96" spans="2:6" x14ac:dyDescent="0.25">
      <c r="C96" t="s">
        <v>92</v>
      </c>
      <c r="D96" s="11">
        <v>0.9910714285714286</v>
      </c>
      <c r="E96" s="11">
        <v>0.80000000000000016</v>
      </c>
      <c r="F96" s="11">
        <v>0</v>
      </c>
    </row>
    <row r="97" spans="3:6" x14ac:dyDescent="0.25">
      <c r="C97" t="s">
        <v>93</v>
      </c>
      <c r="D97" s="11">
        <v>0.93055555555555558</v>
      </c>
      <c r="E97" s="11">
        <v>0.80000000000000016</v>
      </c>
      <c r="F97" s="11">
        <v>0</v>
      </c>
    </row>
    <row r="98" spans="3:6" x14ac:dyDescent="0.25">
      <c r="C98" t="s">
        <v>94</v>
      </c>
      <c r="D98" s="11">
        <v>0.97976190476190472</v>
      </c>
      <c r="E98" s="11">
        <v>0.79999999999999993</v>
      </c>
      <c r="F98" s="11">
        <v>0</v>
      </c>
    </row>
    <row r="99" spans="3:6" x14ac:dyDescent="0.25">
      <c r="C99" t="s">
        <v>95</v>
      </c>
      <c r="D99" s="11">
        <v>0.95627705627705617</v>
      </c>
      <c r="E99" s="11">
        <v>0.8</v>
      </c>
      <c r="F99" s="11">
        <v>0</v>
      </c>
    </row>
    <row r="100" spans="3:6" x14ac:dyDescent="0.25">
      <c r="C100" t="s">
        <v>96</v>
      </c>
      <c r="D100" s="11">
        <v>0.96085343228200359</v>
      </c>
      <c r="E100" s="11">
        <v>0.8</v>
      </c>
      <c r="F100" s="11">
        <v>0</v>
      </c>
    </row>
    <row r="101" spans="3:6" x14ac:dyDescent="0.25">
      <c r="C101" t="s">
        <v>97</v>
      </c>
      <c r="D101" s="11">
        <v>0.97145877378435519</v>
      </c>
      <c r="E101" s="11">
        <v>0.80000000000000016</v>
      </c>
      <c r="F101" s="11">
        <v>0</v>
      </c>
    </row>
    <row r="102" spans="3:6" x14ac:dyDescent="0.25">
      <c r="C102" t="s">
        <v>98</v>
      </c>
      <c r="D102" s="11">
        <v>0.88202205882352946</v>
      </c>
      <c r="E102" s="11">
        <v>0.80000000000000016</v>
      </c>
      <c r="F102" s="11">
        <v>0</v>
      </c>
    </row>
    <row r="103" spans="3:6" x14ac:dyDescent="0.25">
      <c r="C103" t="s">
        <v>124</v>
      </c>
      <c r="D103" s="11">
        <v>0.67801937645687649</v>
      </c>
      <c r="E103" s="11">
        <v>0.80000000000000016</v>
      </c>
      <c r="F103" s="11">
        <v>0</v>
      </c>
    </row>
    <row r="104" spans="3:6" x14ac:dyDescent="0.25">
      <c r="C104" t="s">
        <v>125</v>
      </c>
      <c r="D104" s="11">
        <v>0.71736273530391181</v>
      </c>
      <c r="E104" s="11">
        <v>0.8</v>
      </c>
      <c r="F104" s="11">
        <v>0</v>
      </c>
    </row>
    <row r="105" spans="3:6" x14ac:dyDescent="0.25">
      <c r="C105" t="s">
        <v>102</v>
      </c>
      <c r="D105" s="11">
        <v>0.68798306956201694</v>
      </c>
      <c r="E105" s="11">
        <v>0.79999999999999993</v>
      </c>
      <c r="F105" s="11">
        <v>0</v>
      </c>
    </row>
    <row r="106" spans="3:6" x14ac:dyDescent="0.25">
      <c r="C106" t="s">
        <v>103</v>
      </c>
      <c r="D106" s="11">
        <v>0.86082933173269305</v>
      </c>
      <c r="E106" s="11">
        <v>0.8</v>
      </c>
      <c r="F106" s="11">
        <v>0</v>
      </c>
    </row>
    <row r="107" spans="3:6" x14ac:dyDescent="0.25">
      <c r="C107" t="s">
        <v>104</v>
      </c>
      <c r="D107" s="11">
        <v>0.97797503782673267</v>
      </c>
      <c r="E107" s="11">
        <v>0.80000000000000016</v>
      </c>
      <c r="F107" s="11">
        <v>0</v>
      </c>
    </row>
    <row r="108" spans="3:6" x14ac:dyDescent="0.25">
      <c r="C108" t="s">
        <v>105</v>
      </c>
      <c r="D108" s="11">
        <v>0.75889276035617492</v>
      </c>
      <c r="E108" s="11">
        <v>0.80000000000000016</v>
      </c>
      <c r="F108" s="11">
        <v>0</v>
      </c>
    </row>
    <row r="109" spans="3:6" x14ac:dyDescent="0.25">
      <c r="C109" t="s">
        <v>106</v>
      </c>
      <c r="D109" s="11">
        <v>0.8499470899470899</v>
      </c>
      <c r="E109" s="11">
        <v>0.80000000000000016</v>
      </c>
      <c r="F109" s="11">
        <v>0</v>
      </c>
    </row>
    <row r="110" spans="3:6" x14ac:dyDescent="0.25">
      <c r="C110" t="s">
        <v>107</v>
      </c>
      <c r="D110" s="11">
        <v>0.83431952662721898</v>
      </c>
      <c r="E110" s="11">
        <v>0.8</v>
      </c>
      <c r="F110" s="11">
        <v>0</v>
      </c>
    </row>
    <row r="111" spans="3:6" x14ac:dyDescent="0.25">
      <c r="C111" t="s">
        <v>108</v>
      </c>
      <c r="D111" s="11">
        <v>0.79010928096293942</v>
      </c>
      <c r="E111" s="11">
        <v>0.79999999999999993</v>
      </c>
      <c r="F111" s="11">
        <v>0</v>
      </c>
    </row>
    <row r="112" spans="3:6" x14ac:dyDescent="0.25">
      <c r="C112" t="s">
        <v>109</v>
      </c>
      <c r="D112" s="11">
        <v>0.74683031107179709</v>
      </c>
      <c r="E112" s="11">
        <v>0.79999999999999993</v>
      </c>
      <c r="F112" s="11">
        <v>0</v>
      </c>
    </row>
    <row r="113" spans="3:6" x14ac:dyDescent="0.25">
      <c r="C113" t="s">
        <v>110</v>
      </c>
      <c r="D113" s="11">
        <v>0.89534121762740193</v>
      </c>
      <c r="E113" s="11">
        <v>0.80000000000000016</v>
      </c>
      <c r="F113" s="11">
        <v>0</v>
      </c>
    </row>
    <row r="114" spans="3:6" x14ac:dyDescent="0.25">
      <c r="C114" t="s">
        <v>111</v>
      </c>
      <c r="D114" s="11">
        <v>0.89965294933025908</v>
      </c>
      <c r="E114" s="11">
        <v>0.80000000000000016</v>
      </c>
      <c r="F114" s="11">
        <v>0</v>
      </c>
    </row>
    <row r="115" spans="3:6" x14ac:dyDescent="0.25">
      <c r="C115" t="s">
        <v>112</v>
      </c>
      <c r="D115" s="11">
        <v>0.90554499138258726</v>
      </c>
      <c r="E115" s="11">
        <v>0.8</v>
      </c>
      <c r="F115" s="11">
        <v>0</v>
      </c>
    </row>
    <row r="116" spans="3:6" x14ac:dyDescent="0.25">
      <c r="C116" t="s">
        <v>113</v>
      </c>
      <c r="D116" s="11">
        <v>0.81836734693877555</v>
      </c>
      <c r="E116" s="11">
        <v>0.8</v>
      </c>
      <c r="F116" s="11">
        <v>0</v>
      </c>
    </row>
    <row r="117" spans="3:6" x14ac:dyDescent="0.25">
      <c r="C117" t="s">
        <v>114</v>
      </c>
      <c r="D117" s="11">
        <v>0.86830808080808086</v>
      </c>
      <c r="E117" s="11">
        <v>0.79999999999999993</v>
      </c>
      <c r="F117" s="11">
        <v>0</v>
      </c>
    </row>
    <row r="118" spans="3:6" x14ac:dyDescent="0.25">
      <c r="C118" t="s">
        <v>115</v>
      </c>
      <c r="D118" s="11">
        <v>0.72197802197802197</v>
      </c>
      <c r="E118" s="11">
        <v>0.79999999999999993</v>
      </c>
      <c r="F118" s="11">
        <v>0</v>
      </c>
    </row>
    <row r="119" spans="3:6" x14ac:dyDescent="0.25">
      <c r="C119" t="s">
        <v>116</v>
      </c>
      <c r="D119" s="11">
        <v>0.92167207792207795</v>
      </c>
      <c r="E119" s="11">
        <v>0.80000000000000016</v>
      </c>
      <c r="F119" s="11">
        <v>0</v>
      </c>
    </row>
    <row r="120" spans="3:6" x14ac:dyDescent="0.25">
      <c r="C120" t="s">
        <v>117</v>
      </c>
      <c r="D120" s="11">
        <v>0.80365497076023396</v>
      </c>
      <c r="E120" s="11">
        <v>0.80000000000000016</v>
      </c>
      <c r="F120" s="11">
        <v>0</v>
      </c>
    </row>
    <row r="121" spans="3:6" x14ac:dyDescent="0.25">
      <c r="C121" t="s">
        <v>118</v>
      </c>
      <c r="D121" s="11">
        <v>0.83345928496790567</v>
      </c>
      <c r="E121" s="11">
        <v>0.8</v>
      </c>
      <c r="F121" s="11">
        <v>0</v>
      </c>
    </row>
    <row r="122" spans="3:6" x14ac:dyDescent="0.25">
      <c r="C122" t="s">
        <v>119</v>
      </c>
      <c r="D122" s="11">
        <v>0.85814284868000701</v>
      </c>
      <c r="E122" s="11">
        <v>0.8</v>
      </c>
      <c r="F122" s="11">
        <v>0</v>
      </c>
    </row>
    <row r="123" spans="3:6" x14ac:dyDescent="0.25">
      <c r="C123" t="s">
        <v>120</v>
      </c>
      <c r="D123" s="11">
        <v>0.74124405488041845</v>
      </c>
      <c r="E123" s="11">
        <v>0.79999999999999993</v>
      </c>
      <c r="F123" s="11">
        <v>0</v>
      </c>
    </row>
    <row r="124" spans="3:6" x14ac:dyDescent="0.25">
      <c r="C124" t="s">
        <v>121</v>
      </c>
      <c r="D124" s="11">
        <v>0.99195010742141898</v>
      </c>
      <c r="E124" s="11">
        <v>0.80000000000000016</v>
      </c>
      <c r="F124" s="11">
        <v>0</v>
      </c>
    </row>
    <row r="125" spans="3:6" x14ac:dyDescent="0.25">
      <c r="C125" t="s">
        <v>77</v>
      </c>
      <c r="D125" s="11">
        <v>0.94705882352941184</v>
      </c>
      <c r="E125" s="11">
        <v>0.80000000000000016</v>
      </c>
      <c r="F125" s="11">
        <v>0</v>
      </c>
    </row>
    <row r="126" spans="3:6" x14ac:dyDescent="0.25">
      <c r="C126" t="s">
        <v>99</v>
      </c>
      <c r="D126" s="11">
        <v>0.90076806451075464</v>
      </c>
      <c r="E126" s="11">
        <v>0.79999999999999993</v>
      </c>
      <c r="F126" s="11">
        <v>0</v>
      </c>
    </row>
    <row r="127" spans="3:6" x14ac:dyDescent="0.25">
      <c r="C127" t="s">
        <v>78</v>
      </c>
      <c r="D127" s="11">
        <v>0.95049513134619523</v>
      </c>
      <c r="E127" s="11">
        <v>0.8</v>
      </c>
      <c r="F127" s="11">
        <v>0</v>
      </c>
    </row>
    <row r="128" spans="3:6" x14ac:dyDescent="0.25">
      <c r="C128" t="s">
        <v>79</v>
      </c>
      <c r="D128" s="11">
        <v>0.93052066980638415</v>
      </c>
      <c r="E128" s="11">
        <v>0.8</v>
      </c>
      <c r="F128" s="11">
        <v>0</v>
      </c>
    </row>
    <row r="129" spans="2:6" x14ac:dyDescent="0.25">
      <c r="C129" t="s">
        <v>80</v>
      </c>
      <c r="D129" s="11">
        <v>0.85564516129032264</v>
      </c>
      <c r="E129" s="11">
        <v>0.8</v>
      </c>
      <c r="F129" s="11">
        <v>0</v>
      </c>
    </row>
    <row r="130" spans="2:6" x14ac:dyDescent="0.25">
      <c r="C130" t="s">
        <v>81</v>
      </c>
      <c r="D130" s="11">
        <v>0.97720893115244467</v>
      </c>
      <c r="E130" s="11">
        <v>0.8</v>
      </c>
      <c r="F130" s="11">
        <v>0</v>
      </c>
    </row>
    <row r="131" spans="2:6" x14ac:dyDescent="0.25">
      <c r="C131" t="s">
        <v>82</v>
      </c>
      <c r="D131" s="11">
        <v>0.82661425225828045</v>
      </c>
      <c r="E131" s="11">
        <v>0.8</v>
      </c>
      <c r="F131" s="11">
        <v>0</v>
      </c>
    </row>
    <row r="132" spans="2:6" x14ac:dyDescent="0.25">
      <c r="C132" t="s">
        <v>83</v>
      </c>
      <c r="D132" s="11">
        <v>0.77083333333333315</v>
      </c>
      <c r="E132" s="11">
        <v>0.8</v>
      </c>
      <c r="F132" s="11">
        <v>0</v>
      </c>
    </row>
    <row r="133" spans="2:6" x14ac:dyDescent="0.25">
      <c r="C133" t="s">
        <v>84</v>
      </c>
      <c r="D133" s="11">
        <v>0.88995726495726502</v>
      </c>
      <c r="E133" s="11">
        <v>0.79999999999999993</v>
      </c>
      <c r="F133" s="11">
        <v>0</v>
      </c>
    </row>
    <row r="134" spans="2:6" x14ac:dyDescent="0.25">
      <c r="C134" t="s">
        <v>85</v>
      </c>
      <c r="D134" s="11">
        <v>0.9207823426573426</v>
      </c>
      <c r="E134" s="11">
        <v>0.79999999999999993</v>
      </c>
      <c r="F134" s="11">
        <v>0</v>
      </c>
    </row>
    <row r="135" spans="2:6" x14ac:dyDescent="0.25">
      <c r="C135" t="s">
        <v>122</v>
      </c>
      <c r="D135" s="11">
        <v>0.93386243386243395</v>
      </c>
      <c r="E135" s="11">
        <v>0.79999999999999993</v>
      </c>
      <c r="F135" s="11">
        <v>0</v>
      </c>
    </row>
    <row r="136" spans="2:6" x14ac:dyDescent="0.25">
      <c r="C136" t="s">
        <v>123</v>
      </c>
      <c r="D136" s="11">
        <v>1</v>
      </c>
      <c r="E136" s="11">
        <v>0.79999999999999993</v>
      </c>
      <c r="F136" s="11">
        <v>0</v>
      </c>
    </row>
    <row r="137" spans="2:6" x14ac:dyDescent="0.25">
      <c r="B137" t="s">
        <v>128</v>
      </c>
      <c r="C137" t="s">
        <v>86</v>
      </c>
      <c r="D137" s="11">
        <v>0.9285714285714286</v>
      </c>
      <c r="E137" s="11">
        <v>0.8</v>
      </c>
      <c r="F137" s="11">
        <v>0</v>
      </c>
    </row>
    <row r="138" spans="2:6" x14ac:dyDescent="0.25">
      <c r="C138" t="s">
        <v>87</v>
      </c>
      <c r="D138" s="11">
        <v>0.93856209150326808</v>
      </c>
      <c r="E138" s="11">
        <v>0.80000000000000016</v>
      </c>
      <c r="F138" s="11">
        <v>0</v>
      </c>
    </row>
    <row r="139" spans="2:6" x14ac:dyDescent="0.25">
      <c r="C139" t="s">
        <v>88</v>
      </c>
      <c r="D139" s="11">
        <v>0.85132275132275126</v>
      </c>
      <c r="E139" s="11">
        <v>0.8</v>
      </c>
      <c r="F139" s="11">
        <v>0</v>
      </c>
    </row>
    <row r="140" spans="2:6" x14ac:dyDescent="0.25">
      <c r="C140" t="s">
        <v>89</v>
      </c>
      <c r="D140" s="11">
        <v>0.88158051099227563</v>
      </c>
      <c r="E140" s="11">
        <v>0.79999999999999993</v>
      </c>
      <c r="F140" s="11">
        <v>0</v>
      </c>
    </row>
    <row r="141" spans="2:6" x14ac:dyDescent="0.25">
      <c r="C141" t="s">
        <v>90</v>
      </c>
      <c r="D141" s="11">
        <v>0.95833333333333337</v>
      </c>
      <c r="E141" s="11">
        <v>0.79999999999999993</v>
      </c>
      <c r="F141" s="11">
        <v>0</v>
      </c>
    </row>
    <row r="142" spans="2:6" x14ac:dyDescent="0.25">
      <c r="C142" t="s">
        <v>100</v>
      </c>
      <c r="D142" s="11">
        <v>1</v>
      </c>
      <c r="E142" s="11">
        <v>0.79999999999999993</v>
      </c>
      <c r="F142" s="11">
        <v>0</v>
      </c>
    </row>
    <row r="143" spans="2:6" x14ac:dyDescent="0.25">
      <c r="C143" t="s">
        <v>91</v>
      </c>
      <c r="D143" s="11">
        <v>0.83001024740155172</v>
      </c>
      <c r="E143" s="11">
        <v>0.79999999999999993</v>
      </c>
      <c r="F143" s="11">
        <v>0</v>
      </c>
    </row>
    <row r="144" spans="2:6" x14ac:dyDescent="0.25">
      <c r="C144" t="s">
        <v>92</v>
      </c>
      <c r="D144" s="11">
        <v>0.85177937512402713</v>
      </c>
      <c r="E144" s="11">
        <v>0.8</v>
      </c>
      <c r="F144" s="11">
        <v>0</v>
      </c>
    </row>
    <row r="145" spans="3:6" x14ac:dyDescent="0.25">
      <c r="C145" t="s">
        <v>93</v>
      </c>
      <c r="D145" s="11">
        <v>0.77246658312447791</v>
      </c>
      <c r="E145" s="11">
        <v>0.80000000000000016</v>
      </c>
      <c r="F145" s="11">
        <v>0</v>
      </c>
    </row>
    <row r="146" spans="3:6" x14ac:dyDescent="0.25">
      <c r="C146" t="s">
        <v>94</v>
      </c>
      <c r="D146" s="11">
        <v>0.81746031746031744</v>
      </c>
      <c r="E146" s="11">
        <v>0.8</v>
      </c>
      <c r="F146" s="11">
        <v>0</v>
      </c>
    </row>
    <row r="147" spans="3:6" x14ac:dyDescent="0.25">
      <c r="C147" t="s">
        <v>95</v>
      </c>
      <c r="D147" s="11">
        <v>0.94243697478991606</v>
      </c>
      <c r="E147" s="11">
        <v>0.79999999999999993</v>
      </c>
      <c r="F147" s="11">
        <v>0</v>
      </c>
    </row>
    <row r="148" spans="3:6" x14ac:dyDescent="0.25">
      <c r="C148" t="s">
        <v>96</v>
      </c>
      <c r="D148" s="11">
        <v>0.97916666666666674</v>
      </c>
      <c r="E148" s="11">
        <v>0.79999999999999993</v>
      </c>
      <c r="F148" s="11">
        <v>0</v>
      </c>
    </row>
    <row r="149" spans="3:6" x14ac:dyDescent="0.25">
      <c r="C149" t="s">
        <v>97</v>
      </c>
      <c r="D149" s="11">
        <v>0.94107796964939816</v>
      </c>
      <c r="E149" s="11">
        <v>0.8</v>
      </c>
      <c r="F149" s="11">
        <v>0</v>
      </c>
    </row>
    <row r="150" spans="3:6" x14ac:dyDescent="0.25">
      <c r="C150" t="s">
        <v>98</v>
      </c>
      <c r="D150" s="11">
        <v>0.93333333333333335</v>
      </c>
      <c r="E150" s="11">
        <v>0.80000000000000016</v>
      </c>
      <c r="F150" s="11">
        <v>0</v>
      </c>
    </row>
    <row r="151" spans="3:6" x14ac:dyDescent="0.25">
      <c r="C151" t="s">
        <v>124</v>
      </c>
      <c r="D151" s="11">
        <v>0.85487179487179488</v>
      </c>
      <c r="E151" s="11">
        <v>0.80000000000000016</v>
      </c>
      <c r="F151" s="11">
        <v>0</v>
      </c>
    </row>
    <row r="152" spans="3:6" x14ac:dyDescent="0.25">
      <c r="C152" t="s">
        <v>125</v>
      </c>
      <c r="D152" s="11">
        <v>0.87552718349819791</v>
      </c>
      <c r="E152" s="11">
        <v>0.79999999999999993</v>
      </c>
      <c r="F152" s="11">
        <v>0</v>
      </c>
    </row>
    <row r="153" spans="3:6" x14ac:dyDescent="0.25">
      <c r="C153" t="s">
        <v>102</v>
      </c>
      <c r="D153" s="11">
        <v>0.80769230769230771</v>
      </c>
      <c r="E153" s="11">
        <v>0.8</v>
      </c>
      <c r="F153" s="11">
        <v>0</v>
      </c>
    </row>
    <row r="154" spans="3:6" x14ac:dyDescent="0.25">
      <c r="C154" t="s">
        <v>103</v>
      </c>
      <c r="D154" s="11">
        <v>0.81377551020408156</v>
      </c>
      <c r="E154" s="11">
        <v>0.8</v>
      </c>
      <c r="F154" s="11">
        <v>0</v>
      </c>
    </row>
    <row r="155" spans="3:6" x14ac:dyDescent="0.25">
      <c r="C155" t="s">
        <v>104</v>
      </c>
      <c r="D155" s="11">
        <v>0.94795918367346932</v>
      </c>
      <c r="E155" s="11">
        <v>0.8</v>
      </c>
      <c r="F155" s="11">
        <v>0</v>
      </c>
    </row>
    <row r="156" spans="3:6" x14ac:dyDescent="0.25">
      <c r="C156" t="s">
        <v>105</v>
      </c>
      <c r="D156" s="11">
        <v>1</v>
      </c>
      <c r="E156" s="11">
        <v>0.80000000000000016</v>
      </c>
      <c r="F156" s="11">
        <v>0</v>
      </c>
    </row>
    <row r="157" spans="3:6" x14ac:dyDescent="0.25">
      <c r="C157" t="s">
        <v>106</v>
      </c>
      <c r="D157" s="11">
        <v>0.91428571428571437</v>
      </c>
      <c r="E157" s="11">
        <v>0.8</v>
      </c>
      <c r="F157" s="11">
        <v>0</v>
      </c>
    </row>
    <row r="158" spans="3:6" x14ac:dyDescent="0.25">
      <c r="C158" t="s">
        <v>107</v>
      </c>
      <c r="D158" s="11">
        <v>0.9285714285714286</v>
      </c>
      <c r="E158" s="11">
        <v>0.8</v>
      </c>
      <c r="F158" s="11">
        <v>0</v>
      </c>
    </row>
    <row r="159" spans="3:6" x14ac:dyDescent="0.25">
      <c r="C159" t="s">
        <v>108</v>
      </c>
      <c r="D159" s="11">
        <v>0.86285714285714288</v>
      </c>
      <c r="E159" s="11">
        <v>0.80000000000000016</v>
      </c>
      <c r="F159" s="11">
        <v>0</v>
      </c>
    </row>
    <row r="160" spans="3:6" x14ac:dyDescent="0.25">
      <c r="C160" t="s">
        <v>109</v>
      </c>
      <c r="D160" s="11">
        <v>0.97222222222222221</v>
      </c>
      <c r="E160" s="11">
        <v>0.79999999999999993</v>
      </c>
      <c r="F160" s="11">
        <v>0</v>
      </c>
    </row>
    <row r="161" spans="3:6" x14ac:dyDescent="0.25">
      <c r="C161" t="s">
        <v>110</v>
      </c>
      <c r="D161" s="11">
        <v>0.9966666666666667</v>
      </c>
      <c r="E161" s="11">
        <v>0.79999999999999993</v>
      </c>
      <c r="F161" s="11">
        <v>0</v>
      </c>
    </row>
    <row r="162" spans="3:6" x14ac:dyDescent="0.25">
      <c r="C162" t="s">
        <v>111</v>
      </c>
      <c r="D162" s="11">
        <v>0.88470238095238096</v>
      </c>
      <c r="E162" s="11">
        <v>0.80000000000000016</v>
      </c>
      <c r="F162" s="11">
        <v>0</v>
      </c>
    </row>
    <row r="163" spans="3:6" x14ac:dyDescent="0.25">
      <c r="C163" t="s">
        <v>112</v>
      </c>
      <c r="D163" s="11">
        <v>0.94267399267399266</v>
      </c>
      <c r="E163" s="11">
        <v>0.80000000000000016</v>
      </c>
      <c r="F163" s="11">
        <v>0</v>
      </c>
    </row>
    <row r="164" spans="3:6" x14ac:dyDescent="0.25">
      <c r="C164" t="s">
        <v>113</v>
      </c>
      <c r="D164" s="11">
        <v>0.98557692307692313</v>
      </c>
      <c r="E164" s="11">
        <v>0.80000000000000016</v>
      </c>
      <c r="F164" s="11">
        <v>0</v>
      </c>
    </row>
    <row r="165" spans="3:6" x14ac:dyDescent="0.25">
      <c r="C165" t="s">
        <v>114</v>
      </c>
      <c r="D165" s="11">
        <v>1</v>
      </c>
      <c r="E165" s="11">
        <v>0.80000000000000016</v>
      </c>
      <c r="F165" s="11">
        <v>0</v>
      </c>
    </row>
    <row r="166" spans="3:6" x14ac:dyDescent="0.25">
      <c r="C166" t="s">
        <v>115</v>
      </c>
      <c r="D166" s="11">
        <v>0.9508928571428571</v>
      </c>
      <c r="E166" s="11">
        <v>0.80000000000000016</v>
      </c>
      <c r="F166" s="11">
        <v>0</v>
      </c>
    </row>
    <row r="167" spans="3:6" x14ac:dyDescent="0.25">
      <c r="C167" t="s">
        <v>116</v>
      </c>
      <c r="D167" s="11">
        <v>1</v>
      </c>
      <c r="E167" s="11">
        <v>0.80000000000000016</v>
      </c>
      <c r="F167" s="11">
        <v>0</v>
      </c>
    </row>
    <row r="168" spans="3:6" x14ac:dyDescent="0.25">
      <c r="C168" t="s">
        <v>117</v>
      </c>
      <c r="D168" s="11">
        <v>0.97539682539682526</v>
      </c>
      <c r="E168" s="11">
        <v>0.80000000000000016</v>
      </c>
      <c r="F168" s="11">
        <v>0</v>
      </c>
    </row>
    <row r="169" spans="3:6" x14ac:dyDescent="0.25">
      <c r="C169" t="s">
        <v>118</v>
      </c>
      <c r="D169" s="11">
        <v>0.82999622926093519</v>
      </c>
      <c r="E169" s="11">
        <v>0.80000000000000016</v>
      </c>
      <c r="F169" s="11">
        <v>0</v>
      </c>
    </row>
    <row r="170" spans="3:6" x14ac:dyDescent="0.25">
      <c r="C170" t="s">
        <v>119</v>
      </c>
      <c r="D170" s="11">
        <v>0.79458648989898994</v>
      </c>
      <c r="E170" s="11">
        <v>0.80000000000000016</v>
      </c>
      <c r="F170" s="11">
        <v>0</v>
      </c>
    </row>
    <row r="171" spans="3:6" x14ac:dyDescent="0.25">
      <c r="C171" t="s">
        <v>120</v>
      </c>
      <c r="D171" s="11">
        <v>0.8406001984126984</v>
      </c>
      <c r="E171" s="11">
        <v>0.80000000000000016</v>
      </c>
      <c r="F171" s="11">
        <v>0</v>
      </c>
    </row>
    <row r="172" spans="3:6" x14ac:dyDescent="0.25">
      <c r="C172" t="s">
        <v>121</v>
      </c>
      <c r="D172" s="11">
        <v>0.87845876399655465</v>
      </c>
      <c r="E172" s="11">
        <v>0.80000000000000016</v>
      </c>
      <c r="F172" s="11">
        <v>0</v>
      </c>
    </row>
    <row r="173" spans="3:6" x14ac:dyDescent="0.25">
      <c r="C173" t="s">
        <v>77</v>
      </c>
      <c r="D173" s="11">
        <v>0.76605191256830596</v>
      </c>
      <c r="E173" s="11">
        <v>0.79999999999999993</v>
      </c>
      <c r="F173" s="11">
        <v>0</v>
      </c>
    </row>
    <row r="174" spans="3:6" x14ac:dyDescent="0.25">
      <c r="C174" t="s">
        <v>99</v>
      </c>
      <c r="D174" s="11">
        <v>0.5714285714285714</v>
      </c>
      <c r="E174" s="11">
        <v>0.79999999999999993</v>
      </c>
      <c r="F174" s="11">
        <v>0</v>
      </c>
    </row>
    <row r="175" spans="3:6" x14ac:dyDescent="0.25">
      <c r="C175" t="s">
        <v>78</v>
      </c>
      <c r="D175" s="11">
        <v>0.85897747377339218</v>
      </c>
      <c r="E175" s="11">
        <v>0.8</v>
      </c>
      <c r="F175" s="11">
        <v>0</v>
      </c>
    </row>
    <row r="176" spans="3:6" x14ac:dyDescent="0.25">
      <c r="C176" t="s">
        <v>79</v>
      </c>
      <c r="D176" s="11">
        <v>0.87963241976952733</v>
      </c>
      <c r="E176" s="11">
        <v>0.8</v>
      </c>
      <c r="F176" s="11">
        <v>0</v>
      </c>
    </row>
    <row r="177" spans="2:6" x14ac:dyDescent="0.25">
      <c r="C177" t="s">
        <v>80</v>
      </c>
      <c r="D177" s="11">
        <v>0.94979342126171939</v>
      </c>
      <c r="E177" s="11">
        <v>0.8</v>
      </c>
      <c r="F177" s="11">
        <v>0</v>
      </c>
    </row>
    <row r="178" spans="2:6" x14ac:dyDescent="0.25">
      <c r="C178" t="s">
        <v>81</v>
      </c>
      <c r="D178" s="11">
        <v>0.81036324786324787</v>
      </c>
      <c r="E178" s="11">
        <v>0.8</v>
      </c>
      <c r="F178" s="11">
        <v>0</v>
      </c>
    </row>
    <row r="179" spans="2:6" x14ac:dyDescent="0.25">
      <c r="C179" t="s">
        <v>82</v>
      </c>
      <c r="D179" s="11">
        <v>0.9642857142857143</v>
      </c>
      <c r="E179" s="11">
        <v>0.8</v>
      </c>
      <c r="F179" s="11">
        <v>0</v>
      </c>
    </row>
    <row r="180" spans="2:6" x14ac:dyDescent="0.25">
      <c r="C180" t="s">
        <v>83</v>
      </c>
      <c r="D180" s="11">
        <v>0.99100259151279546</v>
      </c>
      <c r="E180" s="11">
        <v>0.8</v>
      </c>
      <c r="F180" s="11">
        <v>0</v>
      </c>
    </row>
    <row r="181" spans="2:6" x14ac:dyDescent="0.25">
      <c r="C181" t="s">
        <v>84</v>
      </c>
      <c r="D181" s="11">
        <v>0.91546052631578945</v>
      </c>
      <c r="E181" s="11">
        <v>0.80000000000000016</v>
      </c>
      <c r="F181" s="11">
        <v>0</v>
      </c>
    </row>
    <row r="182" spans="2:6" x14ac:dyDescent="0.25">
      <c r="C182" t="s">
        <v>85</v>
      </c>
      <c r="D182" s="11">
        <v>0.79298642533936647</v>
      </c>
      <c r="E182" s="11">
        <v>0.80000000000000016</v>
      </c>
      <c r="F182" s="11">
        <v>0</v>
      </c>
    </row>
    <row r="183" spans="2:6" x14ac:dyDescent="0.25">
      <c r="C183" t="s">
        <v>122</v>
      </c>
      <c r="D183" s="11">
        <v>0.876833676505403</v>
      </c>
      <c r="E183" s="11">
        <v>0.8</v>
      </c>
      <c r="F183" s="11">
        <v>0</v>
      </c>
    </row>
    <row r="184" spans="2:6" x14ac:dyDescent="0.25">
      <c r="C184" t="s">
        <v>123</v>
      </c>
      <c r="D184" s="11">
        <v>0.92211465782894353</v>
      </c>
      <c r="E184" s="11">
        <v>0.8</v>
      </c>
      <c r="F184" s="11">
        <v>0</v>
      </c>
    </row>
    <row r="185" spans="2:6" x14ac:dyDescent="0.25">
      <c r="B185" t="s">
        <v>129</v>
      </c>
      <c r="C185" t="s">
        <v>86</v>
      </c>
      <c r="D185" s="11">
        <v>0.74059126082783377</v>
      </c>
      <c r="E185" s="11">
        <v>0.8</v>
      </c>
      <c r="F185" s="11">
        <v>0</v>
      </c>
    </row>
    <row r="186" spans="2:6" x14ac:dyDescent="0.25">
      <c r="C186" t="s">
        <v>87</v>
      </c>
      <c r="D186" s="11">
        <v>0.77053386649829869</v>
      </c>
      <c r="E186" s="11">
        <v>0.8</v>
      </c>
      <c r="F186" s="11">
        <v>0</v>
      </c>
    </row>
    <row r="187" spans="2:6" x14ac:dyDescent="0.25">
      <c r="C187" t="s">
        <v>88</v>
      </c>
      <c r="D187" s="11">
        <v>0.68726598577544074</v>
      </c>
      <c r="E187" s="11">
        <v>0.79999999999999993</v>
      </c>
      <c r="F187" s="11">
        <v>0</v>
      </c>
    </row>
    <row r="188" spans="2:6" x14ac:dyDescent="0.25">
      <c r="C188" t="s">
        <v>89</v>
      </c>
      <c r="D188" s="11">
        <v>0.83201058201058198</v>
      </c>
      <c r="E188" s="11">
        <v>0.79999999999999993</v>
      </c>
      <c r="F188" s="11">
        <v>0</v>
      </c>
    </row>
    <row r="189" spans="2:6" x14ac:dyDescent="0.25">
      <c r="C189" t="s">
        <v>90</v>
      </c>
      <c r="D189" s="11">
        <v>0.98717948717948723</v>
      </c>
      <c r="E189" s="11">
        <v>0.79999999999999993</v>
      </c>
      <c r="F189" s="11">
        <v>0</v>
      </c>
    </row>
    <row r="190" spans="2:6" x14ac:dyDescent="0.25">
      <c r="C190" t="s">
        <v>100</v>
      </c>
      <c r="D190" s="11">
        <v>0.87301587301587302</v>
      </c>
      <c r="E190" s="11">
        <v>0.79999999999999993</v>
      </c>
      <c r="F190" s="11">
        <v>0</v>
      </c>
    </row>
    <row r="191" spans="2:6" x14ac:dyDescent="0.25">
      <c r="C191" t="s">
        <v>91</v>
      </c>
      <c r="D191" s="11">
        <v>0.6</v>
      </c>
      <c r="E191" s="11">
        <v>0.8</v>
      </c>
      <c r="F191" s="11">
        <v>0</v>
      </c>
    </row>
    <row r="192" spans="2:6" x14ac:dyDescent="0.25">
      <c r="C192" t="s">
        <v>92</v>
      </c>
      <c r="D192" s="11">
        <v>0.94638047138047143</v>
      </c>
      <c r="E192" s="11">
        <v>0.79999999999999993</v>
      </c>
      <c r="F192" s="11">
        <v>0</v>
      </c>
    </row>
    <row r="193" spans="3:6" x14ac:dyDescent="0.25">
      <c r="C193" t="s">
        <v>93</v>
      </c>
      <c r="D193" s="11">
        <v>0.93876262626262619</v>
      </c>
      <c r="E193" s="11">
        <v>0.79999999999999993</v>
      </c>
      <c r="F193" s="11">
        <v>0</v>
      </c>
    </row>
    <row r="194" spans="3:6" x14ac:dyDescent="0.25">
      <c r="C194" t="s">
        <v>94</v>
      </c>
      <c r="D194" s="11">
        <v>0.79503367003367009</v>
      </c>
      <c r="E194" s="11">
        <v>0.79999999999999993</v>
      </c>
      <c r="F194" s="11">
        <v>0</v>
      </c>
    </row>
    <row r="195" spans="3:6" x14ac:dyDescent="0.25">
      <c r="C195" t="s">
        <v>95</v>
      </c>
      <c r="D195" s="11">
        <v>0.73484848484848475</v>
      </c>
      <c r="E195" s="11">
        <v>0.79999999999999993</v>
      </c>
      <c r="F195" s="11">
        <v>0</v>
      </c>
    </row>
    <row r="196" spans="3:6" x14ac:dyDescent="0.25">
      <c r="C196" t="s">
        <v>96</v>
      </c>
      <c r="D196" s="11">
        <v>0.90277777777777768</v>
      </c>
      <c r="E196" s="11">
        <v>0.79999999999999993</v>
      </c>
      <c r="F196" s="11">
        <v>0</v>
      </c>
    </row>
    <row r="197" spans="3:6" x14ac:dyDescent="0.25">
      <c r="C197" t="s">
        <v>97</v>
      </c>
      <c r="D197" s="11">
        <v>0.90666666666666662</v>
      </c>
      <c r="E197" s="11">
        <v>0.79999999999999993</v>
      </c>
      <c r="F197" s="11">
        <v>0</v>
      </c>
    </row>
    <row r="198" spans="3:6" x14ac:dyDescent="0.25">
      <c r="C198" t="s">
        <v>98</v>
      </c>
      <c r="D198" s="11">
        <v>0.8</v>
      </c>
      <c r="E198" s="11">
        <v>0.79999999999999993</v>
      </c>
      <c r="F198" s="11">
        <v>0</v>
      </c>
    </row>
    <row r="199" spans="3:6" x14ac:dyDescent="0.25">
      <c r="C199" t="s">
        <v>124</v>
      </c>
      <c r="D199" s="11">
        <v>0.89032567049808431</v>
      </c>
      <c r="E199" s="11">
        <v>0.79999999999999993</v>
      </c>
      <c r="F199" s="11">
        <v>0</v>
      </c>
    </row>
    <row r="200" spans="3:6" x14ac:dyDescent="0.25">
      <c r="C200" t="s">
        <v>125</v>
      </c>
      <c r="D200" s="11">
        <v>0.94665718349928873</v>
      </c>
      <c r="E200" s="11">
        <v>0.79999999999999993</v>
      </c>
      <c r="F200" s="11">
        <v>0</v>
      </c>
    </row>
    <row r="201" spans="3:6" x14ac:dyDescent="0.25">
      <c r="C201" t="s">
        <v>102</v>
      </c>
      <c r="D201" s="11">
        <v>0.87878787878787878</v>
      </c>
      <c r="E201" s="11">
        <v>0.79999999999999993</v>
      </c>
      <c r="F201" s="11">
        <v>0</v>
      </c>
    </row>
    <row r="202" spans="3:6" x14ac:dyDescent="0.25">
      <c r="C202" t="s">
        <v>103</v>
      </c>
      <c r="D202" s="11">
        <v>0.98333333333333339</v>
      </c>
      <c r="E202" s="11">
        <v>0.79999999999999993</v>
      </c>
      <c r="F202" s="11">
        <v>0</v>
      </c>
    </row>
    <row r="203" spans="3:6" x14ac:dyDescent="0.25">
      <c r="C203" t="s">
        <v>104</v>
      </c>
      <c r="D203" s="11">
        <v>0.9767628205128206</v>
      </c>
      <c r="E203" s="11">
        <v>0.79999999999999993</v>
      </c>
      <c r="F203" s="11">
        <v>0</v>
      </c>
    </row>
    <row r="204" spans="3:6" x14ac:dyDescent="0.25">
      <c r="C204" t="s">
        <v>105</v>
      </c>
      <c r="D204" s="11">
        <v>1</v>
      </c>
      <c r="E204" s="11">
        <v>0.8</v>
      </c>
      <c r="F204" s="11">
        <v>0</v>
      </c>
    </row>
    <row r="205" spans="3:6" x14ac:dyDescent="0.25">
      <c r="C205" t="s">
        <v>106</v>
      </c>
      <c r="D205" s="11">
        <v>1</v>
      </c>
      <c r="E205" s="11">
        <v>0.8</v>
      </c>
      <c r="F205" s="11">
        <v>0</v>
      </c>
    </row>
    <row r="206" spans="3:6" x14ac:dyDescent="0.25">
      <c r="C206" t="s">
        <v>107</v>
      </c>
      <c r="D206" s="11">
        <v>0.92918192918192921</v>
      </c>
      <c r="E206" s="11">
        <v>0.8</v>
      </c>
      <c r="F206" s="11">
        <v>0</v>
      </c>
    </row>
    <row r="207" spans="3:6" x14ac:dyDescent="0.25">
      <c r="C207" t="s">
        <v>108</v>
      </c>
      <c r="D207" s="11">
        <v>0.78587848932676507</v>
      </c>
      <c r="E207" s="11">
        <v>0.80000000000000016</v>
      </c>
      <c r="F207" s="11">
        <v>0</v>
      </c>
    </row>
    <row r="208" spans="3:6" x14ac:dyDescent="0.25">
      <c r="C208" t="s">
        <v>109</v>
      </c>
      <c r="D208" s="11">
        <v>0.78888888888888886</v>
      </c>
      <c r="E208" s="11">
        <v>0.79999999999999993</v>
      </c>
      <c r="F208" s="11">
        <v>0</v>
      </c>
    </row>
    <row r="209" spans="3:6" x14ac:dyDescent="0.25">
      <c r="C209" t="s">
        <v>110</v>
      </c>
      <c r="D209" s="11">
        <v>0.92380952380952386</v>
      </c>
      <c r="E209" s="11">
        <v>0.8</v>
      </c>
      <c r="F209" s="11">
        <v>0</v>
      </c>
    </row>
    <row r="210" spans="3:6" x14ac:dyDescent="0.25">
      <c r="C210" t="s">
        <v>111</v>
      </c>
      <c r="D210" s="11">
        <v>0.96612632394730036</v>
      </c>
      <c r="E210" s="11">
        <v>0.8</v>
      </c>
      <c r="F210" s="11">
        <v>0</v>
      </c>
    </row>
    <row r="211" spans="3:6" x14ac:dyDescent="0.25">
      <c r="C211" t="s">
        <v>112</v>
      </c>
      <c r="D211" s="11">
        <v>0.69349501905424282</v>
      </c>
      <c r="E211" s="11">
        <v>0.80000000000000016</v>
      </c>
      <c r="F211" s="11">
        <v>0</v>
      </c>
    </row>
    <row r="212" spans="3:6" x14ac:dyDescent="0.25">
      <c r="C212" t="s">
        <v>113</v>
      </c>
      <c r="D212" s="11">
        <v>0.30931562280084446</v>
      </c>
      <c r="E212" s="11">
        <v>0.8</v>
      </c>
      <c r="F212" s="11">
        <v>0</v>
      </c>
    </row>
    <row r="213" spans="3:6" x14ac:dyDescent="0.25">
      <c r="C213" t="s">
        <v>114</v>
      </c>
      <c r="D213" s="11">
        <v>0.14274376417233561</v>
      </c>
      <c r="E213" s="11">
        <v>0.8</v>
      </c>
      <c r="F213" s="11">
        <v>0</v>
      </c>
    </row>
    <row r="214" spans="3:6" x14ac:dyDescent="0.25">
      <c r="C214" t="s">
        <v>115</v>
      </c>
      <c r="D214" s="11">
        <v>0.15060209613432465</v>
      </c>
      <c r="E214" s="11">
        <v>0.8</v>
      </c>
      <c r="F214" s="11">
        <v>0</v>
      </c>
    </row>
    <row r="215" spans="3:6" x14ac:dyDescent="0.25">
      <c r="C215" t="s">
        <v>116</v>
      </c>
      <c r="D215" s="11">
        <v>0.51098619452861405</v>
      </c>
      <c r="E215" s="11">
        <v>0.80000000000000016</v>
      </c>
      <c r="F215" s="11">
        <v>0</v>
      </c>
    </row>
    <row r="216" spans="3:6" x14ac:dyDescent="0.25">
      <c r="C216" t="s">
        <v>117</v>
      </c>
      <c r="D216" s="11">
        <v>0.69741051976346102</v>
      </c>
      <c r="E216" s="11">
        <v>0.80000000000000016</v>
      </c>
      <c r="F216" s="11">
        <v>0</v>
      </c>
    </row>
    <row r="217" spans="3:6" x14ac:dyDescent="0.25">
      <c r="C217" t="s">
        <v>118</v>
      </c>
      <c r="D217" s="11">
        <v>0.66687832054020646</v>
      </c>
      <c r="E217" s="11">
        <v>0.8</v>
      </c>
      <c r="F217" s="11">
        <v>0</v>
      </c>
    </row>
    <row r="218" spans="3:6" x14ac:dyDescent="0.25">
      <c r="C218" t="s">
        <v>119</v>
      </c>
      <c r="D218" s="11">
        <v>0.63156501618040073</v>
      </c>
      <c r="E218" s="11">
        <v>0.8</v>
      </c>
      <c r="F218" s="11">
        <v>0</v>
      </c>
    </row>
    <row r="219" spans="3:6" x14ac:dyDescent="0.25">
      <c r="C219" t="s">
        <v>120</v>
      </c>
      <c r="D219" s="11">
        <v>0.5712328767123287</v>
      </c>
      <c r="E219" s="11">
        <v>0.79999999999999993</v>
      </c>
      <c r="F219" s="11">
        <v>0</v>
      </c>
    </row>
    <row r="220" spans="3:6" x14ac:dyDescent="0.25">
      <c r="C220" t="s">
        <v>121</v>
      </c>
      <c r="D220" s="11">
        <v>0.90247819775683558</v>
      </c>
      <c r="E220" s="11">
        <v>0.79999999999999993</v>
      </c>
      <c r="F220" s="11">
        <v>0</v>
      </c>
    </row>
    <row r="221" spans="3:6" x14ac:dyDescent="0.25">
      <c r="C221" t="s">
        <v>77</v>
      </c>
      <c r="D221" s="11">
        <v>0.86040421823872526</v>
      </c>
      <c r="E221" s="11">
        <v>0.79999999999999993</v>
      </c>
      <c r="F221" s="11">
        <v>0</v>
      </c>
    </row>
    <row r="222" spans="3:6" x14ac:dyDescent="0.25">
      <c r="C222" t="s">
        <v>99</v>
      </c>
      <c r="D222" s="11">
        <v>0.75946245505262611</v>
      </c>
      <c r="E222" s="11">
        <v>0.79999999999999993</v>
      </c>
      <c r="F222" s="11">
        <v>0</v>
      </c>
    </row>
    <row r="223" spans="3:6" x14ac:dyDescent="0.25">
      <c r="C223" t="s">
        <v>78</v>
      </c>
      <c r="D223" s="11">
        <v>0.7831799888630151</v>
      </c>
      <c r="E223" s="11">
        <v>0.79999999999999993</v>
      </c>
      <c r="F223" s="11">
        <v>0</v>
      </c>
    </row>
    <row r="224" spans="3:6" x14ac:dyDescent="0.25">
      <c r="C224" t="s">
        <v>79</v>
      </c>
      <c r="D224" s="11">
        <v>0.77095022150135428</v>
      </c>
      <c r="E224" s="11">
        <v>0.79999999999999993</v>
      </c>
      <c r="F224" s="11">
        <v>0</v>
      </c>
    </row>
    <row r="225" spans="2:6" x14ac:dyDescent="0.25">
      <c r="C225" t="s">
        <v>80</v>
      </c>
      <c r="D225" s="11">
        <v>0.73596256684491979</v>
      </c>
      <c r="E225" s="11">
        <v>0.79999999999999993</v>
      </c>
      <c r="F225" s="11">
        <v>0</v>
      </c>
    </row>
    <row r="226" spans="2:6" x14ac:dyDescent="0.25">
      <c r="C226" t="s">
        <v>81</v>
      </c>
      <c r="D226" s="11">
        <v>0.7248168498168498</v>
      </c>
      <c r="E226" s="11">
        <v>0.79999999999999993</v>
      </c>
      <c r="F226" s="11">
        <v>0</v>
      </c>
    </row>
    <row r="227" spans="2:6" x14ac:dyDescent="0.25">
      <c r="C227" t="s">
        <v>82</v>
      </c>
      <c r="D227" s="11">
        <v>0.5714285714285714</v>
      </c>
      <c r="E227" s="11">
        <v>0.79999999999999993</v>
      </c>
      <c r="F227" s="11">
        <v>0</v>
      </c>
    </row>
    <row r="228" spans="2:6" x14ac:dyDescent="0.25">
      <c r="C228" t="s">
        <v>83</v>
      </c>
      <c r="D228" s="11">
        <v>0.72727272727272729</v>
      </c>
      <c r="E228" s="11">
        <v>0.79999999999999993</v>
      </c>
      <c r="F228" s="11">
        <v>0</v>
      </c>
    </row>
    <row r="229" spans="2:6" x14ac:dyDescent="0.25">
      <c r="C229" t="s">
        <v>84</v>
      </c>
      <c r="D229" s="11">
        <v>0.9195512291701039</v>
      </c>
      <c r="E229" s="11">
        <v>0.79999999999999993</v>
      </c>
      <c r="F229" s="11">
        <v>0</v>
      </c>
    </row>
    <row r="230" spans="2:6" x14ac:dyDescent="0.25">
      <c r="C230" t="s">
        <v>85</v>
      </c>
      <c r="D230" s="11">
        <v>0.52857905982905984</v>
      </c>
      <c r="E230" s="11">
        <v>0.79999999999999993</v>
      </c>
      <c r="F230" s="11">
        <v>0</v>
      </c>
    </row>
    <row r="231" spans="2:6" x14ac:dyDescent="0.25">
      <c r="C231" t="s">
        <v>122</v>
      </c>
      <c r="D231" s="11">
        <v>0.12333333333333334</v>
      </c>
      <c r="E231" s="11">
        <v>0.79999999999999993</v>
      </c>
      <c r="F231" s="11">
        <v>0</v>
      </c>
    </row>
    <row r="232" spans="2:6" x14ac:dyDescent="0.25">
      <c r="C232" t="s">
        <v>123</v>
      </c>
      <c r="D232" s="11">
        <v>0.10675249370153146</v>
      </c>
      <c r="E232" s="11">
        <v>0.8</v>
      </c>
      <c r="F232" s="11">
        <v>0</v>
      </c>
    </row>
    <row r="233" spans="2:6" x14ac:dyDescent="0.25">
      <c r="B233" t="s">
        <v>130</v>
      </c>
      <c r="C233" t="s">
        <v>86</v>
      </c>
      <c r="D233" s="11">
        <v>0.37865525147995432</v>
      </c>
      <c r="E233" s="11">
        <v>0.79999999999999993</v>
      </c>
      <c r="F233" s="11">
        <v>0</v>
      </c>
    </row>
    <row r="234" spans="2:6" x14ac:dyDescent="0.25">
      <c r="C234" t="s">
        <v>87</v>
      </c>
      <c r="D234" s="11">
        <v>0.36145334166724541</v>
      </c>
      <c r="E234" s="11">
        <v>0.79999999999999993</v>
      </c>
      <c r="F234" s="11">
        <v>0</v>
      </c>
    </row>
    <row r="235" spans="2:6" x14ac:dyDescent="0.25">
      <c r="C235" t="s">
        <v>88</v>
      </c>
      <c r="D235" s="11">
        <v>0.43434343434343431</v>
      </c>
      <c r="E235" s="11">
        <v>0.79999999999999993</v>
      </c>
      <c r="F235" s="11">
        <v>0</v>
      </c>
    </row>
    <row r="236" spans="2:6" x14ac:dyDescent="0.25">
      <c r="C236" t="s">
        <v>89</v>
      </c>
      <c r="D236" s="11">
        <v>0.6875</v>
      </c>
      <c r="E236" s="11">
        <v>0.79999999999999993</v>
      </c>
      <c r="F236" s="11">
        <v>0</v>
      </c>
    </row>
    <row r="237" spans="2:6" x14ac:dyDescent="0.25">
      <c r="C237" t="s">
        <v>90</v>
      </c>
      <c r="D237" s="11">
        <v>0.98913913913913909</v>
      </c>
      <c r="E237" s="11">
        <v>0.79999999999999993</v>
      </c>
      <c r="F237" s="11">
        <v>0</v>
      </c>
    </row>
    <row r="238" spans="2:6" x14ac:dyDescent="0.25">
      <c r="C238" t="s">
        <v>100</v>
      </c>
      <c r="D238" s="11">
        <v>0.88640350877192986</v>
      </c>
      <c r="E238" s="11">
        <v>0.79999999999999993</v>
      </c>
      <c r="F238" s="11">
        <v>0</v>
      </c>
    </row>
    <row r="239" spans="2:6" x14ac:dyDescent="0.25">
      <c r="C239" t="s">
        <v>91</v>
      </c>
      <c r="D239" s="11">
        <v>0.96969696969696961</v>
      </c>
      <c r="E239" s="11">
        <v>0.79999999999999993</v>
      </c>
      <c r="F239" s="11">
        <v>0</v>
      </c>
    </row>
    <row r="240" spans="2:6" x14ac:dyDescent="0.25">
      <c r="C240" t="s">
        <v>92</v>
      </c>
      <c r="D240" s="11">
        <v>0.78157894736842104</v>
      </c>
      <c r="E240" s="11">
        <v>0.79999999999999993</v>
      </c>
      <c r="F240" s="11">
        <v>0</v>
      </c>
    </row>
    <row r="241" spans="3:6" x14ac:dyDescent="0.25">
      <c r="C241" t="s">
        <v>93</v>
      </c>
      <c r="D241" s="11">
        <v>0.78397435897435896</v>
      </c>
      <c r="E241" s="11">
        <v>0.79999999999999993</v>
      </c>
      <c r="F241" s="11">
        <v>0</v>
      </c>
    </row>
    <row r="242" spans="3:6" x14ac:dyDescent="0.25">
      <c r="C242" t="s">
        <v>94</v>
      </c>
      <c r="D242" s="11">
        <v>0.8569295101553166</v>
      </c>
      <c r="E242" s="11">
        <v>0.79999999999999993</v>
      </c>
      <c r="F242" s="11">
        <v>0</v>
      </c>
    </row>
    <row r="243" spans="3:6" x14ac:dyDescent="0.25">
      <c r="C243" t="s">
        <v>95</v>
      </c>
      <c r="D243" s="11">
        <v>0.85766762627817394</v>
      </c>
      <c r="E243" s="11">
        <v>0.79999999999999993</v>
      </c>
      <c r="F243" s="11">
        <v>0</v>
      </c>
    </row>
    <row r="244" spans="3:6" x14ac:dyDescent="0.25">
      <c r="C244" t="s">
        <v>96</v>
      </c>
      <c r="D244" s="11">
        <v>0.8888849888849889</v>
      </c>
      <c r="E244" s="11">
        <v>0.79999999999999993</v>
      </c>
      <c r="F244" s="11">
        <v>0</v>
      </c>
    </row>
    <row r="245" spans="3:6" x14ac:dyDescent="0.25">
      <c r="C245" t="s">
        <v>97</v>
      </c>
      <c r="D245" s="11">
        <v>0.93378897672375949</v>
      </c>
      <c r="E245" s="11">
        <v>0.79999999999999993</v>
      </c>
      <c r="F245" s="11">
        <v>0</v>
      </c>
    </row>
    <row r="246" spans="3:6" x14ac:dyDescent="0.25">
      <c r="C246" t="s">
        <v>98</v>
      </c>
      <c r="D246" s="11">
        <v>0.6789215686274509</v>
      </c>
      <c r="E246" s="11">
        <v>0.79999999999999993</v>
      </c>
      <c r="F246" s="11">
        <v>0</v>
      </c>
    </row>
    <row r="247" spans="3:6" x14ac:dyDescent="0.25">
      <c r="C247" t="s">
        <v>124</v>
      </c>
      <c r="D247" s="11">
        <v>0.59297520661157022</v>
      </c>
      <c r="E247" s="11">
        <v>0.79999999999999993</v>
      </c>
      <c r="F247" s="11">
        <v>0</v>
      </c>
    </row>
    <row r="248" spans="3:6" x14ac:dyDescent="0.25">
      <c r="C248" t="s">
        <v>125</v>
      </c>
      <c r="D248" s="11">
        <v>0.56060606060606055</v>
      </c>
      <c r="E248" s="11">
        <v>0.79999999999999993</v>
      </c>
      <c r="F248" s="11">
        <v>0</v>
      </c>
    </row>
    <row r="249" spans="3:6" x14ac:dyDescent="0.25">
      <c r="C249" t="s">
        <v>102</v>
      </c>
      <c r="D249" s="11">
        <v>0.85897435897435892</v>
      </c>
      <c r="E249" s="11">
        <v>0.8</v>
      </c>
      <c r="F249" s="11">
        <v>0</v>
      </c>
    </row>
    <row r="250" spans="3:6" x14ac:dyDescent="0.25">
      <c r="C250" t="s">
        <v>103</v>
      </c>
      <c r="D250" s="11">
        <v>0.6805231805231805</v>
      </c>
      <c r="E250" s="11">
        <v>0.79999999999999993</v>
      </c>
      <c r="F250" s="11">
        <v>0</v>
      </c>
    </row>
    <row r="251" spans="3:6" x14ac:dyDescent="0.25">
      <c r="C251" t="s">
        <v>104</v>
      </c>
      <c r="D251" s="11">
        <v>0.80867850098619332</v>
      </c>
      <c r="E251" s="11">
        <v>0.8</v>
      </c>
      <c r="F251" s="11">
        <v>0</v>
      </c>
    </row>
    <row r="252" spans="3:6" x14ac:dyDescent="0.25">
      <c r="C252" t="s">
        <v>105</v>
      </c>
      <c r="D252" s="11">
        <v>0.55194805194805197</v>
      </c>
      <c r="E252" s="11">
        <v>0.79999999999999993</v>
      </c>
      <c r="F252" s="11">
        <v>0</v>
      </c>
    </row>
    <row r="253" spans="3:6" x14ac:dyDescent="0.25">
      <c r="C253" t="s">
        <v>106</v>
      </c>
      <c r="D253" s="11">
        <v>1</v>
      </c>
      <c r="E253" s="11">
        <v>0.8</v>
      </c>
      <c r="F253" s="11">
        <v>0</v>
      </c>
    </row>
    <row r="254" spans="3:6" x14ac:dyDescent="0.25">
      <c r="C254" t="s">
        <v>107</v>
      </c>
      <c r="D254" s="11">
        <v>1</v>
      </c>
      <c r="E254" s="11">
        <v>0.8</v>
      </c>
      <c r="F254" s="11">
        <v>0</v>
      </c>
    </row>
    <row r="255" spans="3:6" x14ac:dyDescent="0.25">
      <c r="C255" t="s">
        <v>108</v>
      </c>
      <c r="D255" s="11">
        <v>1</v>
      </c>
      <c r="E255" s="11">
        <v>0.8</v>
      </c>
      <c r="F255" s="11">
        <v>0</v>
      </c>
    </row>
    <row r="256" spans="3:6" x14ac:dyDescent="0.25">
      <c r="C256" t="s">
        <v>109</v>
      </c>
      <c r="D256" s="11">
        <v>0.8666666666666667</v>
      </c>
      <c r="E256" s="11">
        <v>0.8</v>
      </c>
      <c r="F256" s="11">
        <v>0</v>
      </c>
    </row>
    <row r="257" spans="3:6" x14ac:dyDescent="0.25">
      <c r="C257" t="s">
        <v>110</v>
      </c>
      <c r="D257" s="11">
        <v>0.2</v>
      </c>
      <c r="E257" s="11">
        <v>0.8</v>
      </c>
      <c r="F257" s="11">
        <v>0</v>
      </c>
    </row>
    <row r="258" spans="3:6" x14ac:dyDescent="0.25">
      <c r="C258" t="s">
        <v>111</v>
      </c>
      <c r="D258" s="11">
        <v>1</v>
      </c>
      <c r="E258" s="11">
        <v>0.79999999999999993</v>
      </c>
      <c r="F258" s="11">
        <v>0</v>
      </c>
    </row>
    <row r="259" spans="3:6" x14ac:dyDescent="0.25">
      <c r="C259" t="s">
        <v>112</v>
      </c>
      <c r="D259" s="11">
        <v>0.9257518796992481</v>
      </c>
      <c r="E259" s="11">
        <v>0.79999999999999993</v>
      </c>
      <c r="F259" s="11">
        <v>0</v>
      </c>
    </row>
    <row r="260" spans="3:6" x14ac:dyDescent="0.25">
      <c r="C260" t="s">
        <v>113</v>
      </c>
      <c r="D260" s="11">
        <v>0.91666666666666663</v>
      </c>
      <c r="E260" s="11">
        <v>0.79999999999999993</v>
      </c>
      <c r="F260" s="11">
        <v>0</v>
      </c>
    </row>
    <row r="261" spans="3:6" x14ac:dyDescent="0.25">
      <c r="C261" t="s">
        <v>114</v>
      </c>
      <c r="D261" s="11">
        <v>0.9732142857142857</v>
      </c>
      <c r="E261" s="11">
        <v>0.79999999999999993</v>
      </c>
      <c r="F261" s="11">
        <v>0</v>
      </c>
    </row>
    <row r="262" spans="3:6" x14ac:dyDescent="0.25">
      <c r="C262" t="s">
        <v>115</v>
      </c>
      <c r="D262" s="11">
        <v>0.875</v>
      </c>
      <c r="E262" s="11">
        <v>0.79999999999999993</v>
      </c>
      <c r="F262" s="11">
        <v>0</v>
      </c>
    </row>
    <row r="263" spans="3:6" x14ac:dyDescent="0.25">
      <c r="C263" t="s">
        <v>116</v>
      </c>
      <c r="D263" s="11">
        <v>1</v>
      </c>
      <c r="E263" s="11">
        <v>0.79999999999999993</v>
      </c>
      <c r="F263" s="11">
        <v>0</v>
      </c>
    </row>
    <row r="264" spans="3:6" x14ac:dyDescent="0.25">
      <c r="C264" t="s">
        <v>117</v>
      </c>
      <c r="D264" s="11">
        <v>1</v>
      </c>
      <c r="E264" s="11">
        <v>0.79999999999999993</v>
      </c>
      <c r="F264" s="11">
        <v>0</v>
      </c>
    </row>
    <row r="265" spans="3:6" x14ac:dyDescent="0.25">
      <c r="C265" t="s">
        <v>118</v>
      </c>
      <c r="D265" s="11">
        <v>1</v>
      </c>
      <c r="E265" s="11">
        <v>0.79999999999999993</v>
      </c>
      <c r="F265" s="11">
        <v>0</v>
      </c>
    </row>
    <row r="266" spans="3:6" x14ac:dyDescent="0.25">
      <c r="C266" t="s">
        <v>119</v>
      </c>
      <c r="D266" s="11">
        <v>1</v>
      </c>
      <c r="E266" s="11">
        <v>0.79999999999999993</v>
      </c>
      <c r="F266" s="11">
        <v>0</v>
      </c>
    </row>
    <row r="267" spans="3:6" x14ac:dyDescent="0.25">
      <c r="C267" t="s">
        <v>120</v>
      </c>
      <c r="D267" s="11">
        <v>0.89880952380952384</v>
      </c>
      <c r="E267" s="11">
        <v>0.79999999999999993</v>
      </c>
      <c r="F267" s="11">
        <v>0</v>
      </c>
    </row>
    <row r="268" spans="3:6" x14ac:dyDescent="0.25">
      <c r="C268" t="s">
        <v>121</v>
      </c>
      <c r="D268" s="11">
        <v>1</v>
      </c>
      <c r="E268" s="11">
        <v>0.79999999999999993</v>
      </c>
      <c r="F268" s="11">
        <v>0</v>
      </c>
    </row>
    <row r="269" spans="3:6" x14ac:dyDescent="0.25">
      <c r="C269" t="s">
        <v>77</v>
      </c>
      <c r="D269" s="11">
        <v>0.98611111111111116</v>
      </c>
      <c r="E269" s="11">
        <v>0.79999999999999993</v>
      </c>
      <c r="F269" s="11">
        <v>0</v>
      </c>
    </row>
    <row r="270" spans="3:6" x14ac:dyDescent="0.25">
      <c r="C270" t="s">
        <v>99</v>
      </c>
      <c r="D270" s="11">
        <v>0.93338060124787281</v>
      </c>
      <c r="E270" s="11">
        <v>0.79999999999999993</v>
      </c>
      <c r="F270" s="11">
        <v>0</v>
      </c>
    </row>
    <row r="271" spans="3:6" x14ac:dyDescent="0.25">
      <c r="C271" t="s">
        <v>78</v>
      </c>
      <c r="D271" s="11">
        <v>0.74359767216910078</v>
      </c>
      <c r="E271" s="11">
        <v>0.8</v>
      </c>
      <c r="F271" s="11">
        <v>0</v>
      </c>
    </row>
    <row r="272" spans="3:6" x14ac:dyDescent="0.25">
      <c r="C272" t="s">
        <v>79</v>
      </c>
      <c r="D272" s="11">
        <v>0.64074074074074072</v>
      </c>
      <c r="E272" s="11">
        <v>0.79999999999999993</v>
      </c>
      <c r="F272" s="11">
        <v>0</v>
      </c>
    </row>
    <row r="273" spans="2:6" x14ac:dyDescent="0.25">
      <c r="C273" t="s">
        <v>80</v>
      </c>
      <c r="D273" s="11">
        <v>1</v>
      </c>
      <c r="E273" s="11">
        <v>0.79999999999999993</v>
      </c>
      <c r="F273" s="11">
        <v>0</v>
      </c>
    </row>
    <row r="274" spans="2:6" x14ac:dyDescent="0.25">
      <c r="C274" t="s">
        <v>81</v>
      </c>
      <c r="D274" s="11">
        <v>0.9234693877551019</v>
      </c>
      <c r="E274" s="11">
        <v>0.8</v>
      </c>
      <c r="F274" s="11">
        <v>0</v>
      </c>
    </row>
    <row r="275" spans="2:6" x14ac:dyDescent="0.25">
      <c r="C275" t="s">
        <v>82</v>
      </c>
      <c r="D275" s="11">
        <v>0.86474358974358956</v>
      </c>
      <c r="E275" s="11">
        <v>0.79999999999999993</v>
      </c>
      <c r="F275" s="11">
        <v>0</v>
      </c>
    </row>
    <row r="276" spans="2:6" x14ac:dyDescent="0.25">
      <c r="C276" t="s">
        <v>83</v>
      </c>
      <c r="D276" s="11">
        <v>0.7120379620379621</v>
      </c>
      <c r="E276" s="11">
        <v>0.79999999999999993</v>
      </c>
      <c r="F276" s="11">
        <v>0</v>
      </c>
    </row>
    <row r="277" spans="2:6" x14ac:dyDescent="0.25">
      <c r="C277" t="s">
        <v>84</v>
      </c>
      <c r="D277" s="11">
        <v>0.88914128875648235</v>
      </c>
      <c r="E277" s="11">
        <v>0.79999999999999993</v>
      </c>
      <c r="F277" s="11">
        <v>0</v>
      </c>
    </row>
    <row r="278" spans="2:6" x14ac:dyDescent="0.25">
      <c r="C278" t="s">
        <v>85</v>
      </c>
      <c r="D278" s="11">
        <v>0.8125</v>
      </c>
      <c r="E278" s="11">
        <v>0.79999999999999993</v>
      </c>
      <c r="F278" s="11">
        <v>0</v>
      </c>
    </row>
    <row r="279" spans="2:6" x14ac:dyDescent="0.25">
      <c r="C279" t="s">
        <v>122</v>
      </c>
      <c r="D279" s="11">
        <v>0.758531746031746</v>
      </c>
      <c r="E279" s="11">
        <v>0.79999999999999993</v>
      </c>
      <c r="F279" s="11">
        <v>0</v>
      </c>
    </row>
    <row r="280" spans="2:6" x14ac:dyDescent="0.25">
      <c r="C280" t="s">
        <v>123</v>
      </c>
      <c r="D280" s="11">
        <v>0.91428571428571426</v>
      </c>
      <c r="E280" s="11">
        <v>0.79999999999999993</v>
      </c>
      <c r="F280" s="11">
        <v>0</v>
      </c>
    </row>
    <row r="281" spans="2:6" x14ac:dyDescent="0.25">
      <c r="B281" t="s">
        <v>131</v>
      </c>
      <c r="C281" t="s">
        <v>86</v>
      </c>
      <c r="D281" s="11">
        <v>0.90384615384615374</v>
      </c>
      <c r="E281" s="11">
        <v>0.79999999999999993</v>
      </c>
      <c r="F281" s="11">
        <v>0</v>
      </c>
    </row>
    <row r="282" spans="2:6" x14ac:dyDescent="0.25">
      <c r="C282" t="s">
        <v>87</v>
      </c>
      <c r="D282" s="11">
        <v>0.84974128540305005</v>
      </c>
      <c r="E282" s="11">
        <v>0.79999999999999993</v>
      </c>
      <c r="F282" s="11">
        <v>0</v>
      </c>
    </row>
    <row r="283" spans="2:6" x14ac:dyDescent="0.25">
      <c r="C283" t="s">
        <v>88</v>
      </c>
      <c r="D283" s="11">
        <v>0.84999755716239989</v>
      </c>
      <c r="E283" s="11">
        <v>0.79999999999999993</v>
      </c>
      <c r="F283" s="11">
        <v>0</v>
      </c>
    </row>
    <row r="284" spans="2:6" x14ac:dyDescent="0.25">
      <c r="C284" t="s">
        <v>89</v>
      </c>
      <c r="D284" s="11">
        <v>0.99058249040809221</v>
      </c>
      <c r="E284" s="11">
        <v>0.79999999999999993</v>
      </c>
      <c r="F284" s="11">
        <v>0</v>
      </c>
    </row>
    <row r="285" spans="2:6" x14ac:dyDescent="0.25">
      <c r="C285" t="s">
        <v>90</v>
      </c>
      <c r="D285" s="11">
        <v>0.96185724844261433</v>
      </c>
      <c r="E285" s="11">
        <v>0.79999999999999993</v>
      </c>
      <c r="F285" s="11">
        <v>0</v>
      </c>
    </row>
    <row r="286" spans="2:6" x14ac:dyDescent="0.25">
      <c r="C286" t="s">
        <v>100</v>
      </c>
      <c r="D286" s="11">
        <v>0.82258610954263134</v>
      </c>
      <c r="E286" s="11">
        <v>0.79999999999999993</v>
      </c>
      <c r="F286" s="11">
        <v>0</v>
      </c>
    </row>
    <row r="287" spans="2:6" x14ac:dyDescent="0.25">
      <c r="C287" t="s">
        <v>91</v>
      </c>
      <c r="D287" s="11">
        <v>0.6399999999999999</v>
      </c>
      <c r="E287" s="11">
        <v>0.79999999999999993</v>
      </c>
      <c r="F287" s="11">
        <v>0</v>
      </c>
    </row>
    <row r="288" spans="2:6" x14ac:dyDescent="0.25">
      <c r="C288" t="s">
        <v>92</v>
      </c>
      <c r="D288" s="11">
        <v>0.85178571428571426</v>
      </c>
      <c r="E288" s="11">
        <v>0.79999999999999993</v>
      </c>
      <c r="F288" s="11">
        <v>0</v>
      </c>
    </row>
    <row r="289" spans="3:6" x14ac:dyDescent="0.25">
      <c r="C289" t="s">
        <v>93</v>
      </c>
      <c r="D289" s="11">
        <v>0.89876033057851246</v>
      </c>
      <c r="E289" s="11">
        <v>0.79999999999999993</v>
      </c>
      <c r="F289" s="11">
        <v>0</v>
      </c>
    </row>
    <row r="290" spans="3:6" x14ac:dyDescent="0.25">
      <c r="C290" t="s">
        <v>94</v>
      </c>
      <c r="D290" s="11">
        <v>0.96004842615012098</v>
      </c>
      <c r="E290" s="11">
        <v>0.79999999999999993</v>
      </c>
      <c r="F290" s="11">
        <v>0</v>
      </c>
    </row>
    <row r="291" spans="3:6" x14ac:dyDescent="0.25">
      <c r="C291" t="s">
        <v>95</v>
      </c>
      <c r="D291" s="11">
        <v>0.86605458451323114</v>
      </c>
      <c r="E291" s="11">
        <v>0.79999999999999993</v>
      </c>
      <c r="F291" s="11">
        <v>0</v>
      </c>
    </row>
    <row r="292" spans="3:6" x14ac:dyDescent="0.25">
      <c r="C292" t="s">
        <v>96</v>
      </c>
      <c r="D292" s="11">
        <v>0.87405303030303028</v>
      </c>
      <c r="E292" s="11">
        <v>0.79999999999999993</v>
      </c>
      <c r="F292" s="11">
        <v>0</v>
      </c>
    </row>
    <row r="293" spans="3:6" x14ac:dyDescent="0.25">
      <c r="C293" t="s">
        <v>97</v>
      </c>
      <c r="D293" s="11">
        <v>0.81341911764705888</v>
      </c>
      <c r="E293" s="11">
        <v>0.79999999999999993</v>
      </c>
      <c r="F293" s="11">
        <v>0</v>
      </c>
    </row>
    <row r="294" spans="3:6" x14ac:dyDescent="0.25">
      <c r="C294" t="s">
        <v>98</v>
      </c>
      <c r="D294" s="11">
        <v>0.8516934046345811</v>
      </c>
      <c r="E294" s="11">
        <v>0.79999999999999993</v>
      </c>
      <c r="F294" s="11">
        <v>0</v>
      </c>
    </row>
    <row r="295" spans="3:6" x14ac:dyDescent="0.25">
      <c r="C295" t="s">
        <v>124</v>
      </c>
      <c r="D295" s="11">
        <v>0.82546296296296295</v>
      </c>
      <c r="E295" s="11">
        <v>0.79999999999999993</v>
      </c>
      <c r="F295" s="11">
        <v>0</v>
      </c>
    </row>
    <row r="296" spans="3:6" x14ac:dyDescent="0.25">
      <c r="C296" t="s">
        <v>125</v>
      </c>
      <c r="D296" s="11">
        <v>1</v>
      </c>
      <c r="E296" s="11">
        <v>0.8</v>
      </c>
      <c r="F296" s="11">
        <v>0</v>
      </c>
    </row>
    <row r="297" spans="3:6" x14ac:dyDescent="0.25">
      <c r="C297" t="s">
        <v>102</v>
      </c>
      <c r="D297" s="11">
        <v>0.92592592592592593</v>
      </c>
      <c r="E297" s="11">
        <v>0.8</v>
      </c>
      <c r="F297" s="11">
        <v>0</v>
      </c>
    </row>
    <row r="298" spans="3:6" x14ac:dyDescent="0.25">
      <c r="C298" t="s">
        <v>103</v>
      </c>
      <c r="D298" s="11">
        <v>0.94711538461538458</v>
      </c>
      <c r="E298" s="11">
        <v>0.79999999999999993</v>
      </c>
      <c r="F298" s="11">
        <v>0</v>
      </c>
    </row>
    <row r="299" spans="3:6" x14ac:dyDescent="0.25">
      <c r="C299" t="s">
        <v>104</v>
      </c>
      <c r="D299" s="11">
        <v>0.96497252747252749</v>
      </c>
      <c r="E299" s="11">
        <v>0.79999999999999993</v>
      </c>
      <c r="F299" s="11">
        <v>0</v>
      </c>
    </row>
    <row r="300" spans="3:6" x14ac:dyDescent="0.25">
      <c r="C300" t="s">
        <v>105</v>
      </c>
      <c r="D300" s="11">
        <v>0.99201173222912342</v>
      </c>
      <c r="E300" s="11">
        <v>0.79999999999999993</v>
      </c>
      <c r="F300" s="11">
        <v>0</v>
      </c>
    </row>
    <row r="301" spans="3:6" x14ac:dyDescent="0.25">
      <c r="C301" t="s">
        <v>106</v>
      </c>
      <c r="D301" s="11">
        <v>0.83403149138443267</v>
      </c>
      <c r="E301" s="11">
        <v>0.79999999999999993</v>
      </c>
      <c r="F301" s="11">
        <v>0</v>
      </c>
    </row>
    <row r="302" spans="3:6" x14ac:dyDescent="0.25">
      <c r="C302" t="s">
        <v>107</v>
      </c>
      <c r="D302" s="11">
        <v>0.7920416284052646</v>
      </c>
      <c r="E302" s="11">
        <v>0.79999999999999993</v>
      </c>
      <c r="F302" s="11">
        <v>0</v>
      </c>
    </row>
    <row r="303" spans="3:6" x14ac:dyDescent="0.25">
      <c r="C303" t="s">
        <v>108</v>
      </c>
      <c r="D303" s="11">
        <v>0.72402597402597402</v>
      </c>
      <c r="E303" s="11">
        <v>0.79999999999999993</v>
      </c>
      <c r="F303" s="11">
        <v>0</v>
      </c>
    </row>
    <row r="304" spans="3:6" x14ac:dyDescent="0.25">
      <c r="C304" t="s">
        <v>109</v>
      </c>
      <c r="D304" s="11">
        <v>0.97551020408163269</v>
      </c>
      <c r="E304" s="11">
        <v>0.79999999999999993</v>
      </c>
      <c r="F304" s="11">
        <v>0</v>
      </c>
    </row>
    <row r="305" spans="3:6" x14ac:dyDescent="0.25">
      <c r="C305" t="s">
        <v>110</v>
      </c>
      <c r="D305" s="11">
        <v>0.97083333333333333</v>
      </c>
      <c r="E305" s="11">
        <v>0.79999999999999993</v>
      </c>
      <c r="F305" s="11">
        <v>0</v>
      </c>
    </row>
    <row r="306" spans="3:6" x14ac:dyDescent="0.25">
      <c r="C306" t="s">
        <v>111</v>
      </c>
      <c r="D306" s="11">
        <v>0.91797283176593536</v>
      </c>
      <c r="E306" s="11">
        <v>0.79999999999999993</v>
      </c>
      <c r="F306" s="11">
        <v>0</v>
      </c>
    </row>
    <row r="307" spans="3:6" x14ac:dyDescent="0.25">
      <c r="C307" t="s">
        <v>112</v>
      </c>
      <c r="D307" s="11">
        <v>0.7057067932067933</v>
      </c>
      <c r="E307" s="11">
        <v>0.79999999999999993</v>
      </c>
      <c r="F307" s="11">
        <v>0</v>
      </c>
    </row>
    <row r="308" spans="3:6" x14ac:dyDescent="0.25">
      <c r="C308" t="s">
        <v>113</v>
      </c>
      <c r="D308" s="11">
        <v>0.91398892332852877</v>
      </c>
      <c r="E308" s="11">
        <v>0.8</v>
      </c>
      <c r="F308" s="11">
        <v>0</v>
      </c>
    </row>
    <row r="309" spans="3:6" x14ac:dyDescent="0.25">
      <c r="C309" t="s">
        <v>114</v>
      </c>
      <c r="D309" s="11">
        <v>0.84451766182535415</v>
      </c>
      <c r="E309" s="11">
        <v>0.8</v>
      </c>
      <c r="F309" s="11">
        <v>0</v>
      </c>
    </row>
    <row r="310" spans="3:6" x14ac:dyDescent="0.25">
      <c r="C310" t="s">
        <v>115</v>
      </c>
      <c r="D310" s="11">
        <v>0.52083333333333326</v>
      </c>
      <c r="E310" s="11">
        <v>0.79999999999999993</v>
      </c>
      <c r="F310" s="11">
        <v>0</v>
      </c>
    </row>
    <row r="311" spans="3:6" x14ac:dyDescent="0.25">
      <c r="C311" t="s">
        <v>116</v>
      </c>
      <c r="D311" s="11">
        <v>0.72727272727272729</v>
      </c>
      <c r="E311" s="11">
        <v>0.79999999999999993</v>
      </c>
      <c r="F311" s="11">
        <v>0</v>
      </c>
    </row>
    <row r="312" spans="3:6" x14ac:dyDescent="0.25">
      <c r="C312" t="s">
        <v>117</v>
      </c>
      <c r="D312" s="11">
        <v>1</v>
      </c>
      <c r="E312" s="11">
        <v>0.79999999999999993</v>
      </c>
      <c r="F312" s="11">
        <v>0</v>
      </c>
    </row>
    <row r="313" spans="3:6" x14ac:dyDescent="0.25">
      <c r="C313" t="s">
        <v>118</v>
      </c>
      <c r="D313" s="11">
        <v>1</v>
      </c>
      <c r="E313" s="11">
        <v>0.79999999999999993</v>
      </c>
      <c r="F313" s="11">
        <v>0</v>
      </c>
    </row>
    <row r="314" spans="3:6" x14ac:dyDescent="0.25">
      <c r="C314" t="s">
        <v>119</v>
      </c>
      <c r="D314" s="11">
        <v>1</v>
      </c>
      <c r="E314" s="11">
        <v>0.79999999999999993</v>
      </c>
      <c r="F314" s="11">
        <v>0</v>
      </c>
    </row>
    <row r="315" spans="3:6" x14ac:dyDescent="0.25">
      <c r="C315" t="s">
        <v>120</v>
      </c>
      <c r="D315" s="11">
        <v>0.84195402298850575</v>
      </c>
      <c r="E315" s="11">
        <v>0.79999999999999993</v>
      </c>
      <c r="F315" s="11">
        <v>0</v>
      </c>
    </row>
    <row r="316" spans="3:6" x14ac:dyDescent="0.25">
      <c r="C316" t="s">
        <v>121</v>
      </c>
      <c r="D316" s="11">
        <v>0.90909090909090906</v>
      </c>
      <c r="E316" s="11">
        <v>0.79999999999999993</v>
      </c>
      <c r="F316" s="11">
        <v>0</v>
      </c>
    </row>
    <row r="317" spans="3:6" x14ac:dyDescent="0.25">
      <c r="C317" t="s">
        <v>77</v>
      </c>
      <c r="D317" s="11">
        <v>0.93333333333333324</v>
      </c>
      <c r="E317" s="11">
        <v>0.79999999999999993</v>
      </c>
      <c r="F317" s="11">
        <v>0</v>
      </c>
    </row>
    <row r="318" spans="3:6" x14ac:dyDescent="0.25">
      <c r="C318" t="s">
        <v>99</v>
      </c>
      <c r="D318" s="11">
        <v>0.98181818181818192</v>
      </c>
      <c r="E318" s="11">
        <v>0.79999999999999993</v>
      </c>
      <c r="F318" s="11">
        <v>0</v>
      </c>
    </row>
    <row r="319" spans="3:6" x14ac:dyDescent="0.25">
      <c r="C319" t="s">
        <v>78</v>
      </c>
      <c r="D319" s="11">
        <v>0.94444444444444442</v>
      </c>
      <c r="E319" s="11">
        <v>0.79999999999999993</v>
      </c>
      <c r="F319" s="11">
        <v>0</v>
      </c>
    </row>
    <row r="320" spans="3:6" x14ac:dyDescent="0.25">
      <c r="C320" t="s">
        <v>79</v>
      </c>
      <c r="D320" s="11">
        <v>0.9910714285714286</v>
      </c>
      <c r="E320" s="11">
        <v>0.79999999999999993</v>
      </c>
      <c r="F320" s="11">
        <v>0</v>
      </c>
    </row>
    <row r="321" spans="2:6" x14ac:dyDescent="0.25">
      <c r="C321" t="s">
        <v>80</v>
      </c>
      <c r="D321" s="11">
        <v>1</v>
      </c>
      <c r="E321" s="11">
        <v>0.79999999999999993</v>
      </c>
      <c r="F321" s="11">
        <v>0</v>
      </c>
    </row>
    <row r="322" spans="2:6" x14ac:dyDescent="0.25">
      <c r="C322" t="s">
        <v>81</v>
      </c>
      <c r="D322" s="11">
        <v>0.9149831649831649</v>
      </c>
      <c r="E322" s="11">
        <v>0.79999999999999993</v>
      </c>
      <c r="F322" s="11">
        <v>0</v>
      </c>
    </row>
    <row r="323" spans="2:6" x14ac:dyDescent="0.25">
      <c r="C323" t="s">
        <v>82</v>
      </c>
      <c r="D323" s="11">
        <v>0.90909090909090906</v>
      </c>
      <c r="E323" s="11">
        <v>0.79999999999999993</v>
      </c>
      <c r="F323" s="11">
        <v>0</v>
      </c>
    </row>
    <row r="324" spans="2:6" x14ac:dyDescent="0.25">
      <c r="C324" t="s">
        <v>83</v>
      </c>
      <c r="D324" s="11">
        <v>1</v>
      </c>
      <c r="E324" s="11">
        <v>0.79999999999999993</v>
      </c>
      <c r="F324" s="11">
        <v>0</v>
      </c>
    </row>
    <row r="325" spans="2:6" x14ac:dyDescent="0.25">
      <c r="C325" t="s">
        <v>84</v>
      </c>
      <c r="D325" s="11">
        <v>1</v>
      </c>
      <c r="E325" s="11">
        <v>0.79999999999999993</v>
      </c>
      <c r="F325" s="11">
        <v>0</v>
      </c>
    </row>
    <row r="326" spans="2:6" x14ac:dyDescent="0.25">
      <c r="C326" t="s">
        <v>85</v>
      </c>
      <c r="D326" s="11">
        <v>0.91249999999999998</v>
      </c>
      <c r="E326" s="11">
        <v>0.79999999999999993</v>
      </c>
      <c r="F326" s="11">
        <v>0</v>
      </c>
    </row>
    <row r="327" spans="2:6" x14ac:dyDescent="0.25">
      <c r="C327" t="s">
        <v>122</v>
      </c>
      <c r="D327" s="11">
        <v>0.8666666666666667</v>
      </c>
      <c r="E327" s="11">
        <v>0.79999999999999993</v>
      </c>
      <c r="F327" s="11">
        <v>0</v>
      </c>
    </row>
    <row r="328" spans="2:6" x14ac:dyDescent="0.25">
      <c r="C328" t="s">
        <v>123</v>
      </c>
      <c r="D328" s="11">
        <v>1</v>
      </c>
      <c r="E328" s="11">
        <v>0.79999999999999993</v>
      </c>
      <c r="F328" s="11">
        <v>0</v>
      </c>
    </row>
    <row r="329" spans="2:6" x14ac:dyDescent="0.25">
      <c r="B329" t="s">
        <v>132</v>
      </c>
      <c r="C329" t="s">
        <v>86</v>
      </c>
      <c r="D329" s="11">
        <v>1</v>
      </c>
      <c r="E329" s="11">
        <v>0.79999999999999993</v>
      </c>
      <c r="F329" s="11">
        <v>0</v>
      </c>
    </row>
    <row r="330" spans="2:6" x14ac:dyDescent="0.25">
      <c r="C330" t="s">
        <v>87</v>
      </c>
      <c r="D330" s="11">
        <v>0.99801587301587291</v>
      </c>
      <c r="E330" s="11">
        <v>0.8</v>
      </c>
      <c r="F330" s="11">
        <v>0</v>
      </c>
    </row>
    <row r="331" spans="2:6" x14ac:dyDescent="0.25">
      <c r="C331" t="s">
        <v>88</v>
      </c>
      <c r="D331" s="11">
        <v>0.97851813738101368</v>
      </c>
      <c r="E331" s="11">
        <v>0.8</v>
      </c>
      <c r="F331" s="11">
        <v>0</v>
      </c>
    </row>
    <row r="332" spans="2:6" x14ac:dyDescent="0.25">
      <c r="C332" t="s">
        <v>89</v>
      </c>
      <c r="D332" s="11">
        <v>0.83865583270345179</v>
      </c>
      <c r="E332" s="11">
        <v>0.79999999999999993</v>
      </c>
      <c r="F332" s="11">
        <v>0</v>
      </c>
    </row>
    <row r="333" spans="2:6" x14ac:dyDescent="0.25">
      <c r="C333" t="s">
        <v>90</v>
      </c>
      <c r="D333" s="11">
        <v>0.75862849118427211</v>
      </c>
      <c r="E333" s="11">
        <v>0.79999999999999993</v>
      </c>
      <c r="F333" s="11">
        <v>0</v>
      </c>
    </row>
    <row r="334" spans="2:6" x14ac:dyDescent="0.25">
      <c r="C334" t="s">
        <v>100</v>
      </c>
      <c r="D334" s="11">
        <v>0.55648880105401843</v>
      </c>
      <c r="E334" s="11">
        <v>0.79999999999999993</v>
      </c>
      <c r="F334" s="11">
        <v>0</v>
      </c>
    </row>
    <row r="335" spans="2:6" x14ac:dyDescent="0.25">
      <c r="C335" t="s">
        <v>91</v>
      </c>
      <c r="D335" s="11">
        <v>0.74677143329241791</v>
      </c>
      <c r="E335" s="11">
        <v>0.79999999999999993</v>
      </c>
      <c r="F335" s="11">
        <v>0</v>
      </c>
    </row>
    <row r="336" spans="2:6" x14ac:dyDescent="0.25">
      <c r="C336" t="s">
        <v>92</v>
      </c>
      <c r="D336" s="11">
        <v>0.74767404568277385</v>
      </c>
      <c r="E336" s="11">
        <v>0.79999999999999993</v>
      </c>
      <c r="F336" s="11">
        <v>0</v>
      </c>
    </row>
    <row r="337" spans="3:6" x14ac:dyDescent="0.25">
      <c r="C337" t="s">
        <v>93</v>
      </c>
      <c r="D337" s="11">
        <v>0.72301707038713781</v>
      </c>
      <c r="E337" s="11">
        <v>0.79999999999999993</v>
      </c>
      <c r="F337" s="11">
        <v>0</v>
      </c>
    </row>
    <row r="338" spans="3:6" x14ac:dyDescent="0.25">
      <c r="C338" t="s">
        <v>94</v>
      </c>
      <c r="D338" s="11">
        <v>0.62381265916401574</v>
      </c>
      <c r="E338" s="11">
        <v>0.79999999999999993</v>
      </c>
      <c r="F338" s="11">
        <v>0</v>
      </c>
    </row>
    <row r="339" spans="3:6" x14ac:dyDescent="0.25">
      <c r="C339" t="s">
        <v>95</v>
      </c>
      <c r="D339" s="11">
        <v>0.59005931553597268</v>
      </c>
      <c r="E339" s="11">
        <v>0.79999999999999993</v>
      </c>
      <c r="F339" s="11">
        <v>0</v>
      </c>
    </row>
    <row r="340" spans="3:6" x14ac:dyDescent="0.25">
      <c r="C340" t="s">
        <v>96</v>
      </c>
      <c r="D340" s="11">
        <v>0.60858029555976778</v>
      </c>
      <c r="E340" s="11">
        <v>0.79999999999999993</v>
      </c>
      <c r="F340" s="11">
        <v>0</v>
      </c>
    </row>
    <row r="341" spans="3:6" x14ac:dyDescent="0.25">
      <c r="C341" t="s">
        <v>97</v>
      </c>
      <c r="D341" s="11">
        <v>0.69813946713279307</v>
      </c>
      <c r="E341" s="11">
        <v>0.79999999999999993</v>
      </c>
      <c r="F341" s="11">
        <v>0</v>
      </c>
    </row>
    <row r="342" spans="3:6" x14ac:dyDescent="0.25">
      <c r="C342" t="s">
        <v>98</v>
      </c>
      <c r="D342" s="11">
        <v>0.55868355247237234</v>
      </c>
      <c r="E342" s="11">
        <v>0.79999999999999993</v>
      </c>
      <c r="F342" s="11">
        <v>0</v>
      </c>
    </row>
    <row r="343" spans="3:6" x14ac:dyDescent="0.25">
      <c r="C343" t="s">
        <v>124</v>
      </c>
      <c r="D343" s="11">
        <v>0.77585846540457204</v>
      </c>
      <c r="E343" s="11">
        <v>0.79999999999999993</v>
      </c>
      <c r="F343" s="11">
        <v>0</v>
      </c>
    </row>
    <row r="344" spans="3:6" x14ac:dyDescent="0.25">
      <c r="C344" t="s">
        <v>125</v>
      </c>
      <c r="D344" s="11">
        <v>0.81659179266248405</v>
      </c>
      <c r="E344" s="11">
        <v>0.79999999999999993</v>
      </c>
      <c r="F344" s="11">
        <v>0</v>
      </c>
    </row>
    <row r="345" spans="3:6" x14ac:dyDescent="0.25">
      <c r="C345" t="s">
        <v>102</v>
      </c>
      <c r="D345" s="11">
        <v>0.66882955120760001</v>
      </c>
      <c r="E345" s="11">
        <v>0.79999999999999993</v>
      </c>
      <c r="F345" s="11">
        <v>0</v>
      </c>
    </row>
    <row r="346" spans="3:6" x14ac:dyDescent="0.25">
      <c r="C346" t="s">
        <v>103</v>
      </c>
      <c r="D346" s="11">
        <v>0.80262385403965131</v>
      </c>
      <c r="E346" s="11">
        <v>0.79999999999999993</v>
      </c>
      <c r="F346" s="11">
        <v>0</v>
      </c>
    </row>
    <row r="347" spans="3:6" x14ac:dyDescent="0.25">
      <c r="C347" t="s">
        <v>104</v>
      </c>
      <c r="D347" s="11">
        <v>0.70532829990233648</v>
      </c>
      <c r="E347" s="11">
        <v>0.79999999999999993</v>
      </c>
      <c r="F347" s="11">
        <v>0</v>
      </c>
    </row>
    <row r="348" spans="3:6" x14ac:dyDescent="0.25">
      <c r="C348" t="s">
        <v>105</v>
      </c>
      <c r="D348" s="11">
        <v>0.81661761849261838</v>
      </c>
      <c r="E348" s="11">
        <v>0.79999999999999993</v>
      </c>
      <c r="F348" s="11">
        <v>0</v>
      </c>
    </row>
    <row r="349" spans="3:6" x14ac:dyDescent="0.25">
      <c r="C349" t="s">
        <v>106</v>
      </c>
      <c r="D349" s="11">
        <v>0.90917043806343845</v>
      </c>
      <c r="E349" s="11">
        <v>0.79999999999999993</v>
      </c>
      <c r="F349" s="11">
        <v>0</v>
      </c>
    </row>
    <row r="350" spans="3:6" x14ac:dyDescent="0.25">
      <c r="C350" t="s">
        <v>107</v>
      </c>
      <c r="D350" s="11">
        <v>0.87747230967858847</v>
      </c>
      <c r="E350" s="11">
        <v>0.8</v>
      </c>
      <c r="F350" s="11">
        <v>0</v>
      </c>
    </row>
    <row r="351" spans="3:6" x14ac:dyDescent="0.25">
      <c r="C351" t="s">
        <v>108</v>
      </c>
      <c r="D351" s="11">
        <v>0.86563427758980516</v>
      </c>
      <c r="E351" s="11">
        <v>0.8</v>
      </c>
      <c r="F351" s="11">
        <v>0</v>
      </c>
    </row>
    <row r="352" spans="3:6" x14ac:dyDescent="0.25">
      <c r="C352" t="s">
        <v>109</v>
      </c>
      <c r="D352" s="11">
        <v>0.79377833843839163</v>
      </c>
      <c r="E352" s="11">
        <v>0.79999999999999993</v>
      </c>
      <c r="F352" s="11">
        <v>0</v>
      </c>
    </row>
    <row r="353" spans="3:6" x14ac:dyDescent="0.25">
      <c r="C353" t="s">
        <v>110</v>
      </c>
      <c r="D353" s="11">
        <v>0.79423593879239041</v>
      </c>
      <c r="E353" s="11">
        <v>0.79999999999999993</v>
      </c>
      <c r="F353" s="11">
        <v>0</v>
      </c>
    </row>
    <row r="354" spans="3:6" x14ac:dyDescent="0.25">
      <c r="C354" t="s">
        <v>111</v>
      </c>
      <c r="D354" s="11">
        <v>0.6252299783549784</v>
      </c>
      <c r="E354" s="11">
        <v>0.79999999999999993</v>
      </c>
      <c r="F354" s="11">
        <v>0</v>
      </c>
    </row>
    <row r="355" spans="3:6" x14ac:dyDescent="0.25">
      <c r="C355" t="s">
        <v>112</v>
      </c>
      <c r="D355" s="11">
        <v>0.61596484741118951</v>
      </c>
      <c r="E355" s="11">
        <v>0.79999999999999993</v>
      </c>
      <c r="F355" s="11">
        <v>0</v>
      </c>
    </row>
    <row r="356" spans="3:6" x14ac:dyDescent="0.25">
      <c r="C356" t="s">
        <v>113</v>
      </c>
      <c r="D356" s="11">
        <v>0.18626027933234121</v>
      </c>
      <c r="E356" s="11">
        <v>0.79999999999999993</v>
      </c>
      <c r="F356" s="11">
        <v>0</v>
      </c>
    </row>
    <row r="357" spans="3:6" x14ac:dyDescent="0.25">
      <c r="C357" t="s">
        <v>114</v>
      </c>
      <c r="D357" s="11">
        <v>0.50796716722156632</v>
      </c>
      <c r="E357" s="11">
        <v>0.79999999999999993</v>
      </c>
      <c r="F357" s="11">
        <v>0</v>
      </c>
    </row>
    <row r="358" spans="3:6" x14ac:dyDescent="0.25">
      <c r="C358" t="s">
        <v>115</v>
      </c>
      <c r="D358" s="11">
        <v>0.53486327579464832</v>
      </c>
      <c r="E358" s="11">
        <v>0.79999999999999993</v>
      </c>
      <c r="F358" s="11">
        <v>0</v>
      </c>
    </row>
    <row r="359" spans="3:6" x14ac:dyDescent="0.25">
      <c r="C359" t="s">
        <v>116</v>
      </c>
      <c r="D359" s="11">
        <v>0.59174223142137805</v>
      </c>
      <c r="E359" s="11">
        <v>0.80000000000000016</v>
      </c>
      <c r="F359" s="11">
        <v>0</v>
      </c>
    </row>
    <row r="360" spans="3:6" x14ac:dyDescent="0.25">
      <c r="C360" t="s">
        <v>117</v>
      </c>
      <c r="D360" s="11">
        <v>0.54183748495282646</v>
      </c>
      <c r="E360" s="11">
        <v>0.80000000000000016</v>
      </c>
      <c r="F360" s="11">
        <v>0</v>
      </c>
    </row>
    <row r="361" spans="3:6" x14ac:dyDescent="0.25">
      <c r="C361" t="s">
        <v>118</v>
      </c>
      <c r="D361" s="11">
        <v>0.58805464165855492</v>
      </c>
      <c r="E361" s="11">
        <v>0.80000000000000016</v>
      </c>
      <c r="F361" s="11">
        <v>0</v>
      </c>
    </row>
    <row r="362" spans="3:6" x14ac:dyDescent="0.25">
      <c r="C362" t="s">
        <v>119</v>
      </c>
      <c r="D362" s="11">
        <v>0.5325462416371507</v>
      </c>
      <c r="E362" s="11">
        <v>0.79999999999999993</v>
      </c>
      <c r="F362" s="11">
        <v>0</v>
      </c>
    </row>
    <row r="363" spans="3:6" x14ac:dyDescent="0.25">
      <c r="C363" t="s">
        <v>120</v>
      </c>
      <c r="D363" s="11">
        <v>0.75362936478740183</v>
      </c>
      <c r="E363" s="11">
        <v>0.80000000000000016</v>
      </c>
      <c r="F363" s="11">
        <v>0</v>
      </c>
    </row>
    <row r="364" spans="3:6" x14ac:dyDescent="0.25">
      <c r="C364" t="s">
        <v>121</v>
      </c>
      <c r="D364" s="11">
        <v>0.71718933582141142</v>
      </c>
      <c r="E364" s="11">
        <v>0.8</v>
      </c>
      <c r="F364" s="11">
        <v>0</v>
      </c>
    </row>
    <row r="365" spans="3:6" x14ac:dyDescent="0.25">
      <c r="C365" t="s">
        <v>77</v>
      </c>
      <c r="D365" s="11">
        <v>0.86096922013834676</v>
      </c>
      <c r="E365" s="11">
        <v>0.8</v>
      </c>
      <c r="F365" s="11">
        <v>0</v>
      </c>
    </row>
    <row r="366" spans="3:6" x14ac:dyDescent="0.25">
      <c r="C366" t="s">
        <v>99</v>
      </c>
      <c r="D366" s="11">
        <v>0.94111048426245425</v>
      </c>
      <c r="E366" s="11">
        <v>0.8</v>
      </c>
      <c r="F366" s="11">
        <v>0</v>
      </c>
    </row>
    <row r="367" spans="3:6" x14ac:dyDescent="0.25">
      <c r="C367" t="s">
        <v>78</v>
      </c>
      <c r="D367" s="11">
        <v>0.84260954381752706</v>
      </c>
      <c r="E367" s="11">
        <v>0.8</v>
      </c>
      <c r="F367" s="11">
        <v>0</v>
      </c>
    </row>
    <row r="368" spans="3:6" x14ac:dyDescent="0.25">
      <c r="C368" t="s">
        <v>79</v>
      </c>
      <c r="D368" s="11">
        <v>0.84145609318996428</v>
      </c>
      <c r="E368" s="11">
        <v>0.79999999999999993</v>
      </c>
      <c r="F368" s="11">
        <v>0</v>
      </c>
    </row>
    <row r="369" spans="2:6" x14ac:dyDescent="0.25">
      <c r="C369" t="s">
        <v>80</v>
      </c>
      <c r="D369" s="11">
        <v>0.88803030303030306</v>
      </c>
      <c r="E369" s="11">
        <v>0.79999999999999993</v>
      </c>
      <c r="F369" s="11">
        <v>0</v>
      </c>
    </row>
    <row r="370" spans="2:6" x14ac:dyDescent="0.25">
      <c r="C370" t="s">
        <v>81</v>
      </c>
      <c r="D370" s="11">
        <v>0.88047275641025635</v>
      </c>
      <c r="E370" s="11">
        <v>0.79999999999999993</v>
      </c>
      <c r="F370" s="11">
        <v>0</v>
      </c>
    </row>
    <row r="371" spans="2:6" x14ac:dyDescent="0.25">
      <c r="C371" t="s">
        <v>82</v>
      </c>
      <c r="D371" s="11">
        <v>0.81933830097414639</v>
      </c>
      <c r="E371" s="11">
        <v>0.79999999999999993</v>
      </c>
      <c r="F371" s="11">
        <v>0</v>
      </c>
    </row>
    <row r="372" spans="2:6" x14ac:dyDescent="0.25">
      <c r="C372" t="s">
        <v>83</v>
      </c>
      <c r="D372" s="11">
        <v>0.86231733002596445</v>
      </c>
      <c r="E372" s="11">
        <v>0.79999999999999993</v>
      </c>
      <c r="F372" s="11">
        <v>0</v>
      </c>
    </row>
    <row r="373" spans="2:6" x14ac:dyDescent="0.25">
      <c r="C373" t="s">
        <v>84</v>
      </c>
      <c r="D373" s="11">
        <v>0.78764005602240905</v>
      </c>
      <c r="E373" s="11">
        <v>0.79999999999999993</v>
      </c>
      <c r="F373" s="11">
        <v>0</v>
      </c>
    </row>
    <row r="374" spans="2:6" x14ac:dyDescent="0.25">
      <c r="C374" t="s">
        <v>85</v>
      </c>
      <c r="D374" s="11">
        <v>0.58347278067412545</v>
      </c>
      <c r="E374" s="11">
        <v>0.79999999999999993</v>
      </c>
      <c r="F374" s="11">
        <v>0</v>
      </c>
    </row>
    <row r="375" spans="2:6" x14ac:dyDescent="0.25">
      <c r="C375" t="s">
        <v>122</v>
      </c>
      <c r="D375" s="11">
        <v>0.76366307950158896</v>
      </c>
      <c r="E375" s="11">
        <v>0.79999999999999993</v>
      </c>
      <c r="F375" s="11">
        <v>0</v>
      </c>
    </row>
    <row r="376" spans="2:6" x14ac:dyDescent="0.25">
      <c r="C376" t="s">
        <v>123</v>
      </c>
      <c r="D376" s="11">
        <v>0.81520547243287567</v>
      </c>
      <c r="E376" s="11">
        <v>0.8</v>
      </c>
      <c r="F376" s="11">
        <v>0</v>
      </c>
    </row>
    <row r="377" spans="2:6" x14ac:dyDescent="0.25">
      <c r="B377" t="s">
        <v>133</v>
      </c>
      <c r="C377" t="s">
        <v>86</v>
      </c>
      <c r="D377" s="11">
        <v>0.80670311877962142</v>
      </c>
      <c r="E377" s="11">
        <v>0.80000000000000016</v>
      </c>
      <c r="F377" s="11">
        <v>0</v>
      </c>
    </row>
    <row r="378" spans="2:6" x14ac:dyDescent="0.25">
      <c r="C378" t="s">
        <v>87</v>
      </c>
      <c r="D378" s="11">
        <v>0.68725831518199521</v>
      </c>
      <c r="E378" s="11">
        <v>0.8</v>
      </c>
      <c r="F378" s="11">
        <v>0</v>
      </c>
    </row>
    <row r="379" spans="2:6" x14ac:dyDescent="0.25">
      <c r="C379" t="s">
        <v>88</v>
      </c>
      <c r="D379" s="11">
        <v>0.81688762125776559</v>
      </c>
      <c r="E379" s="11">
        <v>0.79999999999999993</v>
      </c>
      <c r="F379" s="11">
        <v>0</v>
      </c>
    </row>
    <row r="380" spans="2:6" x14ac:dyDescent="0.25">
      <c r="C380" t="s">
        <v>89</v>
      </c>
      <c r="D380" s="11">
        <v>0.81051112672757364</v>
      </c>
      <c r="E380" s="11">
        <v>0.79999999999999993</v>
      </c>
      <c r="F380" s="11">
        <v>0</v>
      </c>
    </row>
    <row r="381" spans="2:6" x14ac:dyDescent="0.25">
      <c r="C381" t="s">
        <v>90</v>
      </c>
      <c r="D381" s="11">
        <v>0.81329642579642591</v>
      </c>
      <c r="E381" s="11">
        <v>0.79999999999999993</v>
      </c>
      <c r="F381" s="11">
        <v>0</v>
      </c>
    </row>
    <row r="382" spans="2:6" x14ac:dyDescent="0.25">
      <c r="C382" t="s">
        <v>100</v>
      </c>
      <c r="D382" s="11">
        <v>0.76536186735292788</v>
      </c>
      <c r="E382" s="11">
        <v>0.79999999999999993</v>
      </c>
      <c r="F382" s="11">
        <v>0</v>
      </c>
    </row>
    <row r="383" spans="2:6" x14ac:dyDescent="0.25">
      <c r="C383" t="s">
        <v>91</v>
      </c>
      <c r="D383" s="11">
        <v>0.6462132988509135</v>
      </c>
      <c r="E383" s="11">
        <v>0.79999999999999993</v>
      </c>
      <c r="F383" s="11">
        <v>0</v>
      </c>
    </row>
    <row r="384" spans="2:6" x14ac:dyDescent="0.25">
      <c r="C384" t="s">
        <v>92</v>
      </c>
      <c r="D384" s="11">
        <v>0.61990881458966562</v>
      </c>
      <c r="E384" s="11">
        <v>0.79999999999999993</v>
      </c>
      <c r="F384" s="11">
        <v>0</v>
      </c>
    </row>
    <row r="385" spans="3:6" x14ac:dyDescent="0.25">
      <c r="C385" t="s">
        <v>93</v>
      </c>
      <c r="D385" s="11">
        <v>0.86728395061728403</v>
      </c>
      <c r="E385" s="11">
        <v>0.79999999999999993</v>
      </c>
      <c r="F385" s="11">
        <v>0</v>
      </c>
    </row>
    <row r="386" spans="3:6" x14ac:dyDescent="0.25">
      <c r="C386" t="s">
        <v>94</v>
      </c>
      <c r="D386" s="11">
        <v>0.77589796335200756</v>
      </c>
      <c r="E386" s="11">
        <v>0.79999999999999993</v>
      </c>
      <c r="F386" s="11">
        <v>0</v>
      </c>
    </row>
    <row r="387" spans="3:6" x14ac:dyDescent="0.25">
      <c r="C387" t="s">
        <v>95</v>
      </c>
      <c r="D387" s="11">
        <v>0.83195010932638125</v>
      </c>
      <c r="E387" s="11">
        <v>0.79999999999999993</v>
      </c>
      <c r="F387" s="11">
        <v>0</v>
      </c>
    </row>
    <row r="388" spans="3:6" x14ac:dyDescent="0.25">
      <c r="C388" t="s">
        <v>96</v>
      </c>
      <c r="D388" s="11">
        <v>0.84155844155844151</v>
      </c>
      <c r="E388" s="11">
        <v>0.79999999999999993</v>
      </c>
      <c r="F388" s="11">
        <v>0</v>
      </c>
    </row>
    <row r="389" spans="3:6" x14ac:dyDescent="0.25">
      <c r="C389" t="s">
        <v>97</v>
      </c>
      <c r="D389" s="11">
        <v>0.95620155038759691</v>
      </c>
      <c r="E389" s="11">
        <v>0.79999999999999993</v>
      </c>
      <c r="F389" s="11">
        <v>0</v>
      </c>
    </row>
    <row r="390" spans="3:6" x14ac:dyDescent="0.25">
      <c r="C390" t="s">
        <v>98</v>
      </c>
      <c r="D390" s="11">
        <v>1</v>
      </c>
      <c r="E390" s="11">
        <v>0.79999999999999993</v>
      </c>
      <c r="F390" s="11">
        <v>0</v>
      </c>
    </row>
    <row r="391" spans="3:6" x14ac:dyDescent="0.25">
      <c r="C391" t="s">
        <v>124</v>
      </c>
      <c r="D391" s="11">
        <v>0.91666666666666663</v>
      </c>
      <c r="E391" s="11">
        <v>0.79999999999999993</v>
      </c>
      <c r="F391" s="11">
        <v>0</v>
      </c>
    </row>
    <row r="392" spans="3:6" x14ac:dyDescent="0.25">
      <c r="C392" t="s">
        <v>125</v>
      </c>
      <c r="D392" s="11">
        <v>0.92380952380952375</v>
      </c>
      <c r="E392" s="11">
        <v>0.79999999999999993</v>
      </c>
      <c r="F392" s="11">
        <v>0</v>
      </c>
    </row>
    <row r="393" spans="3:6" x14ac:dyDescent="0.25">
      <c r="C393" t="s">
        <v>102</v>
      </c>
      <c r="D393" s="11">
        <v>0.75970057514701816</v>
      </c>
      <c r="E393" s="11">
        <v>0.79999999999999993</v>
      </c>
      <c r="F393" s="11">
        <v>0</v>
      </c>
    </row>
    <row r="394" spans="3:6" x14ac:dyDescent="0.25">
      <c r="C394" t="s">
        <v>103</v>
      </c>
      <c r="D394" s="11">
        <v>0.56277427330058905</v>
      </c>
      <c r="E394" s="11">
        <v>0.79999999999999993</v>
      </c>
      <c r="F394" s="11">
        <v>0</v>
      </c>
    </row>
    <row r="395" spans="3:6" x14ac:dyDescent="0.25">
      <c r="C395" t="s">
        <v>104</v>
      </c>
      <c r="D395" s="11">
        <v>0.6751387289902574</v>
      </c>
      <c r="E395" s="11">
        <v>0.79999999999999993</v>
      </c>
      <c r="F395" s="11">
        <v>0</v>
      </c>
    </row>
    <row r="396" spans="3:6" x14ac:dyDescent="0.25">
      <c r="C396" t="s">
        <v>105</v>
      </c>
      <c r="D396" s="11">
        <v>0.82697163947163954</v>
      </c>
      <c r="E396" s="11">
        <v>0.79999999999999993</v>
      </c>
      <c r="F396" s="11">
        <v>0</v>
      </c>
    </row>
    <row r="397" spans="3:6" x14ac:dyDescent="0.25">
      <c r="C397" t="s">
        <v>106</v>
      </c>
      <c r="D397" s="11">
        <v>0.96569994106713819</v>
      </c>
      <c r="E397" s="11">
        <v>0.79999999999999993</v>
      </c>
      <c r="F397" s="11">
        <v>0</v>
      </c>
    </row>
    <row r="398" spans="3:6" x14ac:dyDescent="0.25">
      <c r="C398" t="s">
        <v>107</v>
      </c>
      <c r="D398" s="11">
        <v>0.89378881987577641</v>
      </c>
      <c r="E398" s="11">
        <v>0.79999999999999993</v>
      </c>
      <c r="F398" s="11">
        <v>0</v>
      </c>
    </row>
    <row r="399" spans="3:6" x14ac:dyDescent="0.25">
      <c r="C399" t="s">
        <v>108</v>
      </c>
      <c r="D399" s="11">
        <v>0.93592361636600974</v>
      </c>
      <c r="E399" s="11">
        <v>0.79999999999999993</v>
      </c>
      <c r="F399" s="11">
        <v>0</v>
      </c>
    </row>
    <row r="400" spans="3:6" x14ac:dyDescent="0.25">
      <c r="C400" t="s">
        <v>109</v>
      </c>
      <c r="D400" s="11">
        <v>0.95440115440115425</v>
      </c>
      <c r="E400" s="11">
        <v>0.79999999999999993</v>
      </c>
      <c r="F400" s="11">
        <v>0</v>
      </c>
    </row>
    <row r="401" spans="3:6" x14ac:dyDescent="0.25">
      <c r="C401" t="s">
        <v>110</v>
      </c>
      <c r="D401" s="11">
        <v>0.96882660836149215</v>
      </c>
      <c r="E401" s="11">
        <v>0.79999999999999993</v>
      </c>
      <c r="F401" s="11">
        <v>0</v>
      </c>
    </row>
    <row r="402" spans="3:6" x14ac:dyDescent="0.25">
      <c r="C402" t="s">
        <v>111</v>
      </c>
      <c r="D402" s="11">
        <v>0.85811941251596424</v>
      </c>
      <c r="E402" s="11">
        <v>0.79999999999999993</v>
      </c>
      <c r="F402" s="11">
        <v>0</v>
      </c>
    </row>
    <row r="403" spans="3:6" x14ac:dyDescent="0.25">
      <c r="C403" t="s">
        <v>112</v>
      </c>
      <c r="D403" s="11">
        <v>0.86649346024346008</v>
      </c>
      <c r="E403" s="11">
        <v>0.79999999999999993</v>
      </c>
      <c r="F403" s="11">
        <v>0</v>
      </c>
    </row>
    <row r="404" spans="3:6" x14ac:dyDescent="0.25">
      <c r="C404" t="s">
        <v>113</v>
      </c>
      <c r="D404" s="11">
        <v>0.83388348438115212</v>
      </c>
      <c r="E404" s="11">
        <v>0.8</v>
      </c>
      <c r="F404" s="11">
        <v>0</v>
      </c>
    </row>
    <row r="405" spans="3:6" x14ac:dyDescent="0.25">
      <c r="C405" t="s">
        <v>114</v>
      </c>
      <c r="D405" s="11">
        <v>0.85116879174256221</v>
      </c>
      <c r="E405" s="11">
        <v>0.79999999999999993</v>
      </c>
      <c r="F405" s="11">
        <v>0</v>
      </c>
    </row>
    <row r="406" spans="3:6" x14ac:dyDescent="0.25">
      <c r="C406" t="s">
        <v>115</v>
      </c>
      <c r="D406" s="11">
        <v>0.77550505050505047</v>
      </c>
      <c r="E406" s="11">
        <v>0.79999999999999993</v>
      </c>
      <c r="F406" s="11">
        <v>0</v>
      </c>
    </row>
    <row r="407" spans="3:6" x14ac:dyDescent="0.25">
      <c r="C407" t="s">
        <v>116</v>
      </c>
      <c r="D407" s="11">
        <v>6.3166880068288508E-2</v>
      </c>
      <c r="E407" s="11">
        <v>0.79999999999999993</v>
      </c>
      <c r="F407" s="11">
        <v>0</v>
      </c>
    </row>
    <row r="408" spans="3:6" x14ac:dyDescent="0.25">
      <c r="C408" t="s">
        <v>117</v>
      </c>
      <c r="D408" s="11">
        <v>0.40949677643311594</v>
      </c>
      <c r="E408" s="11">
        <v>0.8</v>
      </c>
      <c r="F408" s="11">
        <v>0</v>
      </c>
    </row>
    <row r="409" spans="3:6" x14ac:dyDescent="0.25">
      <c r="C409" t="s">
        <v>118</v>
      </c>
      <c r="D409" s="11">
        <v>0.60033236572781812</v>
      </c>
      <c r="E409" s="11">
        <v>0.8</v>
      </c>
      <c r="F409" s="11">
        <v>0</v>
      </c>
    </row>
    <row r="410" spans="3:6" x14ac:dyDescent="0.25">
      <c r="C410" t="s">
        <v>119</v>
      </c>
      <c r="D410" s="11">
        <v>0.6642196831678826</v>
      </c>
      <c r="E410" s="11">
        <v>0.8</v>
      </c>
      <c r="F410" s="11">
        <v>0</v>
      </c>
    </row>
    <row r="411" spans="3:6" x14ac:dyDescent="0.25">
      <c r="C411" t="s">
        <v>120</v>
      </c>
      <c r="D411" s="11">
        <v>0.68124111463636117</v>
      </c>
      <c r="E411" s="11">
        <v>0.8</v>
      </c>
      <c r="F411" s="11">
        <v>0</v>
      </c>
    </row>
    <row r="412" spans="3:6" x14ac:dyDescent="0.25">
      <c r="C412" t="s">
        <v>121</v>
      </c>
      <c r="D412" s="11">
        <v>0.67745009307995818</v>
      </c>
      <c r="E412" s="11">
        <v>0.79999999999999993</v>
      </c>
      <c r="F412" s="11">
        <v>0</v>
      </c>
    </row>
    <row r="413" spans="3:6" x14ac:dyDescent="0.25">
      <c r="C413" t="s">
        <v>77</v>
      </c>
      <c r="D413" s="11">
        <v>0.78061224489795922</v>
      </c>
      <c r="E413" s="11">
        <v>0.8</v>
      </c>
      <c r="F413" s="11">
        <v>0</v>
      </c>
    </row>
    <row r="414" spans="3:6" x14ac:dyDescent="0.25">
      <c r="C414" t="s">
        <v>99</v>
      </c>
      <c r="D414" s="11">
        <v>0.98953823953823949</v>
      </c>
      <c r="E414" s="11">
        <v>0.8</v>
      </c>
      <c r="F414" s="11">
        <v>0</v>
      </c>
    </row>
    <row r="415" spans="3:6" x14ac:dyDescent="0.25">
      <c r="C415" t="s">
        <v>78</v>
      </c>
      <c r="D415" s="11">
        <v>0.92</v>
      </c>
      <c r="E415" s="11">
        <v>0.80000000000000016</v>
      </c>
      <c r="F415" s="11">
        <v>0</v>
      </c>
    </row>
    <row r="416" spans="3:6" x14ac:dyDescent="0.25">
      <c r="C416" t="s">
        <v>79</v>
      </c>
      <c r="D416" s="11">
        <v>0.85544126501432838</v>
      </c>
      <c r="E416" s="11">
        <v>0.80000000000000016</v>
      </c>
      <c r="F416" s="11">
        <v>0</v>
      </c>
    </row>
    <row r="417" spans="2:6" x14ac:dyDescent="0.25">
      <c r="C417" t="s">
        <v>80</v>
      </c>
      <c r="D417" s="11">
        <v>0.78097563811849524</v>
      </c>
      <c r="E417" s="11">
        <v>0.80000000000000016</v>
      </c>
      <c r="F417" s="11">
        <v>0</v>
      </c>
    </row>
    <row r="418" spans="2:6" x14ac:dyDescent="0.25">
      <c r="C418" t="s">
        <v>81</v>
      </c>
      <c r="D418" s="11">
        <v>0.7039915966386554</v>
      </c>
      <c r="E418" s="11">
        <v>0.8</v>
      </c>
      <c r="F418" s="11">
        <v>0</v>
      </c>
    </row>
    <row r="419" spans="2:6" x14ac:dyDescent="0.25">
      <c r="C419" t="s">
        <v>82</v>
      </c>
      <c r="D419" s="11">
        <v>0.9234800566365553</v>
      </c>
      <c r="E419" s="11">
        <v>0.8</v>
      </c>
      <c r="F419" s="11">
        <v>0</v>
      </c>
    </row>
    <row r="420" spans="2:6" x14ac:dyDescent="0.25">
      <c r="C420" t="s">
        <v>83</v>
      </c>
      <c r="D420" s="11">
        <v>0.82984503419286026</v>
      </c>
      <c r="E420" s="11">
        <v>0.79999999999999993</v>
      </c>
      <c r="F420" s="11">
        <v>0</v>
      </c>
    </row>
    <row r="421" spans="2:6" x14ac:dyDescent="0.25">
      <c r="C421" t="s">
        <v>84</v>
      </c>
      <c r="D421" s="11">
        <v>0.92204491725768323</v>
      </c>
      <c r="E421" s="11">
        <v>0.80000000000000016</v>
      </c>
      <c r="F421" s="11">
        <v>0</v>
      </c>
    </row>
    <row r="422" spans="2:6" x14ac:dyDescent="0.25">
      <c r="C422" t="s">
        <v>85</v>
      </c>
      <c r="D422" s="11">
        <v>0.73601031865737743</v>
      </c>
      <c r="E422" s="11">
        <v>0.80000000000000016</v>
      </c>
      <c r="F422" s="11">
        <v>0</v>
      </c>
    </row>
    <row r="423" spans="2:6" x14ac:dyDescent="0.25">
      <c r="C423" t="s">
        <v>122</v>
      </c>
      <c r="D423" s="11">
        <v>0.59496627042604044</v>
      </c>
      <c r="E423" s="11">
        <v>0.80000000000000016</v>
      </c>
      <c r="F423" s="11">
        <v>0</v>
      </c>
    </row>
    <row r="424" spans="2:6" x14ac:dyDescent="0.25">
      <c r="C424" t="s">
        <v>123</v>
      </c>
      <c r="D424" s="11">
        <v>0.77888421750852288</v>
      </c>
      <c r="E424" s="11">
        <v>0.8</v>
      </c>
      <c r="F424" s="11">
        <v>0</v>
      </c>
    </row>
    <row r="425" spans="2:6" x14ac:dyDescent="0.25">
      <c r="B425" t="s">
        <v>134</v>
      </c>
      <c r="C425" t="s">
        <v>86</v>
      </c>
      <c r="D425" s="11">
        <v>0.92919449708281554</v>
      </c>
      <c r="E425" s="11">
        <v>0.79999999999999993</v>
      </c>
      <c r="F425" s="11">
        <v>0</v>
      </c>
    </row>
    <row r="426" spans="2:6" x14ac:dyDescent="0.25">
      <c r="C426" t="s">
        <v>87</v>
      </c>
      <c r="D426" s="11">
        <v>0.88893571706071706</v>
      </c>
      <c r="E426" s="11">
        <v>0.79999999999999993</v>
      </c>
      <c r="F426" s="11">
        <v>0</v>
      </c>
    </row>
    <row r="427" spans="2:6" x14ac:dyDescent="0.25">
      <c r="C427" t="s">
        <v>88</v>
      </c>
      <c r="D427" s="11">
        <v>0.91601165558222741</v>
      </c>
      <c r="E427" s="11">
        <v>0.8</v>
      </c>
      <c r="F427" s="11">
        <v>0</v>
      </c>
    </row>
    <row r="428" spans="2:6" x14ac:dyDescent="0.25">
      <c r="C428" t="s">
        <v>89</v>
      </c>
      <c r="D428" s="11">
        <v>0.92609963351062408</v>
      </c>
      <c r="E428" s="11">
        <v>0.80000000000000016</v>
      </c>
      <c r="F428" s="11">
        <v>0</v>
      </c>
    </row>
    <row r="429" spans="2:6" x14ac:dyDescent="0.25">
      <c r="C429" t="s">
        <v>90</v>
      </c>
      <c r="D429" s="11">
        <v>0.77427436724445597</v>
      </c>
      <c r="E429" s="11">
        <v>0.80000000000000016</v>
      </c>
      <c r="F429" s="11">
        <v>0</v>
      </c>
    </row>
    <row r="430" spans="2:6" x14ac:dyDescent="0.25">
      <c r="C430" t="s">
        <v>100</v>
      </c>
      <c r="D430" s="11">
        <v>0.52947058269948299</v>
      </c>
      <c r="E430" s="11">
        <v>0.8</v>
      </c>
      <c r="F430" s="11">
        <v>0</v>
      </c>
    </row>
    <row r="431" spans="2:6" x14ac:dyDescent="0.25">
      <c r="C431" t="s">
        <v>91</v>
      </c>
      <c r="D431" s="11">
        <v>0.47889533996113387</v>
      </c>
      <c r="E431" s="11">
        <v>0.80000000000000016</v>
      </c>
      <c r="F431" s="11">
        <v>0</v>
      </c>
    </row>
    <row r="432" spans="2:6" x14ac:dyDescent="0.25">
      <c r="C432" t="s">
        <v>92</v>
      </c>
      <c r="D432" s="11">
        <v>0.51638478154285128</v>
      </c>
      <c r="E432" s="11">
        <v>0.8</v>
      </c>
      <c r="F432" s="11">
        <v>0</v>
      </c>
    </row>
    <row r="433" spans="3:6" x14ac:dyDescent="0.25">
      <c r="C433" t="s">
        <v>93</v>
      </c>
      <c r="D433" s="11">
        <v>0.63689695469449226</v>
      </c>
      <c r="E433" s="11">
        <v>0.80000000000000016</v>
      </c>
      <c r="F433" s="11">
        <v>0</v>
      </c>
    </row>
    <row r="434" spans="3:6" x14ac:dyDescent="0.25">
      <c r="C434" t="s">
        <v>94</v>
      </c>
      <c r="D434" s="11">
        <v>0.53535567471305046</v>
      </c>
      <c r="E434" s="11">
        <v>0.80000000000000016</v>
      </c>
      <c r="F434" s="11">
        <v>0</v>
      </c>
    </row>
    <row r="435" spans="3:6" x14ac:dyDescent="0.25">
      <c r="C435" t="s">
        <v>95</v>
      </c>
      <c r="D435" s="11">
        <v>0.37123796264067754</v>
      </c>
      <c r="E435" s="11">
        <v>0.8</v>
      </c>
      <c r="F435" s="11">
        <v>0</v>
      </c>
    </row>
    <row r="436" spans="3:6" x14ac:dyDescent="0.25">
      <c r="C436" t="s">
        <v>96</v>
      </c>
      <c r="D436" s="11">
        <v>0.70762840762840762</v>
      </c>
      <c r="E436" s="11">
        <v>0.80000000000000016</v>
      </c>
      <c r="F436" s="11">
        <v>0</v>
      </c>
    </row>
    <row r="437" spans="3:6" x14ac:dyDescent="0.25">
      <c r="C437" t="s">
        <v>97</v>
      </c>
      <c r="D437" s="11">
        <v>0.84632674506344707</v>
      </c>
      <c r="E437" s="11">
        <v>0.8</v>
      </c>
      <c r="F437" s="11">
        <v>0</v>
      </c>
    </row>
    <row r="438" spans="3:6" x14ac:dyDescent="0.25">
      <c r="C438" t="s">
        <v>98</v>
      </c>
      <c r="D438" s="11">
        <v>0.7975206611570248</v>
      </c>
      <c r="E438" s="11">
        <v>0.79999999999999993</v>
      </c>
      <c r="F438" s="11">
        <v>0</v>
      </c>
    </row>
    <row r="439" spans="3:6" x14ac:dyDescent="0.25">
      <c r="C439" t="s">
        <v>124</v>
      </c>
      <c r="D439" s="11">
        <v>0.7648231541420395</v>
      </c>
      <c r="E439" s="11">
        <v>0.79999999999999993</v>
      </c>
      <c r="F439" s="11">
        <v>0</v>
      </c>
    </row>
    <row r="440" spans="3:6" x14ac:dyDescent="0.25">
      <c r="C440" t="s">
        <v>125</v>
      </c>
      <c r="D440" s="11">
        <v>0.97069252004034612</v>
      </c>
      <c r="E440" s="11">
        <v>0.80000000000000016</v>
      </c>
      <c r="F440" s="11">
        <v>0</v>
      </c>
    </row>
    <row r="441" spans="3:6" x14ac:dyDescent="0.25">
      <c r="C441" t="s">
        <v>102</v>
      </c>
      <c r="D441" s="11">
        <v>0.89290850029651825</v>
      </c>
      <c r="E441" s="11">
        <v>0.8</v>
      </c>
      <c r="F441" s="11">
        <v>0</v>
      </c>
    </row>
    <row r="442" spans="3:6" x14ac:dyDescent="0.25">
      <c r="C442" t="s">
        <v>103</v>
      </c>
      <c r="D442" s="11">
        <v>0.71826277703544739</v>
      </c>
      <c r="E442" s="11">
        <v>0.8</v>
      </c>
      <c r="F442" s="11">
        <v>0</v>
      </c>
    </row>
    <row r="443" spans="3:6" x14ac:dyDescent="0.25">
      <c r="C443" t="s">
        <v>104</v>
      </c>
      <c r="D443" s="11">
        <v>0.81570402985683121</v>
      </c>
      <c r="E443" s="11">
        <v>0.80000000000000016</v>
      </c>
      <c r="F443" s="11">
        <v>0</v>
      </c>
    </row>
    <row r="444" spans="3:6" x14ac:dyDescent="0.25">
      <c r="C444" t="s">
        <v>105</v>
      </c>
      <c r="D444" s="11">
        <v>0.6885123771484678</v>
      </c>
      <c r="E444" s="11">
        <v>0.80000000000000016</v>
      </c>
      <c r="F444" s="11">
        <v>0</v>
      </c>
    </row>
    <row r="445" spans="3:6" x14ac:dyDescent="0.25">
      <c r="C445" t="s">
        <v>106</v>
      </c>
      <c r="D445" s="11">
        <v>0.54319743903587236</v>
      </c>
      <c r="E445" s="11">
        <v>0.8</v>
      </c>
      <c r="F445" s="11">
        <v>0</v>
      </c>
    </row>
    <row r="446" spans="3:6" x14ac:dyDescent="0.25">
      <c r="C446" t="s">
        <v>107</v>
      </c>
      <c r="D446" s="11">
        <v>0.71854066985645937</v>
      </c>
      <c r="E446" s="11">
        <v>0.8</v>
      </c>
      <c r="F446" s="11">
        <v>0</v>
      </c>
    </row>
    <row r="447" spans="3:6" x14ac:dyDescent="0.25">
      <c r="C447" t="s">
        <v>108</v>
      </c>
      <c r="D447" s="11">
        <v>0.74107372449275377</v>
      </c>
      <c r="E447" s="11">
        <v>0.8</v>
      </c>
      <c r="F447" s="11">
        <v>0</v>
      </c>
    </row>
    <row r="448" spans="3:6" x14ac:dyDescent="0.25">
      <c r="C448" t="s">
        <v>109</v>
      </c>
      <c r="D448" s="11">
        <v>0.9828738512949039</v>
      </c>
      <c r="E448" s="11">
        <v>0.79999999999999993</v>
      </c>
      <c r="F448" s="11">
        <v>0</v>
      </c>
    </row>
    <row r="449" spans="3:6" x14ac:dyDescent="0.25">
      <c r="C449" t="s">
        <v>110</v>
      </c>
      <c r="D449" s="11">
        <v>0.88863775113775112</v>
      </c>
      <c r="E449" s="11">
        <v>0.8</v>
      </c>
      <c r="F449" s="11">
        <v>0</v>
      </c>
    </row>
    <row r="450" spans="3:6" x14ac:dyDescent="0.25">
      <c r="C450" t="s">
        <v>111</v>
      </c>
      <c r="D450" s="11">
        <v>0.74411270692071418</v>
      </c>
      <c r="E450" s="11">
        <v>0.8</v>
      </c>
      <c r="F450" s="11">
        <v>0</v>
      </c>
    </row>
    <row r="451" spans="3:6" x14ac:dyDescent="0.25">
      <c r="C451" t="s">
        <v>112</v>
      </c>
      <c r="D451" s="11">
        <v>0.66574074074074074</v>
      </c>
      <c r="E451" s="11">
        <v>0.79999999999999993</v>
      </c>
      <c r="F451" s="11">
        <v>0</v>
      </c>
    </row>
    <row r="452" spans="3:6" x14ac:dyDescent="0.25">
      <c r="C452" t="s">
        <v>113</v>
      </c>
      <c r="D452" s="11">
        <v>0.97857534622240494</v>
      </c>
      <c r="E452" s="11">
        <v>0.8</v>
      </c>
      <c r="F452" s="11">
        <v>0</v>
      </c>
    </row>
    <row r="453" spans="3:6" x14ac:dyDescent="0.25">
      <c r="C453" t="s">
        <v>114</v>
      </c>
      <c r="D453" s="11">
        <v>0.90144069923051184</v>
      </c>
      <c r="E453" s="11">
        <v>0.8</v>
      </c>
      <c r="F453" s="11">
        <v>0</v>
      </c>
    </row>
    <row r="454" spans="3:6" x14ac:dyDescent="0.25">
      <c r="C454" t="s">
        <v>115</v>
      </c>
      <c r="D454" s="11">
        <v>0.86649889200520736</v>
      </c>
      <c r="E454" s="11">
        <v>0.8</v>
      </c>
      <c r="F454" s="11">
        <v>0</v>
      </c>
    </row>
    <row r="455" spans="3:6" x14ac:dyDescent="0.25">
      <c r="C455" t="s">
        <v>116</v>
      </c>
      <c r="D455" s="11">
        <v>0.8454723882043782</v>
      </c>
      <c r="E455" s="11">
        <v>0.8</v>
      </c>
      <c r="F455" s="11">
        <v>0</v>
      </c>
    </row>
    <row r="456" spans="3:6" x14ac:dyDescent="0.25">
      <c r="C456" t="s">
        <v>117</v>
      </c>
      <c r="D456" s="11">
        <v>0.81914382055726076</v>
      </c>
      <c r="E456" s="11">
        <v>0.79999999999999993</v>
      </c>
      <c r="F456" s="11">
        <v>0</v>
      </c>
    </row>
    <row r="457" spans="3:6" x14ac:dyDescent="0.25">
      <c r="C457" t="s">
        <v>118</v>
      </c>
      <c r="D457" s="11">
        <v>0.76011100052195946</v>
      </c>
      <c r="E457" s="11">
        <v>0.8</v>
      </c>
      <c r="F457" s="11">
        <v>0</v>
      </c>
    </row>
    <row r="458" spans="3:6" x14ac:dyDescent="0.25">
      <c r="C458" t="s">
        <v>119</v>
      </c>
      <c r="D458" s="11">
        <v>0.61037569377149592</v>
      </c>
      <c r="E458" s="11">
        <v>0.8</v>
      </c>
      <c r="F458" s="11">
        <v>0</v>
      </c>
    </row>
    <row r="459" spans="3:6" x14ac:dyDescent="0.25">
      <c r="C459" t="s">
        <v>120</v>
      </c>
      <c r="D459" s="11">
        <v>0.80324171952078938</v>
      </c>
      <c r="E459" s="11">
        <v>0.79999999999999993</v>
      </c>
      <c r="F459" s="11">
        <v>0</v>
      </c>
    </row>
    <row r="460" spans="3:6" x14ac:dyDescent="0.25">
      <c r="C460" t="s">
        <v>121</v>
      </c>
      <c r="D460" s="11">
        <v>0.96666666666666667</v>
      </c>
      <c r="E460" s="11">
        <v>0.79999999999999993</v>
      </c>
      <c r="F460" s="11">
        <v>0</v>
      </c>
    </row>
    <row r="461" spans="3:6" x14ac:dyDescent="0.25">
      <c r="C461" t="s">
        <v>77</v>
      </c>
      <c r="D461" s="11">
        <v>0.875</v>
      </c>
      <c r="E461" s="11">
        <v>0.79999999999999993</v>
      </c>
      <c r="F461" s="11">
        <v>0</v>
      </c>
    </row>
    <row r="462" spans="3:6" x14ac:dyDescent="0.25">
      <c r="C462" t="s">
        <v>99</v>
      </c>
      <c r="D462" s="11">
        <v>0.87321428571428572</v>
      </c>
      <c r="E462" s="11">
        <v>0.79999999999999993</v>
      </c>
      <c r="F462" s="11">
        <v>0</v>
      </c>
    </row>
    <row r="463" spans="3:6" x14ac:dyDescent="0.25">
      <c r="C463" t="s">
        <v>78</v>
      </c>
      <c r="D463" s="11">
        <v>0.83991112574061877</v>
      </c>
      <c r="E463" s="11">
        <v>0.8</v>
      </c>
      <c r="F463" s="11">
        <v>0</v>
      </c>
    </row>
    <row r="464" spans="3:6" x14ac:dyDescent="0.25">
      <c r="C464" t="s">
        <v>79</v>
      </c>
      <c r="D464" s="11">
        <v>0.93707012006119661</v>
      </c>
      <c r="E464" s="11">
        <v>0.80000000000000016</v>
      </c>
      <c r="F464" s="11">
        <v>0</v>
      </c>
    </row>
    <row r="465" spans="2:6" x14ac:dyDescent="0.25">
      <c r="C465" t="s">
        <v>80</v>
      </c>
      <c r="D465" s="11">
        <v>0.88470158058445547</v>
      </c>
      <c r="E465" s="11">
        <v>0.8</v>
      </c>
      <c r="F465" s="11">
        <v>0</v>
      </c>
    </row>
    <row r="466" spans="2:6" x14ac:dyDescent="0.25">
      <c r="C466" t="s">
        <v>81</v>
      </c>
      <c r="D466" s="11">
        <v>0.77115268592644171</v>
      </c>
      <c r="E466" s="11">
        <v>0.8</v>
      </c>
      <c r="F466" s="11">
        <v>0</v>
      </c>
    </row>
    <row r="467" spans="2:6" x14ac:dyDescent="0.25">
      <c r="C467" t="s">
        <v>82</v>
      </c>
      <c r="D467" s="11">
        <v>0.80894128649383124</v>
      </c>
      <c r="E467" s="11">
        <v>0.8</v>
      </c>
      <c r="F467" s="11">
        <v>0</v>
      </c>
    </row>
    <row r="468" spans="2:6" x14ac:dyDescent="0.25">
      <c r="C468" t="s">
        <v>83</v>
      </c>
      <c r="D468" s="11">
        <v>0.8044396419983022</v>
      </c>
      <c r="E468" s="11">
        <v>0.8</v>
      </c>
      <c r="F468" s="11">
        <v>0</v>
      </c>
    </row>
    <row r="469" spans="2:6" x14ac:dyDescent="0.25">
      <c r="C469" t="s">
        <v>84</v>
      </c>
      <c r="D469" s="11">
        <v>0.79470555870782167</v>
      </c>
      <c r="E469" s="11">
        <v>0.8</v>
      </c>
      <c r="F469" s="11">
        <v>0</v>
      </c>
    </row>
    <row r="470" spans="2:6" x14ac:dyDescent="0.25">
      <c r="C470" t="s">
        <v>85</v>
      </c>
      <c r="D470" s="11">
        <v>0.72563204769087108</v>
      </c>
      <c r="E470" s="11">
        <v>0.8</v>
      </c>
      <c r="F470" s="11">
        <v>0</v>
      </c>
    </row>
    <row r="471" spans="2:6" x14ac:dyDescent="0.25">
      <c r="C471" t="s">
        <v>122</v>
      </c>
      <c r="D471" s="11">
        <v>0.80519733519996961</v>
      </c>
      <c r="E471" s="11">
        <v>0.80000000000000016</v>
      </c>
      <c r="F471" s="11">
        <v>0</v>
      </c>
    </row>
    <row r="472" spans="2:6" x14ac:dyDescent="0.25">
      <c r="C472" t="s">
        <v>123</v>
      </c>
      <c r="D472" s="11">
        <v>0.74431808884803441</v>
      </c>
      <c r="E472" s="11">
        <v>0.80000000000000016</v>
      </c>
      <c r="F472" s="11">
        <v>0</v>
      </c>
    </row>
    <row r="473" spans="2:6" x14ac:dyDescent="0.25">
      <c r="B473" t="s">
        <v>135</v>
      </c>
      <c r="C473" t="s">
        <v>86</v>
      </c>
      <c r="D473" s="11">
        <v>0.44456344937114167</v>
      </c>
      <c r="E473" s="11">
        <v>0.8</v>
      </c>
      <c r="F473" s="11">
        <v>0</v>
      </c>
    </row>
    <row r="474" spans="2:6" x14ac:dyDescent="0.25">
      <c r="C474" t="s">
        <v>87</v>
      </c>
      <c r="D474" s="11">
        <v>0.66113445378151248</v>
      </c>
      <c r="E474" s="11">
        <v>0.8</v>
      </c>
      <c r="F474" s="11">
        <v>0</v>
      </c>
    </row>
    <row r="475" spans="2:6" x14ac:dyDescent="0.25">
      <c r="C475" t="s">
        <v>88</v>
      </c>
      <c r="D475" s="11">
        <v>0.64663404228621624</v>
      </c>
      <c r="E475" s="11">
        <v>0.79999999999999993</v>
      </c>
      <c r="F475" s="11">
        <v>0</v>
      </c>
    </row>
    <row r="476" spans="2:6" x14ac:dyDescent="0.25">
      <c r="C476" t="s">
        <v>89</v>
      </c>
      <c r="D476" s="11">
        <v>0.65388888888888885</v>
      </c>
      <c r="E476" s="11">
        <v>0.80000000000000016</v>
      </c>
      <c r="F476" s="11">
        <v>0</v>
      </c>
    </row>
    <row r="477" spans="2:6" x14ac:dyDescent="0.25">
      <c r="C477" t="s">
        <v>90</v>
      </c>
      <c r="D477" s="11">
        <v>0.64145422478755809</v>
      </c>
      <c r="E477" s="11">
        <v>0.79999999999999993</v>
      </c>
      <c r="F477" s="11">
        <v>0</v>
      </c>
    </row>
    <row r="478" spans="2:6" x14ac:dyDescent="0.25">
      <c r="C478" t="s">
        <v>100</v>
      </c>
      <c r="D478" s="11">
        <v>0.56468103912548362</v>
      </c>
      <c r="E478" s="11">
        <v>0.79999999999999993</v>
      </c>
      <c r="F478" s="11">
        <v>0</v>
      </c>
    </row>
    <row r="479" spans="2:6" x14ac:dyDescent="0.25">
      <c r="C479" t="s">
        <v>91</v>
      </c>
      <c r="D479" s="11">
        <v>0.63081415439905997</v>
      </c>
      <c r="E479" s="11">
        <v>0.79999999999999993</v>
      </c>
      <c r="F479" s="11">
        <v>0</v>
      </c>
    </row>
    <row r="480" spans="2:6" x14ac:dyDescent="0.25">
      <c r="C480" t="s">
        <v>92</v>
      </c>
      <c r="D480" s="11">
        <v>0.8784435275288931</v>
      </c>
      <c r="E480" s="11">
        <v>0.8</v>
      </c>
      <c r="F480" s="11">
        <v>0</v>
      </c>
    </row>
    <row r="481" spans="3:6" x14ac:dyDescent="0.25">
      <c r="C481" t="s">
        <v>93</v>
      </c>
      <c r="D481" s="11">
        <v>0.82071488882634391</v>
      </c>
      <c r="E481" s="11">
        <v>0.8</v>
      </c>
      <c r="F481" s="11">
        <v>0</v>
      </c>
    </row>
    <row r="482" spans="3:6" x14ac:dyDescent="0.25">
      <c r="C482" t="s">
        <v>94</v>
      </c>
      <c r="D482" s="11">
        <v>0.4852284601500903</v>
      </c>
      <c r="E482" s="11">
        <v>0.79999999999999993</v>
      </c>
      <c r="F482" s="11">
        <v>0</v>
      </c>
    </row>
    <row r="483" spans="3:6" x14ac:dyDescent="0.25">
      <c r="C483" t="s">
        <v>95</v>
      </c>
      <c r="D483" s="11">
        <v>0.80059523809523814</v>
      </c>
      <c r="E483" s="11">
        <v>0.79999999999999993</v>
      </c>
      <c r="F483" s="11">
        <v>0</v>
      </c>
    </row>
    <row r="484" spans="3:6" x14ac:dyDescent="0.25">
      <c r="C484" t="s">
        <v>96</v>
      </c>
      <c r="D484" s="11">
        <v>0.6581459551993516</v>
      </c>
      <c r="E484" s="11">
        <v>0.8</v>
      </c>
      <c r="F484" s="11">
        <v>0</v>
      </c>
    </row>
    <row r="485" spans="3:6" x14ac:dyDescent="0.25">
      <c r="C485" t="s">
        <v>97</v>
      </c>
      <c r="D485" s="11">
        <v>0.69696969696969691</v>
      </c>
      <c r="E485" s="11">
        <v>0.79999999999999993</v>
      </c>
      <c r="F485" s="11">
        <v>0</v>
      </c>
    </row>
    <row r="486" spans="3:6" x14ac:dyDescent="0.25">
      <c r="C486" t="s">
        <v>98</v>
      </c>
      <c r="D486" s="11">
        <v>0.4474358974358974</v>
      </c>
      <c r="E486" s="11">
        <v>0.79999999999999993</v>
      </c>
      <c r="F486" s="11">
        <v>0</v>
      </c>
    </row>
    <row r="487" spans="3:6" x14ac:dyDescent="0.25">
      <c r="C487" t="s">
        <v>124</v>
      </c>
      <c r="D487" s="11">
        <v>0.72537878787878785</v>
      </c>
      <c r="E487" s="11">
        <v>0.79999999999999993</v>
      </c>
      <c r="F487" s="11">
        <v>0</v>
      </c>
    </row>
    <row r="488" spans="3:6" x14ac:dyDescent="0.25">
      <c r="C488" t="s">
        <v>125</v>
      </c>
      <c r="D488" s="11">
        <v>0.88116756619700254</v>
      </c>
      <c r="E488" s="11">
        <v>0.8</v>
      </c>
      <c r="F488" s="11">
        <v>0</v>
      </c>
    </row>
    <row r="489" spans="3:6" x14ac:dyDescent="0.25">
      <c r="C489" t="s">
        <v>102</v>
      </c>
      <c r="D489" s="11">
        <v>0.64461938897422766</v>
      </c>
      <c r="E489" s="11">
        <v>0.79999999999999993</v>
      </c>
      <c r="F489" s="11">
        <v>0</v>
      </c>
    </row>
    <row r="490" spans="3:6" x14ac:dyDescent="0.25">
      <c r="C490" t="s">
        <v>103</v>
      </c>
      <c r="D490" s="11">
        <v>0.55960583534112951</v>
      </c>
      <c r="E490" s="11">
        <v>0.79999999999999993</v>
      </c>
      <c r="F490" s="11">
        <v>0</v>
      </c>
    </row>
    <row r="491" spans="3:6" x14ac:dyDescent="0.25">
      <c r="C491" t="s">
        <v>104</v>
      </c>
      <c r="D491" s="11">
        <v>0.87658944118722337</v>
      </c>
      <c r="E491" s="11">
        <v>0.8</v>
      </c>
      <c r="F491" s="11">
        <v>0</v>
      </c>
    </row>
    <row r="492" spans="3:6" x14ac:dyDescent="0.25">
      <c r="C492" t="s">
        <v>105</v>
      </c>
      <c r="D492" s="11">
        <v>0.73329320743113846</v>
      </c>
      <c r="E492" s="11">
        <v>0.8</v>
      </c>
      <c r="F492" s="11">
        <v>0</v>
      </c>
    </row>
    <row r="493" spans="3:6" x14ac:dyDescent="0.25">
      <c r="C493" t="s">
        <v>106</v>
      </c>
      <c r="D493" s="11">
        <v>0.73205782312925172</v>
      </c>
      <c r="E493" s="11">
        <v>0.8</v>
      </c>
      <c r="F493" s="11">
        <v>0</v>
      </c>
    </row>
    <row r="494" spans="3:6" x14ac:dyDescent="0.25">
      <c r="C494" t="s">
        <v>107</v>
      </c>
      <c r="D494" s="11">
        <v>0.63720592273223853</v>
      </c>
      <c r="E494" s="11">
        <v>0.79999999999999993</v>
      </c>
      <c r="F494" s="11">
        <v>0</v>
      </c>
    </row>
    <row r="495" spans="3:6" x14ac:dyDescent="0.25">
      <c r="C495" t="s">
        <v>108</v>
      </c>
      <c r="D495" s="11">
        <v>0.95164030524490506</v>
      </c>
      <c r="E495" s="11">
        <v>0.8</v>
      </c>
      <c r="F495" s="11">
        <v>0</v>
      </c>
    </row>
    <row r="496" spans="3:6" x14ac:dyDescent="0.25">
      <c r="C496" t="s">
        <v>109</v>
      </c>
      <c r="D496" s="11">
        <v>0.80896454735740453</v>
      </c>
      <c r="E496" s="11">
        <v>0.8</v>
      </c>
      <c r="F496" s="11">
        <v>0</v>
      </c>
    </row>
    <row r="497" spans="2:6" x14ac:dyDescent="0.25">
      <c r="C497" t="s">
        <v>110</v>
      </c>
      <c r="D497" s="11">
        <v>0.67996715927750406</v>
      </c>
      <c r="E497" s="11">
        <v>0.79999999999999993</v>
      </c>
      <c r="F497" s="11">
        <v>0</v>
      </c>
    </row>
    <row r="498" spans="2:6" x14ac:dyDescent="0.25">
      <c r="C498" t="s">
        <v>111</v>
      </c>
      <c r="D498" s="11">
        <v>0.54968934589902341</v>
      </c>
      <c r="E498" s="11">
        <v>0.79999999999999993</v>
      </c>
      <c r="F498" s="11">
        <v>0</v>
      </c>
    </row>
    <row r="499" spans="2:6" x14ac:dyDescent="0.25">
      <c r="C499" t="s">
        <v>112</v>
      </c>
      <c r="D499" s="11">
        <v>0.83094581211092244</v>
      </c>
      <c r="E499" s="11">
        <v>0.79999999999999993</v>
      </c>
      <c r="F499" s="11">
        <v>0</v>
      </c>
    </row>
    <row r="500" spans="2:6" x14ac:dyDescent="0.25">
      <c r="C500" t="s">
        <v>113</v>
      </c>
      <c r="D500" s="11">
        <v>0.81004601846800428</v>
      </c>
      <c r="E500" s="11">
        <v>0.79999999999999993</v>
      </c>
      <c r="F500" s="11">
        <v>0</v>
      </c>
    </row>
    <row r="501" spans="2:6" x14ac:dyDescent="0.25">
      <c r="B501" t="s">
        <v>15</v>
      </c>
      <c r="D501" s="11">
        <v>0.81721860149921188</v>
      </c>
      <c r="E501" s="11">
        <v>0.80000000000009064</v>
      </c>
      <c r="F501" s="11">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dimension ref="B1:F501"/>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3:6" x14ac:dyDescent="0.25">
      <c r="C65" t="s">
        <v>110</v>
      </c>
      <c r="D65" s="11">
        <v>0.75284536891679754</v>
      </c>
      <c r="E65" s="11">
        <v>0.8</v>
      </c>
      <c r="F65" s="11">
        <v>0</v>
      </c>
    </row>
    <row r="66" spans="3:6" x14ac:dyDescent="0.25">
      <c r="C66" t="s">
        <v>111</v>
      </c>
      <c r="D66" s="11">
        <v>0.53388231981981982</v>
      </c>
      <c r="E66" s="11">
        <v>0.79999999999999993</v>
      </c>
      <c r="F66" s="11">
        <v>0</v>
      </c>
    </row>
    <row r="67" spans="3:6" x14ac:dyDescent="0.25">
      <c r="C67" t="s">
        <v>112</v>
      </c>
      <c r="D67" s="11">
        <v>0.75309856384025187</v>
      </c>
      <c r="E67" s="11">
        <v>0.80000000000000016</v>
      </c>
      <c r="F67" s="11">
        <v>0</v>
      </c>
    </row>
    <row r="68" spans="3:6" x14ac:dyDescent="0.25">
      <c r="C68" t="s">
        <v>113</v>
      </c>
      <c r="D68" s="11">
        <v>0.91440331871024938</v>
      </c>
      <c r="E68" s="11">
        <v>0.80000000000000016</v>
      </c>
      <c r="F68" s="11">
        <v>0</v>
      </c>
    </row>
    <row r="69" spans="3:6" x14ac:dyDescent="0.25">
      <c r="C69" t="s">
        <v>114</v>
      </c>
      <c r="D69" s="11">
        <v>0.75396825396825395</v>
      </c>
      <c r="E69" s="11">
        <v>0.79999999999999993</v>
      </c>
      <c r="F69" s="11">
        <v>0</v>
      </c>
    </row>
    <row r="70" spans="3:6" x14ac:dyDescent="0.25">
      <c r="C70" t="s">
        <v>115</v>
      </c>
      <c r="D70" s="11">
        <v>0.6267412136977355</v>
      </c>
      <c r="E70" s="11">
        <v>0.79999999999999993</v>
      </c>
      <c r="F70" s="11">
        <v>0</v>
      </c>
    </row>
    <row r="71" spans="3:6" x14ac:dyDescent="0.25">
      <c r="C71" t="s">
        <v>116</v>
      </c>
      <c r="D71" s="11">
        <v>0.78470421306273985</v>
      </c>
      <c r="E71" s="11">
        <v>0.8</v>
      </c>
      <c r="F71" s="11">
        <v>0</v>
      </c>
    </row>
    <row r="72" spans="3:6" x14ac:dyDescent="0.25">
      <c r="C72" t="s">
        <v>117</v>
      </c>
      <c r="D72" s="11">
        <v>0.91950176941702355</v>
      </c>
      <c r="E72" s="11">
        <v>0.80000000000000016</v>
      </c>
      <c r="F72" s="11">
        <v>0</v>
      </c>
    </row>
    <row r="73" spans="3:6" x14ac:dyDescent="0.25">
      <c r="C73" t="s">
        <v>118</v>
      </c>
      <c r="D73" s="11">
        <v>0.78387621354305648</v>
      </c>
      <c r="E73" s="11">
        <v>0.8</v>
      </c>
      <c r="F73" s="11">
        <v>0</v>
      </c>
    </row>
    <row r="74" spans="3:6" x14ac:dyDescent="0.25">
      <c r="C74" t="s">
        <v>119</v>
      </c>
      <c r="D74" s="11">
        <v>0.66901630099520915</v>
      </c>
      <c r="E74" s="11">
        <v>0.8</v>
      </c>
      <c r="F74" s="11">
        <v>0</v>
      </c>
    </row>
    <row r="75" spans="3:6" x14ac:dyDescent="0.25">
      <c r="C75" t="s">
        <v>120</v>
      </c>
      <c r="D75" s="11">
        <v>0.7979076479076479</v>
      </c>
      <c r="E75" s="11">
        <v>0.80000000000000016</v>
      </c>
      <c r="F75" s="11">
        <v>0</v>
      </c>
    </row>
    <row r="76" spans="3:6" x14ac:dyDescent="0.25">
      <c r="C76" t="s">
        <v>121</v>
      </c>
      <c r="D76" s="11">
        <v>0.85470085470085466</v>
      </c>
      <c r="E76" s="11">
        <v>0.8</v>
      </c>
      <c r="F76" s="11">
        <v>0</v>
      </c>
    </row>
    <row r="77" spans="3:6" x14ac:dyDescent="0.25">
      <c r="C77" t="s">
        <v>77</v>
      </c>
      <c r="D77" s="11">
        <v>1</v>
      </c>
      <c r="E77" s="11">
        <v>0.79999999999999993</v>
      </c>
      <c r="F77" s="11">
        <v>0</v>
      </c>
    </row>
    <row r="78" spans="3:6" x14ac:dyDescent="0.25">
      <c r="C78" t="s">
        <v>99</v>
      </c>
      <c r="D78" s="11">
        <v>0.88215488215488214</v>
      </c>
      <c r="E78" s="11">
        <v>0.79999999999999993</v>
      </c>
      <c r="F78" s="11">
        <v>0</v>
      </c>
    </row>
    <row r="79" spans="3:6" x14ac:dyDescent="0.25">
      <c r="C79" t="s">
        <v>78</v>
      </c>
      <c r="D79" s="11">
        <v>0.98600273442710418</v>
      </c>
      <c r="E79" s="11">
        <v>0.8</v>
      </c>
      <c r="F79" s="11">
        <v>0</v>
      </c>
    </row>
    <row r="80" spans="3:6" x14ac:dyDescent="0.25">
      <c r="C80" t="s">
        <v>79</v>
      </c>
      <c r="D80" s="11">
        <v>0.90292094967315506</v>
      </c>
      <c r="E80" s="11">
        <v>0.79999999999999993</v>
      </c>
      <c r="F80" s="11">
        <v>0</v>
      </c>
    </row>
    <row r="81" spans="2:6" x14ac:dyDescent="0.25">
      <c r="C81" t="s">
        <v>80</v>
      </c>
      <c r="D81" s="11">
        <v>0.9</v>
      </c>
      <c r="E81" s="11">
        <v>0.79999999999999993</v>
      </c>
      <c r="F81" s="11">
        <v>0</v>
      </c>
    </row>
    <row r="82" spans="2:6" x14ac:dyDescent="0.25">
      <c r="C82" t="s">
        <v>81</v>
      </c>
      <c r="D82" s="11">
        <v>0.96122448979591835</v>
      </c>
      <c r="E82" s="11">
        <v>0.8</v>
      </c>
      <c r="F82" s="11">
        <v>0</v>
      </c>
    </row>
    <row r="83" spans="2:6" x14ac:dyDescent="0.25">
      <c r="C83" t="s">
        <v>82</v>
      </c>
      <c r="D83" s="11">
        <v>0.97865111561866147</v>
      </c>
      <c r="E83" s="11">
        <v>0.80000000000000016</v>
      </c>
      <c r="F83" s="11">
        <v>0</v>
      </c>
    </row>
    <row r="84" spans="2:6" x14ac:dyDescent="0.25">
      <c r="C84" t="s">
        <v>83</v>
      </c>
      <c r="D84" s="11">
        <v>0.93758862105636298</v>
      </c>
      <c r="E84" s="11">
        <v>0.80000000000000016</v>
      </c>
      <c r="F84" s="11">
        <v>0</v>
      </c>
    </row>
    <row r="85" spans="2:6" x14ac:dyDescent="0.25">
      <c r="C85" t="s">
        <v>84</v>
      </c>
      <c r="D85" s="11">
        <v>0.82098214285714288</v>
      </c>
      <c r="E85" s="11">
        <v>0.80000000000000016</v>
      </c>
      <c r="F85" s="11">
        <v>0</v>
      </c>
    </row>
    <row r="86" spans="2:6" x14ac:dyDescent="0.25">
      <c r="C86" t="s">
        <v>85</v>
      </c>
      <c r="D86" s="11">
        <v>0.86428571428571421</v>
      </c>
      <c r="E86" s="11">
        <v>0.8</v>
      </c>
      <c r="F86" s="11">
        <v>0</v>
      </c>
    </row>
    <row r="87" spans="2:6" x14ac:dyDescent="0.25">
      <c r="C87" t="s">
        <v>122</v>
      </c>
      <c r="D87" s="11">
        <v>0.93148148148148147</v>
      </c>
      <c r="E87" s="11">
        <v>0.80000000000000016</v>
      </c>
      <c r="F87" s="11">
        <v>0</v>
      </c>
    </row>
    <row r="88" spans="2:6" x14ac:dyDescent="0.25">
      <c r="C88" t="s">
        <v>123</v>
      </c>
      <c r="D88" s="11">
        <v>0.93333333333333335</v>
      </c>
      <c r="E88" s="11">
        <v>0.80000000000000016</v>
      </c>
      <c r="F88" s="11">
        <v>0</v>
      </c>
    </row>
    <row r="89" spans="2:6" x14ac:dyDescent="0.25">
      <c r="B89" t="s">
        <v>127</v>
      </c>
      <c r="C89" t="s">
        <v>86</v>
      </c>
      <c r="D89" s="11">
        <v>1</v>
      </c>
      <c r="E89" s="11">
        <v>0.80000000000000016</v>
      </c>
      <c r="F89" s="11">
        <v>0</v>
      </c>
    </row>
    <row r="90" spans="2:6" x14ac:dyDescent="0.25">
      <c r="C90" t="s">
        <v>87</v>
      </c>
      <c r="D90" s="11">
        <v>0.98112554112554118</v>
      </c>
      <c r="E90" s="11">
        <v>0.80000000000000016</v>
      </c>
      <c r="F90" s="11">
        <v>0</v>
      </c>
    </row>
    <row r="91" spans="2:6" x14ac:dyDescent="0.25">
      <c r="C91" t="s">
        <v>88</v>
      </c>
      <c r="D91" s="11">
        <v>0.91111615100585686</v>
      </c>
      <c r="E91" s="11">
        <v>0.80000000000000016</v>
      </c>
      <c r="F91" s="11">
        <v>0</v>
      </c>
    </row>
    <row r="92" spans="2:6" x14ac:dyDescent="0.25">
      <c r="C92" t="s">
        <v>89</v>
      </c>
      <c r="D92" s="11">
        <v>0.90557843616429956</v>
      </c>
      <c r="E92" s="11">
        <v>0.80000000000000016</v>
      </c>
      <c r="F92" s="11">
        <v>0</v>
      </c>
    </row>
    <row r="93" spans="2:6" x14ac:dyDescent="0.25">
      <c r="C93" t="s">
        <v>90</v>
      </c>
      <c r="D93" s="11">
        <v>0.80952380952380965</v>
      </c>
      <c r="E93" s="11">
        <v>0.79999999999999993</v>
      </c>
      <c r="F93" s="11">
        <v>0</v>
      </c>
    </row>
    <row r="94" spans="2:6" x14ac:dyDescent="0.25">
      <c r="C94" t="s">
        <v>100</v>
      </c>
      <c r="D94" s="11">
        <v>0.91666666666666663</v>
      </c>
      <c r="E94" s="11">
        <v>0.80000000000000016</v>
      </c>
      <c r="F94" s="11">
        <v>0</v>
      </c>
    </row>
    <row r="95" spans="2:6" x14ac:dyDescent="0.25">
      <c r="C95" t="s">
        <v>91</v>
      </c>
      <c r="D95" s="11">
        <v>0.97499999999999998</v>
      </c>
      <c r="E95" s="11">
        <v>0.79999999999999993</v>
      </c>
      <c r="F95" s="11">
        <v>0</v>
      </c>
    </row>
    <row r="96" spans="2:6" x14ac:dyDescent="0.25">
      <c r="C96" t="s">
        <v>92</v>
      </c>
      <c r="D96" s="11">
        <v>0.9910714285714286</v>
      </c>
      <c r="E96" s="11">
        <v>0.80000000000000016</v>
      </c>
      <c r="F96" s="11">
        <v>0</v>
      </c>
    </row>
    <row r="97" spans="3:6" x14ac:dyDescent="0.25">
      <c r="C97" t="s">
        <v>93</v>
      </c>
      <c r="D97" s="11">
        <v>0.93055555555555558</v>
      </c>
      <c r="E97" s="11">
        <v>0.80000000000000016</v>
      </c>
      <c r="F97" s="11">
        <v>0</v>
      </c>
    </row>
    <row r="98" spans="3:6" x14ac:dyDescent="0.25">
      <c r="C98" t="s">
        <v>94</v>
      </c>
      <c r="D98" s="11">
        <v>0.97976190476190472</v>
      </c>
      <c r="E98" s="11">
        <v>0.79999999999999993</v>
      </c>
      <c r="F98" s="11">
        <v>0</v>
      </c>
    </row>
    <row r="99" spans="3:6" x14ac:dyDescent="0.25">
      <c r="C99" t="s">
        <v>95</v>
      </c>
      <c r="D99" s="11">
        <v>0.95627705627705617</v>
      </c>
      <c r="E99" s="11">
        <v>0.8</v>
      </c>
      <c r="F99" s="11">
        <v>0</v>
      </c>
    </row>
    <row r="100" spans="3:6" x14ac:dyDescent="0.25">
      <c r="C100" t="s">
        <v>96</v>
      </c>
      <c r="D100" s="11">
        <v>0.96085343228200359</v>
      </c>
      <c r="E100" s="11">
        <v>0.8</v>
      </c>
      <c r="F100" s="11">
        <v>0</v>
      </c>
    </row>
    <row r="101" spans="3:6" x14ac:dyDescent="0.25">
      <c r="C101" t="s">
        <v>97</v>
      </c>
      <c r="D101" s="11">
        <v>0.97145877378435519</v>
      </c>
      <c r="E101" s="11">
        <v>0.80000000000000016</v>
      </c>
      <c r="F101" s="11">
        <v>0</v>
      </c>
    </row>
    <row r="102" spans="3:6" x14ac:dyDescent="0.25">
      <c r="C102" t="s">
        <v>98</v>
      </c>
      <c r="D102" s="11">
        <v>0.88202205882352946</v>
      </c>
      <c r="E102" s="11">
        <v>0.80000000000000016</v>
      </c>
      <c r="F102" s="11">
        <v>0</v>
      </c>
    </row>
    <row r="103" spans="3:6" x14ac:dyDescent="0.25">
      <c r="C103" t="s">
        <v>124</v>
      </c>
      <c r="D103" s="11">
        <v>0.67801937645687649</v>
      </c>
      <c r="E103" s="11">
        <v>0.80000000000000016</v>
      </c>
      <c r="F103" s="11">
        <v>0</v>
      </c>
    </row>
    <row r="104" spans="3:6" x14ac:dyDescent="0.25">
      <c r="C104" t="s">
        <v>125</v>
      </c>
      <c r="D104" s="11">
        <v>0.71736273530391181</v>
      </c>
      <c r="E104" s="11">
        <v>0.8</v>
      </c>
      <c r="F104" s="11">
        <v>0</v>
      </c>
    </row>
    <row r="105" spans="3:6" x14ac:dyDescent="0.25">
      <c r="C105" t="s">
        <v>102</v>
      </c>
      <c r="D105" s="11">
        <v>0.68798306956201694</v>
      </c>
      <c r="E105" s="11">
        <v>0.79999999999999993</v>
      </c>
      <c r="F105" s="11">
        <v>0</v>
      </c>
    </row>
    <row r="106" spans="3:6" x14ac:dyDescent="0.25">
      <c r="C106" t="s">
        <v>103</v>
      </c>
      <c r="D106" s="11">
        <v>0.86082933173269305</v>
      </c>
      <c r="E106" s="11">
        <v>0.8</v>
      </c>
      <c r="F106" s="11">
        <v>0</v>
      </c>
    </row>
    <row r="107" spans="3:6" x14ac:dyDescent="0.25">
      <c r="C107" t="s">
        <v>104</v>
      </c>
      <c r="D107" s="11">
        <v>0.97797503782673267</v>
      </c>
      <c r="E107" s="11">
        <v>0.80000000000000016</v>
      </c>
      <c r="F107" s="11">
        <v>0</v>
      </c>
    </row>
    <row r="108" spans="3:6" x14ac:dyDescent="0.25">
      <c r="C108" t="s">
        <v>105</v>
      </c>
      <c r="D108" s="11">
        <v>0.75889276035617492</v>
      </c>
      <c r="E108" s="11">
        <v>0.80000000000000016</v>
      </c>
      <c r="F108" s="11">
        <v>0</v>
      </c>
    </row>
    <row r="109" spans="3:6" x14ac:dyDescent="0.25">
      <c r="C109" t="s">
        <v>106</v>
      </c>
      <c r="D109" s="11">
        <v>0.8499470899470899</v>
      </c>
      <c r="E109" s="11">
        <v>0.80000000000000016</v>
      </c>
      <c r="F109" s="11">
        <v>0</v>
      </c>
    </row>
    <row r="110" spans="3:6" x14ac:dyDescent="0.25">
      <c r="C110" t="s">
        <v>107</v>
      </c>
      <c r="D110" s="11">
        <v>0.83431952662721898</v>
      </c>
      <c r="E110" s="11">
        <v>0.8</v>
      </c>
      <c r="F110" s="11">
        <v>0</v>
      </c>
    </row>
    <row r="111" spans="3:6" x14ac:dyDescent="0.25">
      <c r="C111" t="s">
        <v>108</v>
      </c>
      <c r="D111" s="11">
        <v>0.79010928096293942</v>
      </c>
      <c r="E111" s="11">
        <v>0.79999999999999993</v>
      </c>
      <c r="F111" s="11">
        <v>0</v>
      </c>
    </row>
    <row r="112" spans="3:6" x14ac:dyDescent="0.25">
      <c r="C112" t="s">
        <v>109</v>
      </c>
      <c r="D112" s="11">
        <v>0.74683031107179709</v>
      </c>
      <c r="E112" s="11">
        <v>0.79999999999999993</v>
      </c>
      <c r="F112" s="11">
        <v>0</v>
      </c>
    </row>
    <row r="113" spans="3:6" x14ac:dyDescent="0.25">
      <c r="C113" t="s">
        <v>110</v>
      </c>
      <c r="D113" s="11">
        <v>0.89534121762740193</v>
      </c>
      <c r="E113" s="11">
        <v>0.80000000000000016</v>
      </c>
      <c r="F113" s="11">
        <v>0</v>
      </c>
    </row>
    <row r="114" spans="3:6" x14ac:dyDescent="0.25">
      <c r="C114" t="s">
        <v>111</v>
      </c>
      <c r="D114" s="11">
        <v>0.89965294933025908</v>
      </c>
      <c r="E114" s="11">
        <v>0.80000000000000016</v>
      </c>
      <c r="F114" s="11">
        <v>0</v>
      </c>
    </row>
    <row r="115" spans="3:6" x14ac:dyDescent="0.25">
      <c r="C115" t="s">
        <v>112</v>
      </c>
      <c r="D115" s="11">
        <v>0.90554499138258726</v>
      </c>
      <c r="E115" s="11">
        <v>0.8</v>
      </c>
      <c r="F115" s="11">
        <v>0</v>
      </c>
    </row>
    <row r="116" spans="3:6" x14ac:dyDescent="0.25">
      <c r="C116" t="s">
        <v>113</v>
      </c>
      <c r="D116" s="11">
        <v>0.81836734693877555</v>
      </c>
      <c r="E116" s="11">
        <v>0.8</v>
      </c>
      <c r="F116" s="11">
        <v>0</v>
      </c>
    </row>
    <row r="117" spans="3:6" x14ac:dyDescent="0.25">
      <c r="C117" t="s">
        <v>114</v>
      </c>
      <c r="D117" s="11">
        <v>0.86830808080808086</v>
      </c>
      <c r="E117" s="11">
        <v>0.79999999999999993</v>
      </c>
      <c r="F117" s="11">
        <v>0</v>
      </c>
    </row>
    <row r="118" spans="3:6" x14ac:dyDescent="0.25">
      <c r="C118" t="s">
        <v>115</v>
      </c>
      <c r="D118" s="11">
        <v>0.72197802197802197</v>
      </c>
      <c r="E118" s="11">
        <v>0.79999999999999993</v>
      </c>
      <c r="F118" s="11">
        <v>0</v>
      </c>
    </row>
    <row r="119" spans="3:6" x14ac:dyDescent="0.25">
      <c r="C119" t="s">
        <v>116</v>
      </c>
      <c r="D119" s="11">
        <v>0.92167207792207795</v>
      </c>
      <c r="E119" s="11">
        <v>0.80000000000000016</v>
      </c>
      <c r="F119" s="11">
        <v>0</v>
      </c>
    </row>
    <row r="120" spans="3:6" x14ac:dyDescent="0.25">
      <c r="C120" t="s">
        <v>117</v>
      </c>
      <c r="D120" s="11">
        <v>0.80365497076023396</v>
      </c>
      <c r="E120" s="11">
        <v>0.80000000000000016</v>
      </c>
      <c r="F120" s="11">
        <v>0</v>
      </c>
    </row>
    <row r="121" spans="3:6" x14ac:dyDescent="0.25">
      <c r="C121" t="s">
        <v>118</v>
      </c>
      <c r="D121" s="11">
        <v>0.83345928496790567</v>
      </c>
      <c r="E121" s="11">
        <v>0.8</v>
      </c>
      <c r="F121" s="11">
        <v>0</v>
      </c>
    </row>
    <row r="122" spans="3:6" x14ac:dyDescent="0.25">
      <c r="C122" t="s">
        <v>119</v>
      </c>
      <c r="D122" s="11">
        <v>0.85814284868000701</v>
      </c>
      <c r="E122" s="11">
        <v>0.8</v>
      </c>
      <c r="F122" s="11">
        <v>0</v>
      </c>
    </row>
    <row r="123" spans="3:6" x14ac:dyDescent="0.25">
      <c r="C123" t="s">
        <v>120</v>
      </c>
      <c r="D123" s="11">
        <v>0.74124405488041845</v>
      </c>
      <c r="E123" s="11">
        <v>0.79999999999999993</v>
      </c>
      <c r="F123" s="11">
        <v>0</v>
      </c>
    </row>
    <row r="124" spans="3:6" x14ac:dyDescent="0.25">
      <c r="C124" t="s">
        <v>121</v>
      </c>
      <c r="D124" s="11">
        <v>0.99195010742141898</v>
      </c>
      <c r="E124" s="11">
        <v>0.80000000000000016</v>
      </c>
      <c r="F124" s="11">
        <v>0</v>
      </c>
    </row>
    <row r="125" spans="3:6" x14ac:dyDescent="0.25">
      <c r="C125" t="s">
        <v>77</v>
      </c>
      <c r="D125" s="11">
        <v>0.94705882352941184</v>
      </c>
      <c r="E125" s="11">
        <v>0.80000000000000016</v>
      </c>
      <c r="F125" s="11">
        <v>0</v>
      </c>
    </row>
    <row r="126" spans="3:6" x14ac:dyDescent="0.25">
      <c r="C126" t="s">
        <v>99</v>
      </c>
      <c r="D126" s="11">
        <v>0.90076806451075464</v>
      </c>
      <c r="E126" s="11">
        <v>0.79999999999999993</v>
      </c>
      <c r="F126" s="11">
        <v>0</v>
      </c>
    </row>
    <row r="127" spans="3:6" x14ac:dyDescent="0.25">
      <c r="C127" t="s">
        <v>78</v>
      </c>
      <c r="D127" s="11">
        <v>0.95049513134619523</v>
      </c>
      <c r="E127" s="11">
        <v>0.8</v>
      </c>
      <c r="F127" s="11">
        <v>0</v>
      </c>
    </row>
    <row r="128" spans="3:6" x14ac:dyDescent="0.25">
      <c r="C128" t="s">
        <v>79</v>
      </c>
      <c r="D128" s="11">
        <v>0.93052066980638415</v>
      </c>
      <c r="E128" s="11">
        <v>0.8</v>
      </c>
      <c r="F128" s="11">
        <v>0</v>
      </c>
    </row>
    <row r="129" spans="2:6" x14ac:dyDescent="0.25">
      <c r="C129" t="s">
        <v>80</v>
      </c>
      <c r="D129" s="11">
        <v>0.85564516129032264</v>
      </c>
      <c r="E129" s="11">
        <v>0.8</v>
      </c>
      <c r="F129" s="11">
        <v>0</v>
      </c>
    </row>
    <row r="130" spans="2:6" x14ac:dyDescent="0.25">
      <c r="C130" t="s">
        <v>81</v>
      </c>
      <c r="D130" s="11">
        <v>0.97720893115244467</v>
      </c>
      <c r="E130" s="11">
        <v>0.8</v>
      </c>
      <c r="F130" s="11">
        <v>0</v>
      </c>
    </row>
    <row r="131" spans="2:6" x14ac:dyDescent="0.25">
      <c r="C131" t="s">
        <v>82</v>
      </c>
      <c r="D131" s="11">
        <v>0.82661425225828045</v>
      </c>
      <c r="E131" s="11">
        <v>0.8</v>
      </c>
      <c r="F131" s="11">
        <v>0</v>
      </c>
    </row>
    <row r="132" spans="2:6" x14ac:dyDescent="0.25">
      <c r="C132" t="s">
        <v>83</v>
      </c>
      <c r="D132" s="11">
        <v>0.77083333333333315</v>
      </c>
      <c r="E132" s="11">
        <v>0.8</v>
      </c>
      <c r="F132" s="11">
        <v>0</v>
      </c>
    </row>
    <row r="133" spans="2:6" x14ac:dyDescent="0.25">
      <c r="C133" t="s">
        <v>84</v>
      </c>
      <c r="D133" s="11">
        <v>0.88995726495726502</v>
      </c>
      <c r="E133" s="11">
        <v>0.79999999999999993</v>
      </c>
      <c r="F133" s="11">
        <v>0</v>
      </c>
    </row>
    <row r="134" spans="2:6" x14ac:dyDescent="0.25">
      <c r="C134" t="s">
        <v>85</v>
      </c>
      <c r="D134" s="11">
        <v>0.9207823426573426</v>
      </c>
      <c r="E134" s="11">
        <v>0.79999999999999993</v>
      </c>
      <c r="F134" s="11">
        <v>0</v>
      </c>
    </row>
    <row r="135" spans="2:6" x14ac:dyDescent="0.25">
      <c r="C135" t="s">
        <v>122</v>
      </c>
      <c r="D135" s="11">
        <v>0.93386243386243395</v>
      </c>
      <c r="E135" s="11">
        <v>0.79999999999999993</v>
      </c>
      <c r="F135" s="11">
        <v>0</v>
      </c>
    </row>
    <row r="136" spans="2:6" x14ac:dyDescent="0.25">
      <c r="C136" t="s">
        <v>123</v>
      </c>
      <c r="D136" s="11">
        <v>1</v>
      </c>
      <c r="E136" s="11">
        <v>0.79999999999999993</v>
      </c>
      <c r="F136" s="11">
        <v>0</v>
      </c>
    </row>
    <row r="137" spans="2:6" x14ac:dyDescent="0.25">
      <c r="B137" t="s">
        <v>128</v>
      </c>
      <c r="C137" t="s">
        <v>86</v>
      </c>
      <c r="D137" s="11">
        <v>0.9285714285714286</v>
      </c>
      <c r="E137" s="11">
        <v>0.8</v>
      </c>
      <c r="F137" s="11">
        <v>0</v>
      </c>
    </row>
    <row r="138" spans="2:6" x14ac:dyDescent="0.25">
      <c r="C138" t="s">
        <v>87</v>
      </c>
      <c r="D138" s="11">
        <v>0.93856209150326808</v>
      </c>
      <c r="E138" s="11">
        <v>0.80000000000000016</v>
      </c>
      <c r="F138" s="11">
        <v>0</v>
      </c>
    </row>
    <row r="139" spans="2:6" x14ac:dyDescent="0.25">
      <c r="C139" t="s">
        <v>88</v>
      </c>
      <c r="D139" s="11">
        <v>0.85132275132275126</v>
      </c>
      <c r="E139" s="11">
        <v>0.8</v>
      </c>
      <c r="F139" s="11">
        <v>0</v>
      </c>
    </row>
    <row r="140" spans="2:6" x14ac:dyDescent="0.25">
      <c r="C140" t="s">
        <v>89</v>
      </c>
      <c r="D140" s="11">
        <v>0.88158051099227563</v>
      </c>
      <c r="E140" s="11">
        <v>0.79999999999999993</v>
      </c>
      <c r="F140" s="11">
        <v>0</v>
      </c>
    </row>
    <row r="141" spans="2:6" x14ac:dyDescent="0.25">
      <c r="C141" t="s">
        <v>90</v>
      </c>
      <c r="D141" s="11">
        <v>0.95833333333333337</v>
      </c>
      <c r="E141" s="11">
        <v>0.79999999999999993</v>
      </c>
      <c r="F141" s="11">
        <v>0</v>
      </c>
    </row>
    <row r="142" spans="2:6" x14ac:dyDescent="0.25">
      <c r="C142" t="s">
        <v>100</v>
      </c>
      <c r="D142" s="11">
        <v>1</v>
      </c>
      <c r="E142" s="11">
        <v>0.79999999999999993</v>
      </c>
      <c r="F142" s="11">
        <v>0</v>
      </c>
    </row>
    <row r="143" spans="2:6" x14ac:dyDescent="0.25">
      <c r="C143" t="s">
        <v>91</v>
      </c>
      <c r="D143" s="11">
        <v>0.83001024740155172</v>
      </c>
      <c r="E143" s="11">
        <v>0.79999999999999993</v>
      </c>
      <c r="F143" s="11">
        <v>0</v>
      </c>
    </row>
    <row r="144" spans="2:6" x14ac:dyDescent="0.25">
      <c r="C144" t="s">
        <v>92</v>
      </c>
      <c r="D144" s="11">
        <v>0.85177937512402713</v>
      </c>
      <c r="E144" s="11">
        <v>0.8</v>
      </c>
      <c r="F144" s="11">
        <v>0</v>
      </c>
    </row>
    <row r="145" spans="3:6" x14ac:dyDescent="0.25">
      <c r="C145" t="s">
        <v>93</v>
      </c>
      <c r="D145" s="11">
        <v>0.77246658312447791</v>
      </c>
      <c r="E145" s="11">
        <v>0.80000000000000016</v>
      </c>
      <c r="F145" s="11">
        <v>0</v>
      </c>
    </row>
    <row r="146" spans="3:6" x14ac:dyDescent="0.25">
      <c r="C146" t="s">
        <v>94</v>
      </c>
      <c r="D146" s="11">
        <v>0.81746031746031744</v>
      </c>
      <c r="E146" s="11">
        <v>0.8</v>
      </c>
      <c r="F146" s="11">
        <v>0</v>
      </c>
    </row>
    <row r="147" spans="3:6" x14ac:dyDescent="0.25">
      <c r="C147" t="s">
        <v>95</v>
      </c>
      <c r="D147" s="11">
        <v>0.94243697478991606</v>
      </c>
      <c r="E147" s="11">
        <v>0.79999999999999993</v>
      </c>
      <c r="F147" s="11">
        <v>0</v>
      </c>
    </row>
    <row r="148" spans="3:6" x14ac:dyDescent="0.25">
      <c r="C148" t="s">
        <v>96</v>
      </c>
      <c r="D148" s="11">
        <v>0.97916666666666674</v>
      </c>
      <c r="E148" s="11">
        <v>0.79999999999999993</v>
      </c>
      <c r="F148" s="11">
        <v>0</v>
      </c>
    </row>
    <row r="149" spans="3:6" x14ac:dyDescent="0.25">
      <c r="C149" t="s">
        <v>97</v>
      </c>
      <c r="D149" s="11">
        <v>0.94107796964939816</v>
      </c>
      <c r="E149" s="11">
        <v>0.8</v>
      </c>
      <c r="F149" s="11">
        <v>0</v>
      </c>
    </row>
    <row r="150" spans="3:6" x14ac:dyDescent="0.25">
      <c r="C150" t="s">
        <v>98</v>
      </c>
      <c r="D150" s="11">
        <v>0.93333333333333335</v>
      </c>
      <c r="E150" s="11">
        <v>0.80000000000000016</v>
      </c>
      <c r="F150" s="11">
        <v>0</v>
      </c>
    </row>
    <row r="151" spans="3:6" x14ac:dyDescent="0.25">
      <c r="C151" t="s">
        <v>124</v>
      </c>
      <c r="D151" s="11">
        <v>0.85487179487179488</v>
      </c>
      <c r="E151" s="11">
        <v>0.80000000000000016</v>
      </c>
      <c r="F151" s="11">
        <v>0</v>
      </c>
    </row>
    <row r="152" spans="3:6" x14ac:dyDescent="0.25">
      <c r="C152" t="s">
        <v>125</v>
      </c>
      <c r="D152" s="11">
        <v>0.87552718349819791</v>
      </c>
      <c r="E152" s="11">
        <v>0.79999999999999993</v>
      </c>
      <c r="F152" s="11">
        <v>0</v>
      </c>
    </row>
    <row r="153" spans="3:6" x14ac:dyDescent="0.25">
      <c r="C153" t="s">
        <v>102</v>
      </c>
      <c r="D153" s="11">
        <v>0.80769230769230771</v>
      </c>
      <c r="E153" s="11">
        <v>0.8</v>
      </c>
      <c r="F153" s="11">
        <v>0</v>
      </c>
    </row>
    <row r="154" spans="3:6" x14ac:dyDescent="0.25">
      <c r="C154" t="s">
        <v>103</v>
      </c>
      <c r="D154" s="11">
        <v>0.81377551020408156</v>
      </c>
      <c r="E154" s="11">
        <v>0.8</v>
      </c>
      <c r="F154" s="11">
        <v>0</v>
      </c>
    </row>
    <row r="155" spans="3:6" x14ac:dyDescent="0.25">
      <c r="C155" t="s">
        <v>104</v>
      </c>
      <c r="D155" s="11">
        <v>0.94795918367346932</v>
      </c>
      <c r="E155" s="11">
        <v>0.8</v>
      </c>
      <c r="F155" s="11">
        <v>0</v>
      </c>
    </row>
    <row r="156" spans="3:6" x14ac:dyDescent="0.25">
      <c r="C156" t="s">
        <v>105</v>
      </c>
      <c r="D156" s="11">
        <v>1</v>
      </c>
      <c r="E156" s="11">
        <v>0.80000000000000016</v>
      </c>
      <c r="F156" s="11">
        <v>0</v>
      </c>
    </row>
    <row r="157" spans="3:6" x14ac:dyDescent="0.25">
      <c r="C157" t="s">
        <v>106</v>
      </c>
      <c r="D157" s="11">
        <v>0.91428571428571437</v>
      </c>
      <c r="E157" s="11">
        <v>0.8</v>
      </c>
      <c r="F157" s="11">
        <v>0</v>
      </c>
    </row>
    <row r="158" spans="3:6" x14ac:dyDescent="0.25">
      <c r="C158" t="s">
        <v>107</v>
      </c>
      <c r="D158" s="11">
        <v>0.9285714285714286</v>
      </c>
      <c r="E158" s="11">
        <v>0.8</v>
      </c>
      <c r="F158" s="11">
        <v>0</v>
      </c>
    </row>
    <row r="159" spans="3:6" x14ac:dyDescent="0.25">
      <c r="C159" t="s">
        <v>108</v>
      </c>
      <c r="D159" s="11">
        <v>0.86285714285714288</v>
      </c>
      <c r="E159" s="11">
        <v>0.80000000000000016</v>
      </c>
      <c r="F159" s="11">
        <v>0</v>
      </c>
    </row>
    <row r="160" spans="3:6" x14ac:dyDescent="0.25">
      <c r="C160" t="s">
        <v>109</v>
      </c>
      <c r="D160" s="11">
        <v>0.97222222222222221</v>
      </c>
      <c r="E160" s="11">
        <v>0.79999999999999993</v>
      </c>
      <c r="F160" s="11">
        <v>0</v>
      </c>
    </row>
    <row r="161" spans="3:6" x14ac:dyDescent="0.25">
      <c r="C161" t="s">
        <v>110</v>
      </c>
      <c r="D161" s="11">
        <v>0.9966666666666667</v>
      </c>
      <c r="E161" s="11">
        <v>0.79999999999999993</v>
      </c>
      <c r="F161" s="11">
        <v>0</v>
      </c>
    </row>
    <row r="162" spans="3:6" x14ac:dyDescent="0.25">
      <c r="C162" t="s">
        <v>111</v>
      </c>
      <c r="D162" s="11">
        <v>0.88470238095238096</v>
      </c>
      <c r="E162" s="11">
        <v>0.80000000000000016</v>
      </c>
      <c r="F162" s="11">
        <v>0</v>
      </c>
    </row>
    <row r="163" spans="3:6" x14ac:dyDescent="0.25">
      <c r="C163" t="s">
        <v>112</v>
      </c>
      <c r="D163" s="11">
        <v>0.94267399267399266</v>
      </c>
      <c r="E163" s="11">
        <v>0.80000000000000016</v>
      </c>
      <c r="F163" s="11">
        <v>0</v>
      </c>
    </row>
    <row r="164" spans="3:6" x14ac:dyDescent="0.25">
      <c r="C164" t="s">
        <v>113</v>
      </c>
      <c r="D164" s="11">
        <v>0.98557692307692313</v>
      </c>
      <c r="E164" s="11">
        <v>0.80000000000000016</v>
      </c>
      <c r="F164" s="11">
        <v>0</v>
      </c>
    </row>
    <row r="165" spans="3:6" x14ac:dyDescent="0.25">
      <c r="C165" t="s">
        <v>114</v>
      </c>
      <c r="D165" s="11">
        <v>1</v>
      </c>
      <c r="E165" s="11">
        <v>0.80000000000000016</v>
      </c>
      <c r="F165" s="11">
        <v>0</v>
      </c>
    </row>
    <row r="166" spans="3:6" x14ac:dyDescent="0.25">
      <c r="C166" t="s">
        <v>115</v>
      </c>
      <c r="D166" s="11">
        <v>0.9508928571428571</v>
      </c>
      <c r="E166" s="11">
        <v>0.80000000000000016</v>
      </c>
      <c r="F166" s="11">
        <v>0</v>
      </c>
    </row>
    <row r="167" spans="3:6" x14ac:dyDescent="0.25">
      <c r="C167" t="s">
        <v>116</v>
      </c>
      <c r="D167" s="11">
        <v>1</v>
      </c>
      <c r="E167" s="11">
        <v>0.80000000000000016</v>
      </c>
      <c r="F167" s="11">
        <v>0</v>
      </c>
    </row>
    <row r="168" spans="3:6" x14ac:dyDescent="0.25">
      <c r="C168" t="s">
        <v>117</v>
      </c>
      <c r="D168" s="11">
        <v>0.97539682539682526</v>
      </c>
      <c r="E168" s="11">
        <v>0.80000000000000016</v>
      </c>
      <c r="F168" s="11">
        <v>0</v>
      </c>
    </row>
    <row r="169" spans="3:6" x14ac:dyDescent="0.25">
      <c r="C169" t="s">
        <v>118</v>
      </c>
      <c r="D169" s="11">
        <v>0.82999622926093519</v>
      </c>
      <c r="E169" s="11">
        <v>0.80000000000000016</v>
      </c>
      <c r="F169" s="11">
        <v>0</v>
      </c>
    </row>
    <row r="170" spans="3:6" x14ac:dyDescent="0.25">
      <c r="C170" t="s">
        <v>119</v>
      </c>
      <c r="D170" s="11">
        <v>0.79458648989898994</v>
      </c>
      <c r="E170" s="11">
        <v>0.80000000000000016</v>
      </c>
      <c r="F170" s="11">
        <v>0</v>
      </c>
    </row>
    <row r="171" spans="3:6" x14ac:dyDescent="0.25">
      <c r="C171" t="s">
        <v>120</v>
      </c>
      <c r="D171" s="11">
        <v>0.8406001984126984</v>
      </c>
      <c r="E171" s="11">
        <v>0.80000000000000016</v>
      </c>
      <c r="F171" s="11">
        <v>0</v>
      </c>
    </row>
    <row r="172" spans="3:6" x14ac:dyDescent="0.25">
      <c r="C172" t="s">
        <v>121</v>
      </c>
      <c r="D172" s="11">
        <v>0.87845876399655465</v>
      </c>
      <c r="E172" s="11">
        <v>0.80000000000000016</v>
      </c>
      <c r="F172" s="11">
        <v>0</v>
      </c>
    </row>
    <row r="173" spans="3:6" x14ac:dyDescent="0.25">
      <c r="C173" t="s">
        <v>77</v>
      </c>
      <c r="D173" s="11">
        <v>0.76605191256830596</v>
      </c>
      <c r="E173" s="11">
        <v>0.79999999999999993</v>
      </c>
      <c r="F173" s="11">
        <v>0</v>
      </c>
    </row>
    <row r="174" spans="3:6" x14ac:dyDescent="0.25">
      <c r="C174" t="s">
        <v>99</v>
      </c>
      <c r="D174" s="11">
        <v>0.5714285714285714</v>
      </c>
      <c r="E174" s="11">
        <v>0.79999999999999993</v>
      </c>
      <c r="F174" s="11">
        <v>0</v>
      </c>
    </row>
    <row r="175" spans="3:6" x14ac:dyDescent="0.25">
      <c r="C175" t="s">
        <v>78</v>
      </c>
      <c r="D175" s="11">
        <v>0.85897747377339218</v>
      </c>
      <c r="E175" s="11">
        <v>0.8</v>
      </c>
      <c r="F175" s="11">
        <v>0</v>
      </c>
    </row>
    <row r="176" spans="3:6" x14ac:dyDescent="0.25">
      <c r="C176" t="s">
        <v>79</v>
      </c>
      <c r="D176" s="11">
        <v>0.87963241976952733</v>
      </c>
      <c r="E176" s="11">
        <v>0.8</v>
      </c>
      <c r="F176" s="11">
        <v>0</v>
      </c>
    </row>
    <row r="177" spans="2:6" x14ac:dyDescent="0.25">
      <c r="C177" t="s">
        <v>80</v>
      </c>
      <c r="D177" s="11">
        <v>0.94979342126171939</v>
      </c>
      <c r="E177" s="11">
        <v>0.8</v>
      </c>
      <c r="F177" s="11">
        <v>0</v>
      </c>
    </row>
    <row r="178" spans="2:6" x14ac:dyDescent="0.25">
      <c r="C178" t="s">
        <v>81</v>
      </c>
      <c r="D178" s="11">
        <v>0.81036324786324787</v>
      </c>
      <c r="E178" s="11">
        <v>0.8</v>
      </c>
      <c r="F178" s="11">
        <v>0</v>
      </c>
    </row>
    <row r="179" spans="2:6" x14ac:dyDescent="0.25">
      <c r="C179" t="s">
        <v>82</v>
      </c>
      <c r="D179" s="11">
        <v>0.9642857142857143</v>
      </c>
      <c r="E179" s="11">
        <v>0.8</v>
      </c>
      <c r="F179" s="11">
        <v>0</v>
      </c>
    </row>
    <row r="180" spans="2:6" x14ac:dyDescent="0.25">
      <c r="C180" t="s">
        <v>83</v>
      </c>
      <c r="D180" s="11">
        <v>0.99100259151279546</v>
      </c>
      <c r="E180" s="11">
        <v>0.8</v>
      </c>
      <c r="F180" s="11">
        <v>0</v>
      </c>
    </row>
    <row r="181" spans="2:6" x14ac:dyDescent="0.25">
      <c r="C181" t="s">
        <v>84</v>
      </c>
      <c r="D181" s="11">
        <v>0.91546052631578945</v>
      </c>
      <c r="E181" s="11">
        <v>0.80000000000000016</v>
      </c>
      <c r="F181" s="11">
        <v>0</v>
      </c>
    </row>
    <row r="182" spans="2:6" x14ac:dyDescent="0.25">
      <c r="C182" t="s">
        <v>85</v>
      </c>
      <c r="D182" s="11">
        <v>0.79298642533936647</v>
      </c>
      <c r="E182" s="11">
        <v>0.80000000000000016</v>
      </c>
      <c r="F182" s="11">
        <v>0</v>
      </c>
    </row>
    <row r="183" spans="2:6" x14ac:dyDescent="0.25">
      <c r="C183" t="s">
        <v>122</v>
      </c>
      <c r="D183" s="11">
        <v>0.876833676505403</v>
      </c>
      <c r="E183" s="11">
        <v>0.8</v>
      </c>
      <c r="F183" s="11">
        <v>0</v>
      </c>
    </row>
    <row r="184" spans="2:6" x14ac:dyDescent="0.25">
      <c r="C184" t="s">
        <v>123</v>
      </c>
      <c r="D184" s="11">
        <v>0.92211465782894353</v>
      </c>
      <c r="E184" s="11">
        <v>0.8</v>
      </c>
      <c r="F184" s="11">
        <v>0</v>
      </c>
    </row>
    <row r="185" spans="2:6" x14ac:dyDescent="0.25">
      <c r="B185" t="s">
        <v>129</v>
      </c>
      <c r="C185" t="s">
        <v>86</v>
      </c>
      <c r="D185" s="11">
        <v>0.74059126082783377</v>
      </c>
      <c r="E185" s="11">
        <v>0.8</v>
      </c>
      <c r="F185" s="11">
        <v>0</v>
      </c>
    </row>
    <row r="186" spans="2:6" x14ac:dyDescent="0.25">
      <c r="C186" t="s">
        <v>87</v>
      </c>
      <c r="D186" s="11">
        <v>0.77053386649829869</v>
      </c>
      <c r="E186" s="11">
        <v>0.8</v>
      </c>
      <c r="F186" s="11">
        <v>0</v>
      </c>
    </row>
    <row r="187" spans="2:6" x14ac:dyDescent="0.25">
      <c r="C187" t="s">
        <v>88</v>
      </c>
      <c r="D187" s="11">
        <v>0.68726598577544074</v>
      </c>
      <c r="E187" s="11">
        <v>0.79999999999999993</v>
      </c>
      <c r="F187" s="11">
        <v>0</v>
      </c>
    </row>
    <row r="188" spans="2:6" x14ac:dyDescent="0.25">
      <c r="C188" t="s">
        <v>89</v>
      </c>
      <c r="D188" s="11">
        <v>0.83201058201058198</v>
      </c>
      <c r="E188" s="11">
        <v>0.79999999999999993</v>
      </c>
      <c r="F188" s="11">
        <v>0</v>
      </c>
    </row>
    <row r="189" spans="2:6" x14ac:dyDescent="0.25">
      <c r="C189" t="s">
        <v>90</v>
      </c>
      <c r="D189" s="11">
        <v>0.98717948717948723</v>
      </c>
      <c r="E189" s="11">
        <v>0.79999999999999993</v>
      </c>
      <c r="F189" s="11">
        <v>0</v>
      </c>
    </row>
    <row r="190" spans="2:6" x14ac:dyDescent="0.25">
      <c r="C190" t="s">
        <v>100</v>
      </c>
      <c r="D190" s="11">
        <v>0.87301587301587302</v>
      </c>
      <c r="E190" s="11">
        <v>0.79999999999999993</v>
      </c>
      <c r="F190" s="11">
        <v>0</v>
      </c>
    </row>
    <row r="191" spans="2:6" x14ac:dyDescent="0.25">
      <c r="C191" t="s">
        <v>91</v>
      </c>
      <c r="D191" s="11">
        <v>0.6</v>
      </c>
      <c r="E191" s="11">
        <v>0.8</v>
      </c>
      <c r="F191" s="11">
        <v>0</v>
      </c>
    </row>
    <row r="192" spans="2:6" x14ac:dyDescent="0.25">
      <c r="C192" t="s">
        <v>92</v>
      </c>
      <c r="D192" s="11">
        <v>0.94638047138047143</v>
      </c>
      <c r="E192" s="11">
        <v>0.79999999999999993</v>
      </c>
      <c r="F192" s="11">
        <v>0</v>
      </c>
    </row>
    <row r="193" spans="3:6" x14ac:dyDescent="0.25">
      <c r="C193" t="s">
        <v>93</v>
      </c>
      <c r="D193" s="11">
        <v>0.93876262626262619</v>
      </c>
      <c r="E193" s="11">
        <v>0.79999999999999993</v>
      </c>
      <c r="F193" s="11">
        <v>0</v>
      </c>
    </row>
    <row r="194" spans="3:6" x14ac:dyDescent="0.25">
      <c r="C194" t="s">
        <v>94</v>
      </c>
      <c r="D194" s="11">
        <v>0.79503367003367009</v>
      </c>
      <c r="E194" s="11">
        <v>0.79999999999999993</v>
      </c>
      <c r="F194" s="11">
        <v>0</v>
      </c>
    </row>
    <row r="195" spans="3:6" x14ac:dyDescent="0.25">
      <c r="C195" t="s">
        <v>95</v>
      </c>
      <c r="D195" s="11">
        <v>0.73484848484848475</v>
      </c>
      <c r="E195" s="11">
        <v>0.79999999999999993</v>
      </c>
      <c r="F195" s="11">
        <v>0</v>
      </c>
    </row>
    <row r="196" spans="3:6" x14ac:dyDescent="0.25">
      <c r="C196" t="s">
        <v>96</v>
      </c>
      <c r="D196" s="11">
        <v>0.90277777777777768</v>
      </c>
      <c r="E196" s="11">
        <v>0.79999999999999993</v>
      </c>
      <c r="F196" s="11">
        <v>0</v>
      </c>
    </row>
    <row r="197" spans="3:6" x14ac:dyDescent="0.25">
      <c r="C197" t="s">
        <v>97</v>
      </c>
      <c r="D197" s="11">
        <v>0.90666666666666662</v>
      </c>
      <c r="E197" s="11">
        <v>0.79999999999999993</v>
      </c>
      <c r="F197" s="11">
        <v>0</v>
      </c>
    </row>
    <row r="198" spans="3:6" x14ac:dyDescent="0.25">
      <c r="C198" t="s">
        <v>98</v>
      </c>
      <c r="D198" s="11">
        <v>0.8</v>
      </c>
      <c r="E198" s="11">
        <v>0.79999999999999993</v>
      </c>
      <c r="F198" s="11">
        <v>0</v>
      </c>
    </row>
    <row r="199" spans="3:6" x14ac:dyDescent="0.25">
      <c r="C199" t="s">
        <v>124</v>
      </c>
      <c r="D199" s="11">
        <v>0.89032567049808431</v>
      </c>
      <c r="E199" s="11">
        <v>0.79999999999999993</v>
      </c>
      <c r="F199" s="11">
        <v>0</v>
      </c>
    </row>
    <row r="200" spans="3:6" x14ac:dyDescent="0.25">
      <c r="C200" t="s">
        <v>125</v>
      </c>
      <c r="D200" s="11">
        <v>0.94665718349928873</v>
      </c>
      <c r="E200" s="11">
        <v>0.79999999999999993</v>
      </c>
      <c r="F200" s="11">
        <v>0</v>
      </c>
    </row>
    <row r="201" spans="3:6" x14ac:dyDescent="0.25">
      <c r="C201" t="s">
        <v>102</v>
      </c>
      <c r="D201" s="11">
        <v>0.87878787878787878</v>
      </c>
      <c r="E201" s="11">
        <v>0.79999999999999993</v>
      </c>
      <c r="F201" s="11">
        <v>0</v>
      </c>
    </row>
    <row r="202" spans="3:6" x14ac:dyDescent="0.25">
      <c r="C202" t="s">
        <v>103</v>
      </c>
      <c r="D202" s="11">
        <v>0.98333333333333339</v>
      </c>
      <c r="E202" s="11">
        <v>0.79999999999999993</v>
      </c>
      <c r="F202" s="11">
        <v>0</v>
      </c>
    </row>
    <row r="203" spans="3:6" x14ac:dyDescent="0.25">
      <c r="C203" t="s">
        <v>104</v>
      </c>
      <c r="D203" s="11">
        <v>0.9767628205128206</v>
      </c>
      <c r="E203" s="11">
        <v>0.79999999999999993</v>
      </c>
      <c r="F203" s="11">
        <v>0</v>
      </c>
    </row>
    <row r="204" spans="3:6" x14ac:dyDescent="0.25">
      <c r="C204" t="s">
        <v>105</v>
      </c>
      <c r="D204" s="11">
        <v>1</v>
      </c>
      <c r="E204" s="11">
        <v>0.8</v>
      </c>
      <c r="F204" s="11">
        <v>0</v>
      </c>
    </row>
    <row r="205" spans="3:6" x14ac:dyDescent="0.25">
      <c r="C205" t="s">
        <v>106</v>
      </c>
      <c r="D205" s="11">
        <v>1</v>
      </c>
      <c r="E205" s="11">
        <v>0.8</v>
      </c>
      <c r="F205" s="11">
        <v>0</v>
      </c>
    </row>
    <row r="206" spans="3:6" x14ac:dyDescent="0.25">
      <c r="C206" t="s">
        <v>107</v>
      </c>
      <c r="D206" s="11">
        <v>0.92918192918192921</v>
      </c>
      <c r="E206" s="11">
        <v>0.8</v>
      </c>
      <c r="F206" s="11">
        <v>0</v>
      </c>
    </row>
    <row r="207" spans="3:6" x14ac:dyDescent="0.25">
      <c r="C207" t="s">
        <v>108</v>
      </c>
      <c r="D207" s="11">
        <v>0.78587848932676507</v>
      </c>
      <c r="E207" s="11">
        <v>0.80000000000000016</v>
      </c>
      <c r="F207" s="11">
        <v>0</v>
      </c>
    </row>
    <row r="208" spans="3:6" x14ac:dyDescent="0.25">
      <c r="C208" t="s">
        <v>109</v>
      </c>
      <c r="D208" s="11">
        <v>0.78888888888888886</v>
      </c>
      <c r="E208" s="11">
        <v>0.79999999999999993</v>
      </c>
      <c r="F208" s="11">
        <v>0</v>
      </c>
    </row>
    <row r="209" spans="3:6" x14ac:dyDescent="0.25">
      <c r="C209" t="s">
        <v>110</v>
      </c>
      <c r="D209" s="11">
        <v>0.92380952380952386</v>
      </c>
      <c r="E209" s="11">
        <v>0.8</v>
      </c>
      <c r="F209" s="11">
        <v>0</v>
      </c>
    </row>
    <row r="210" spans="3:6" x14ac:dyDescent="0.25">
      <c r="C210" t="s">
        <v>111</v>
      </c>
      <c r="D210" s="11">
        <v>0.96612632394730036</v>
      </c>
      <c r="E210" s="11">
        <v>0.8</v>
      </c>
      <c r="F210" s="11">
        <v>0</v>
      </c>
    </row>
    <row r="211" spans="3:6" x14ac:dyDescent="0.25">
      <c r="C211" t="s">
        <v>112</v>
      </c>
      <c r="D211" s="11">
        <v>0.69349501905424282</v>
      </c>
      <c r="E211" s="11">
        <v>0.80000000000000016</v>
      </c>
      <c r="F211" s="11">
        <v>0</v>
      </c>
    </row>
    <row r="212" spans="3:6" x14ac:dyDescent="0.25">
      <c r="C212" t="s">
        <v>113</v>
      </c>
      <c r="D212" s="11">
        <v>0.30931562280084446</v>
      </c>
      <c r="E212" s="11">
        <v>0.8</v>
      </c>
      <c r="F212" s="11">
        <v>0</v>
      </c>
    </row>
    <row r="213" spans="3:6" x14ac:dyDescent="0.25">
      <c r="C213" t="s">
        <v>114</v>
      </c>
      <c r="D213" s="11">
        <v>0.14274376417233561</v>
      </c>
      <c r="E213" s="11">
        <v>0.8</v>
      </c>
      <c r="F213" s="11">
        <v>0</v>
      </c>
    </row>
    <row r="214" spans="3:6" x14ac:dyDescent="0.25">
      <c r="C214" t="s">
        <v>115</v>
      </c>
      <c r="D214" s="11">
        <v>0.15060209613432465</v>
      </c>
      <c r="E214" s="11">
        <v>0.8</v>
      </c>
      <c r="F214" s="11">
        <v>0</v>
      </c>
    </row>
    <row r="215" spans="3:6" x14ac:dyDescent="0.25">
      <c r="C215" t="s">
        <v>116</v>
      </c>
      <c r="D215" s="11">
        <v>0.51098619452861405</v>
      </c>
      <c r="E215" s="11">
        <v>0.80000000000000016</v>
      </c>
      <c r="F215" s="11">
        <v>0</v>
      </c>
    </row>
    <row r="216" spans="3:6" x14ac:dyDescent="0.25">
      <c r="C216" t="s">
        <v>117</v>
      </c>
      <c r="D216" s="11">
        <v>0.69741051976346102</v>
      </c>
      <c r="E216" s="11">
        <v>0.80000000000000016</v>
      </c>
      <c r="F216" s="11">
        <v>0</v>
      </c>
    </row>
    <row r="217" spans="3:6" x14ac:dyDescent="0.25">
      <c r="C217" t="s">
        <v>118</v>
      </c>
      <c r="D217" s="11">
        <v>0.66687832054020646</v>
      </c>
      <c r="E217" s="11">
        <v>0.8</v>
      </c>
      <c r="F217" s="11">
        <v>0</v>
      </c>
    </row>
    <row r="218" spans="3:6" x14ac:dyDescent="0.25">
      <c r="C218" t="s">
        <v>119</v>
      </c>
      <c r="D218" s="11">
        <v>0.63156501618040073</v>
      </c>
      <c r="E218" s="11">
        <v>0.8</v>
      </c>
      <c r="F218" s="11">
        <v>0</v>
      </c>
    </row>
    <row r="219" spans="3:6" x14ac:dyDescent="0.25">
      <c r="C219" t="s">
        <v>120</v>
      </c>
      <c r="D219" s="11">
        <v>0.5712328767123287</v>
      </c>
      <c r="E219" s="11">
        <v>0.79999999999999993</v>
      </c>
      <c r="F219" s="11">
        <v>0</v>
      </c>
    </row>
    <row r="220" spans="3:6" x14ac:dyDescent="0.25">
      <c r="C220" t="s">
        <v>121</v>
      </c>
      <c r="D220" s="11">
        <v>0.90247819775683558</v>
      </c>
      <c r="E220" s="11">
        <v>0.79999999999999993</v>
      </c>
      <c r="F220" s="11">
        <v>0</v>
      </c>
    </row>
    <row r="221" spans="3:6" x14ac:dyDescent="0.25">
      <c r="C221" t="s">
        <v>77</v>
      </c>
      <c r="D221" s="11">
        <v>0.86040421823872526</v>
      </c>
      <c r="E221" s="11">
        <v>0.79999999999999993</v>
      </c>
      <c r="F221" s="11">
        <v>0</v>
      </c>
    </row>
    <row r="222" spans="3:6" x14ac:dyDescent="0.25">
      <c r="C222" t="s">
        <v>99</v>
      </c>
      <c r="D222" s="11">
        <v>0.75946245505262611</v>
      </c>
      <c r="E222" s="11">
        <v>0.79999999999999993</v>
      </c>
      <c r="F222" s="11">
        <v>0</v>
      </c>
    </row>
    <row r="223" spans="3:6" x14ac:dyDescent="0.25">
      <c r="C223" t="s">
        <v>78</v>
      </c>
      <c r="D223" s="11">
        <v>0.7831799888630151</v>
      </c>
      <c r="E223" s="11">
        <v>0.79999999999999993</v>
      </c>
      <c r="F223" s="11">
        <v>0</v>
      </c>
    </row>
    <row r="224" spans="3:6" x14ac:dyDescent="0.25">
      <c r="C224" t="s">
        <v>79</v>
      </c>
      <c r="D224" s="11">
        <v>0.77095022150135428</v>
      </c>
      <c r="E224" s="11">
        <v>0.79999999999999993</v>
      </c>
      <c r="F224" s="11">
        <v>0</v>
      </c>
    </row>
    <row r="225" spans="2:6" x14ac:dyDescent="0.25">
      <c r="C225" t="s">
        <v>80</v>
      </c>
      <c r="D225" s="11">
        <v>0.73596256684491979</v>
      </c>
      <c r="E225" s="11">
        <v>0.79999999999999993</v>
      </c>
      <c r="F225" s="11">
        <v>0</v>
      </c>
    </row>
    <row r="226" spans="2:6" x14ac:dyDescent="0.25">
      <c r="C226" t="s">
        <v>81</v>
      </c>
      <c r="D226" s="11">
        <v>0.7248168498168498</v>
      </c>
      <c r="E226" s="11">
        <v>0.79999999999999993</v>
      </c>
      <c r="F226" s="11">
        <v>0</v>
      </c>
    </row>
    <row r="227" spans="2:6" x14ac:dyDescent="0.25">
      <c r="C227" t="s">
        <v>82</v>
      </c>
      <c r="D227" s="11">
        <v>0.5714285714285714</v>
      </c>
      <c r="E227" s="11">
        <v>0.79999999999999993</v>
      </c>
      <c r="F227" s="11">
        <v>0</v>
      </c>
    </row>
    <row r="228" spans="2:6" x14ac:dyDescent="0.25">
      <c r="C228" t="s">
        <v>83</v>
      </c>
      <c r="D228" s="11">
        <v>0.72727272727272729</v>
      </c>
      <c r="E228" s="11">
        <v>0.79999999999999993</v>
      </c>
      <c r="F228" s="11">
        <v>0</v>
      </c>
    </row>
    <row r="229" spans="2:6" x14ac:dyDescent="0.25">
      <c r="C229" t="s">
        <v>84</v>
      </c>
      <c r="D229" s="11">
        <v>0.9195512291701039</v>
      </c>
      <c r="E229" s="11">
        <v>0.79999999999999993</v>
      </c>
      <c r="F229" s="11">
        <v>0</v>
      </c>
    </row>
    <row r="230" spans="2:6" x14ac:dyDescent="0.25">
      <c r="C230" t="s">
        <v>85</v>
      </c>
      <c r="D230" s="11">
        <v>0.52857905982905984</v>
      </c>
      <c r="E230" s="11">
        <v>0.79999999999999993</v>
      </c>
      <c r="F230" s="11">
        <v>0</v>
      </c>
    </row>
    <row r="231" spans="2:6" x14ac:dyDescent="0.25">
      <c r="C231" t="s">
        <v>122</v>
      </c>
      <c r="D231" s="11">
        <v>0.12333333333333334</v>
      </c>
      <c r="E231" s="11">
        <v>0.79999999999999993</v>
      </c>
      <c r="F231" s="11">
        <v>0</v>
      </c>
    </row>
    <row r="232" spans="2:6" x14ac:dyDescent="0.25">
      <c r="C232" t="s">
        <v>123</v>
      </c>
      <c r="D232" s="11">
        <v>0.10675249370153146</v>
      </c>
      <c r="E232" s="11">
        <v>0.8</v>
      </c>
      <c r="F232" s="11">
        <v>0</v>
      </c>
    </row>
    <row r="233" spans="2:6" x14ac:dyDescent="0.25">
      <c r="B233" t="s">
        <v>130</v>
      </c>
      <c r="C233" t="s">
        <v>86</v>
      </c>
      <c r="D233" s="11">
        <v>0.37865525147995432</v>
      </c>
      <c r="E233" s="11">
        <v>0.79999999999999993</v>
      </c>
      <c r="F233" s="11">
        <v>0</v>
      </c>
    </row>
    <row r="234" spans="2:6" x14ac:dyDescent="0.25">
      <c r="C234" t="s">
        <v>87</v>
      </c>
      <c r="D234" s="11">
        <v>0.36145334166724541</v>
      </c>
      <c r="E234" s="11">
        <v>0.79999999999999993</v>
      </c>
      <c r="F234" s="11">
        <v>0</v>
      </c>
    </row>
    <row r="235" spans="2:6" x14ac:dyDescent="0.25">
      <c r="C235" t="s">
        <v>88</v>
      </c>
      <c r="D235" s="11">
        <v>0.43434343434343431</v>
      </c>
      <c r="E235" s="11">
        <v>0.79999999999999993</v>
      </c>
      <c r="F235" s="11">
        <v>0</v>
      </c>
    </row>
    <row r="236" spans="2:6" x14ac:dyDescent="0.25">
      <c r="C236" t="s">
        <v>89</v>
      </c>
      <c r="D236" s="11">
        <v>0.6875</v>
      </c>
      <c r="E236" s="11">
        <v>0.79999999999999993</v>
      </c>
      <c r="F236" s="11">
        <v>0</v>
      </c>
    </row>
    <row r="237" spans="2:6" x14ac:dyDescent="0.25">
      <c r="C237" t="s">
        <v>90</v>
      </c>
      <c r="D237" s="11">
        <v>0.98913913913913909</v>
      </c>
      <c r="E237" s="11">
        <v>0.79999999999999993</v>
      </c>
      <c r="F237" s="11">
        <v>0</v>
      </c>
    </row>
    <row r="238" spans="2:6" x14ac:dyDescent="0.25">
      <c r="C238" t="s">
        <v>100</v>
      </c>
      <c r="D238" s="11">
        <v>0.88640350877192986</v>
      </c>
      <c r="E238" s="11">
        <v>0.79999999999999993</v>
      </c>
      <c r="F238" s="11">
        <v>0</v>
      </c>
    </row>
    <row r="239" spans="2:6" x14ac:dyDescent="0.25">
      <c r="C239" t="s">
        <v>91</v>
      </c>
      <c r="D239" s="11">
        <v>0.96969696969696961</v>
      </c>
      <c r="E239" s="11">
        <v>0.79999999999999993</v>
      </c>
      <c r="F239" s="11">
        <v>0</v>
      </c>
    </row>
    <row r="240" spans="2:6" x14ac:dyDescent="0.25">
      <c r="C240" t="s">
        <v>92</v>
      </c>
      <c r="D240" s="11">
        <v>0.78157894736842104</v>
      </c>
      <c r="E240" s="11">
        <v>0.79999999999999993</v>
      </c>
      <c r="F240" s="11">
        <v>0</v>
      </c>
    </row>
    <row r="241" spans="3:6" x14ac:dyDescent="0.25">
      <c r="C241" t="s">
        <v>93</v>
      </c>
      <c r="D241" s="11">
        <v>0.78397435897435896</v>
      </c>
      <c r="E241" s="11">
        <v>0.79999999999999993</v>
      </c>
      <c r="F241" s="11">
        <v>0</v>
      </c>
    </row>
    <row r="242" spans="3:6" x14ac:dyDescent="0.25">
      <c r="C242" t="s">
        <v>94</v>
      </c>
      <c r="D242" s="11">
        <v>0.8569295101553166</v>
      </c>
      <c r="E242" s="11">
        <v>0.79999999999999993</v>
      </c>
      <c r="F242" s="11">
        <v>0</v>
      </c>
    </row>
    <row r="243" spans="3:6" x14ac:dyDescent="0.25">
      <c r="C243" t="s">
        <v>95</v>
      </c>
      <c r="D243" s="11">
        <v>0.85766762627817394</v>
      </c>
      <c r="E243" s="11">
        <v>0.79999999999999993</v>
      </c>
      <c r="F243" s="11">
        <v>0</v>
      </c>
    </row>
    <row r="244" spans="3:6" x14ac:dyDescent="0.25">
      <c r="C244" t="s">
        <v>96</v>
      </c>
      <c r="D244" s="11">
        <v>0.8888849888849889</v>
      </c>
      <c r="E244" s="11">
        <v>0.79999999999999993</v>
      </c>
      <c r="F244" s="11">
        <v>0</v>
      </c>
    </row>
    <row r="245" spans="3:6" x14ac:dyDescent="0.25">
      <c r="C245" t="s">
        <v>97</v>
      </c>
      <c r="D245" s="11">
        <v>0.93378897672375949</v>
      </c>
      <c r="E245" s="11">
        <v>0.79999999999999993</v>
      </c>
      <c r="F245" s="11">
        <v>0</v>
      </c>
    </row>
    <row r="246" spans="3:6" x14ac:dyDescent="0.25">
      <c r="C246" t="s">
        <v>98</v>
      </c>
      <c r="D246" s="11">
        <v>0.6789215686274509</v>
      </c>
      <c r="E246" s="11">
        <v>0.79999999999999993</v>
      </c>
      <c r="F246" s="11">
        <v>0</v>
      </c>
    </row>
    <row r="247" spans="3:6" x14ac:dyDescent="0.25">
      <c r="C247" t="s">
        <v>124</v>
      </c>
      <c r="D247" s="11">
        <v>0.59297520661157022</v>
      </c>
      <c r="E247" s="11">
        <v>0.79999999999999993</v>
      </c>
      <c r="F247" s="11">
        <v>0</v>
      </c>
    </row>
    <row r="248" spans="3:6" x14ac:dyDescent="0.25">
      <c r="C248" t="s">
        <v>125</v>
      </c>
      <c r="D248" s="11">
        <v>0.56060606060606055</v>
      </c>
      <c r="E248" s="11">
        <v>0.79999999999999993</v>
      </c>
      <c r="F248" s="11">
        <v>0</v>
      </c>
    </row>
    <row r="249" spans="3:6" x14ac:dyDescent="0.25">
      <c r="C249" t="s">
        <v>102</v>
      </c>
      <c r="D249" s="11">
        <v>0.85897435897435892</v>
      </c>
      <c r="E249" s="11">
        <v>0.8</v>
      </c>
      <c r="F249" s="11">
        <v>0</v>
      </c>
    </row>
    <row r="250" spans="3:6" x14ac:dyDescent="0.25">
      <c r="C250" t="s">
        <v>103</v>
      </c>
      <c r="D250" s="11">
        <v>0.6805231805231805</v>
      </c>
      <c r="E250" s="11">
        <v>0.79999999999999993</v>
      </c>
      <c r="F250" s="11">
        <v>0</v>
      </c>
    </row>
    <row r="251" spans="3:6" x14ac:dyDescent="0.25">
      <c r="C251" t="s">
        <v>104</v>
      </c>
      <c r="D251" s="11">
        <v>0.80867850098619332</v>
      </c>
      <c r="E251" s="11">
        <v>0.8</v>
      </c>
      <c r="F251" s="11">
        <v>0</v>
      </c>
    </row>
    <row r="252" spans="3:6" x14ac:dyDescent="0.25">
      <c r="C252" t="s">
        <v>105</v>
      </c>
      <c r="D252" s="11">
        <v>0.55194805194805197</v>
      </c>
      <c r="E252" s="11">
        <v>0.79999999999999993</v>
      </c>
      <c r="F252" s="11">
        <v>0</v>
      </c>
    </row>
    <row r="253" spans="3:6" x14ac:dyDescent="0.25">
      <c r="C253" t="s">
        <v>106</v>
      </c>
      <c r="D253" s="11">
        <v>1</v>
      </c>
      <c r="E253" s="11">
        <v>0.8</v>
      </c>
      <c r="F253" s="11">
        <v>0</v>
      </c>
    </row>
    <row r="254" spans="3:6" x14ac:dyDescent="0.25">
      <c r="C254" t="s">
        <v>107</v>
      </c>
      <c r="D254" s="11">
        <v>1</v>
      </c>
      <c r="E254" s="11">
        <v>0.8</v>
      </c>
      <c r="F254" s="11">
        <v>0</v>
      </c>
    </row>
    <row r="255" spans="3:6" x14ac:dyDescent="0.25">
      <c r="C255" t="s">
        <v>108</v>
      </c>
      <c r="D255" s="11">
        <v>1</v>
      </c>
      <c r="E255" s="11">
        <v>0.8</v>
      </c>
      <c r="F255" s="11">
        <v>0</v>
      </c>
    </row>
    <row r="256" spans="3:6" x14ac:dyDescent="0.25">
      <c r="C256" t="s">
        <v>109</v>
      </c>
      <c r="D256" s="11">
        <v>0.8666666666666667</v>
      </c>
      <c r="E256" s="11">
        <v>0.8</v>
      </c>
      <c r="F256" s="11">
        <v>0</v>
      </c>
    </row>
    <row r="257" spans="3:6" x14ac:dyDescent="0.25">
      <c r="C257" t="s">
        <v>110</v>
      </c>
      <c r="D257" s="11">
        <v>0.2</v>
      </c>
      <c r="E257" s="11">
        <v>0.8</v>
      </c>
      <c r="F257" s="11">
        <v>0</v>
      </c>
    </row>
    <row r="258" spans="3:6" x14ac:dyDescent="0.25">
      <c r="C258" t="s">
        <v>111</v>
      </c>
      <c r="D258" s="11">
        <v>1</v>
      </c>
      <c r="E258" s="11">
        <v>0.79999999999999993</v>
      </c>
      <c r="F258" s="11">
        <v>0</v>
      </c>
    </row>
    <row r="259" spans="3:6" x14ac:dyDescent="0.25">
      <c r="C259" t="s">
        <v>112</v>
      </c>
      <c r="D259" s="11">
        <v>0.9257518796992481</v>
      </c>
      <c r="E259" s="11">
        <v>0.79999999999999993</v>
      </c>
      <c r="F259" s="11">
        <v>0</v>
      </c>
    </row>
    <row r="260" spans="3:6" x14ac:dyDescent="0.25">
      <c r="C260" t="s">
        <v>113</v>
      </c>
      <c r="D260" s="11">
        <v>0.91666666666666663</v>
      </c>
      <c r="E260" s="11">
        <v>0.79999999999999993</v>
      </c>
      <c r="F260" s="11">
        <v>0</v>
      </c>
    </row>
    <row r="261" spans="3:6" x14ac:dyDescent="0.25">
      <c r="C261" t="s">
        <v>114</v>
      </c>
      <c r="D261" s="11">
        <v>0.9732142857142857</v>
      </c>
      <c r="E261" s="11">
        <v>0.79999999999999993</v>
      </c>
      <c r="F261" s="11">
        <v>0</v>
      </c>
    </row>
    <row r="262" spans="3:6" x14ac:dyDescent="0.25">
      <c r="C262" t="s">
        <v>115</v>
      </c>
      <c r="D262" s="11">
        <v>0.875</v>
      </c>
      <c r="E262" s="11">
        <v>0.79999999999999993</v>
      </c>
      <c r="F262" s="11">
        <v>0</v>
      </c>
    </row>
    <row r="263" spans="3:6" x14ac:dyDescent="0.25">
      <c r="C263" t="s">
        <v>116</v>
      </c>
      <c r="D263" s="11">
        <v>1</v>
      </c>
      <c r="E263" s="11">
        <v>0.79999999999999993</v>
      </c>
      <c r="F263" s="11">
        <v>0</v>
      </c>
    </row>
    <row r="264" spans="3:6" x14ac:dyDescent="0.25">
      <c r="C264" t="s">
        <v>117</v>
      </c>
      <c r="D264" s="11">
        <v>1</v>
      </c>
      <c r="E264" s="11">
        <v>0.79999999999999993</v>
      </c>
      <c r="F264" s="11">
        <v>0</v>
      </c>
    </row>
    <row r="265" spans="3:6" x14ac:dyDescent="0.25">
      <c r="C265" t="s">
        <v>118</v>
      </c>
      <c r="D265" s="11">
        <v>1</v>
      </c>
      <c r="E265" s="11">
        <v>0.79999999999999993</v>
      </c>
      <c r="F265" s="11">
        <v>0</v>
      </c>
    </row>
    <row r="266" spans="3:6" x14ac:dyDescent="0.25">
      <c r="C266" t="s">
        <v>119</v>
      </c>
      <c r="D266" s="11">
        <v>1</v>
      </c>
      <c r="E266" s="11">
        <v>0.79999999999999993</v>
      </c>
      <c r="F266" s="11">
        <v>0</v>
      </c>
    </row>
    <row r="267" spans="3:6" x14ac:dyDescent="0.25">
      <c r="C267" t="s">
        <v>120</v>
      </c>
      <c r="D267" s="11">
        <v>0.89880952380952384</v>
      </c>
      <c r="E267" s="11">
        <v>0.79999999999999993</v>
      </c>
      <c r="F267" s="11">
        <v>0</v>
      </c>
    </row>
    <row r="268" spans="3:6" x14ac:dyDescent="0.25">
      <c r="C268" t="s">
        <v>121</v>
      </c>
      <c r="D268" s="11">
        <v>1</v>
      </c>
      <c r="E268" s="11">
        <v>0.79999999999999993</v>
      </c>
      <c r="F268" s="11">
        <v>0</v>
      </c>
    </row>
    <row r="269" spans="3:6" x14ac:dyDescent="0.25">
      <c r="C269" t="s">
        <v>77</v>
      </c>
      <c r="D269" s="11">
        <v>0.98611111111111116</v>
      </c>
      <c r="E269" s="11">
        <v>0.79999999999999993</v>
      </c>
      <c r="F269" s="11">
        <v>0</v>
      </c>
    </row>
    <row r="270" spans="3:6" x14ac:dyDescent="0.25">
      <c r="C270" t="s">
        <v>99</v>
      </c>
      <c r="D270" s="11">
        <v>0.93338060124787281</v>
      </c>
      <c r="E270" s="11">
        <v>0.79999999999999993</v>
      </c>
      <c r="F270" s="11">
        <v>0</v>
      </c>
    </row>
    <row r="271" spans="3:6" x14ac:dyDescent="0.25">
      <c r="C271" t="s">
        <v>78</v>
      </c>
      <c r="D271" s="11">
        <v>0.74359767216910078</v>
      </c>
      <c r="E271" s="11">
        <v>0.8</v>
      </c>
      <c r="F271" s="11">
        <v>0</v>
      </c>
    </row>
    <row r="272" spans="3:6" x14ac:dyDescent="0.25">
      <c r="C272" t="s">
        <v>79</v>
      </c>
      <c r="D272" s="11">
        <v>0.64074074074074072</v>
      </c>
      <c r="E272" s="11">
        <v>0.79999999999999993</v>
      </c>
      <c r="F272" s="11">
        <v>0</v>
      </c>
    </row>
    <row r="273" spans="2:6" x14ac:dyDescent="0.25">
      <c r="C273" t="s">
        <v>80</v>
      </c>
      <c r="D273" s="11">
        <v>1</v>
      </c>
      <c r="E273" s="11">
        <v>0.79999999999999993</v>
      </c>
      <c r="F273" s="11">
        <v>0</v>
      </c>
    </row>
    <row r="274" spans="2:6" x14ac:dyDescent="0.25">
      <c r="C274" t="s">
        <v>81</v>
      </c>
      <c r="D274" s="11">
        <v>0.9234693877551019</v>
      </c>
      <c r="E274" s="11">
        <v>0.8</v>
      </c>
      <c r="F274" s="11">
        <v>0</v>
      </c>
    </row>
    <row r="275" spans="2:6" x14ac:dyDescent="0.25">
      <c r="C275" t="s">
        <v>82</v>
      </c>
      <c r="D275" s="11">
        <v>0.86474358974358956</v>
      </c>
      <c r="E275" s="11">
        <v>0.79999999999999993</v>
      </c>
      <c r="F275" s="11">
        <v>0</v>
      </c>
    </row>
    <row r="276" spans="2:6" x14ac:dyDescent="0.25">
      <c r="C276" t="s">
        <v>83</v>
      </c>
      <c r="D276" s="11">
        <v>0.7120379620379621</v>
      </c>
      <c r="E276" s="11">
        <v>0.79999999999999993</v>
      </c>
      <c r="F276" s="11">
        <v>0</v>
      </c>
    </row>
    <row r="277" spans="2:6" x14ac:dyDescent="0.25">
      <c r="C277" t="s">
        <v>84</v>
      </c>
      <c r="D277" s="11">
        <v>0.88914128875648235</v>
      </c>
      <c r="E277" s="11">
        <v>0.79999999999999993</v>
      </c>
      <c r="F277" s="11">
        <v>0</v>
      </c>
    </row>
    <row r="278" spans="2:6" x14ac:dyDescent="0.25">
      <c r="C278" t="s">
        <v>85</v>
      </c>
      <c r="D278" s="11">
        <v>0.8125</v>
      </c>
      <c r="E278" s="11">
        <v>0.79999999999999993</v>
      </c>
      <c r="F278" s="11">
        <v>0</v>
      </c>
    </row>
    <row r="279" spans="2:6" x14ac:dyDescent="0.25">
      <c r="C279" t="s">
        <v>122</v>
      </c>
      <c r="D279" s="11">
        <v>0.758531746031746</v>
      </c>
      <c r="E279" s="11">
        <v>0.79999999999999993</v>
      </c>
      <c r="F279" s="11">
        <v>0</v>
      </c>
    </row>
    <row r="280" spans="2:6" x14ac:dyDescent="0.25">
      <c r="C280" t="s">
        <v>123</v>
      </c>
      <c r="D280" s="11">
        <v>0.91428571428571426</v>
      </c>
      <c r="E280" s="11">
        <v>0.79999999999999993</v>
      </c>
      <c r="F280" s="11">
        <v>0</v>
      </c>
    </row>
    <row r="281" spans="2:6" x14ac:dyDescent="0.25">
      <c r="B281" t="s">
        <v>131</v>
      </c>
      <c r="C281" t="s">
        <v>86</v>
      </c>
      <c r="D281" s="11">
        <v>0.90384615384615374</v>
      </c>
      <c r="E281" s="11">
        <v>0.79999999999999993</v>
      </c>
      <c r="F281" s="11">
        <v>0</v>
      </c>
    </row>
    <row r="282" spans="2:6" x14ac:dyDescent="0.25">
      <c r="C282" t="s">
        <v>87</v>
      </c>
      <c r="D282" s="11">
        <v>0.84974128540305005</v>
      </c>
      <c r="E282" s="11">
        <v>0.79999999999999993</v>
      </c>
      <c r="F282" s="11">
        <v>0</v>
      </c>
    </row>
    <row r="283" spans="2:6" x14ac:dyDescent="0.25">
      <c r="C283" t="s">
        <v>88</v>
      </c>
      <c r="D283" s="11">
        <v>0.84999755716239989</v>
      </c>
      <c r="E283" s="11">
        <v>0.79999999999999993</v>
      </c>
      <c r="F283" s="11">
        <v>0</v>
      </c>
    </row>
    <row r="284" spans="2:6" x14ac:dyDescent="0.25">
      <c r="C284" t="s">
        <v>89</v>
      </c>
      <c r="D284" s="11">
        <v>0.99058249040809221</v>
      </c>
      <c r="E284" s="11">
        <v>0.79999999999999993</v>
      </c>
      <c r="F284" s="11">
        <v>0</v>
      </c>
    </row>
    <row r="285" spans="2:6" x14ac:dyDescent="0.25">
      <c r="C285" t="s">
        <v>90</v>
      </c>
      <c r="D285" s="11">
        <v>0.96185724844261433</v>
      </c>
      <c r="E285" s="11">
        <v>0.79999999999999993</v>
      </c>
      <c r="F285" s="11">
        <v>0</v>
      </c>
    </row>
    <row r="286" spans="2:6" x14ac:dyDescent="0.25">
      <c r="C286" t="s">
        <v>100</v>
      </c>
      <c r="D286" s="11">
        <v>0.82258610954263134</v>
      </c>
      <c r="E286" s="11">
        <v>0.79999999999999993</v>
      </c>
      <c r="F286" s="11">
        <v>0</v>
      </c>
    </row>
    <row r="287" spans="2:6" x14ac:dyDescent="0.25">
      <c r="C287" t="s">
        <v>91</v>
      </c>
      <c r="D287" s="11">
        <v>0.6399999999999999</v>
      </c>
      <c r="E287" s="11">
        <v>0.79999999999999993</v>
      </c>
      <c r="F287" s="11">
        <v>0</v>
      </c>
    </row>
    <row r="288" spans="2:6" x14ac:dyDescent="0.25">
      <c r="C288" t="s">
        <v>92</v>
      </c>
      <c r="D288" s="11">
        <v>0.85178571428571426</v>
      </c>
      <c r="E288" s="11">
        <v>0.79999999999999993</v>
      </c>
      <c r="F288" s="11">
        <v>0</v>
      </c>
    </row>
    <row r="289" spans="3:6" x14ac:dyDescent="0.25">
      <c r="C289" t="s">
        <v>93</v>
      </c>
      <c r="D289" s="11">
        <v>0.89876033057851246</v>
      </c>
      <c r="E289" s="11">
        <v>0.79999999999999993</v>
      </c>
      <c r="F289" s="11">
        <v>0</v>
      </c>
    </row>
    <row r="290" spans="3:6" x14ac:dyDescent="0.25">
      <c r="C290" t="s">
        <v>94</v>
      </c>
      <c r="D290" s="11">
        <v>0.96004842615012098</v>
      </c>
      <c r="E290" s="11">
        <v>0.79999999999999993</v>
      </c>
      <c r="F290" s="11">
        <v>0</v>
      </c>
    </row>
    <row r="291" spans="3:6" x14ac:dyDescent="0.25">
      <c r="C291" t="s">
        <v>95</v>
      </c>
      <c r="D291" s="11">
        <v>0.86605458451323114</v>
      </c>
      <c r="E291" s="11">
        <v>0.79999999999999993</v>
      </c>
      <c r="F291" s="11">
        <v>0</v>
      </c>
    </row>
    <row r="292" spans="3:6" x14ac:dyDescent="0.25">
      <c r="C292" t="s">
        <v>96</v>
      </c>
      <c r="D292" s="11">
        <v>0.87405303030303028</v>
      </c>
      <c r="E292" s="11">
        <v>0.79999999999999993</v>
      </c>
      <c r="F292" s="11">
        <v>0</v>
      </c>
    </row>
    <row r="293" spans="3:6" x14ac:dyDescent="0.25">
      <c r="C293" t="s">
        <v>97</v>
      </c>
      <c r="D293" s="11">
        <v>0.81341911764705888</v>
      </c>
      <c r="E293" s="11">
        <v>0.79999999999999993</v>
      </c>
      <c r="F293" s="11">
        <v>0</v>
      </c>
    </row>
    <row r="294" spans="3:6" x14ac:dyDescent="0.25">
      <c r="C294" t="s">
        <v>98</v>
      </c>
      <c r="D294" s="11">
        <v>0.8516934046345811</v>
      </c>
      <c r="E294" s="11">
        <v>0.79999999999999993</v>
      </c>
      <c r="F294" s="11">
        <v>0</v>
      </c>
    </row>
    <row r="295" spans="3:6" x14ac:dyDescent="0.25">
      <c r="C295" t="s">
        <v>124</v>
      </c>
      <c r="D295" s="11">
        <v>0.82546296296296295</v>
      </c>
      <c r="E295" s="11">
        <v>0.79999999999999993</v>
      </c>
      <c r="F295" s="11">
        <v>0</v>
      </c>
    </row>
    <row r="296" spans="3:6" x14ac:dyDescent="0.25">
      <c r="C296" t="s">
        <v>125</v>
      </c>
      <c r="D296" s="11">
        <v>1</v>
      </c>
      <c r="E296" s="11">
        <v>0.8</v>
      </c>
      <c r="F296" s="11">
        <v>0</v>
      </c>
    </row>
    <row r="297" spans="3:6" x14ac:dyDescent="0.25">
      <c r="C297" t="s">
        <v>102</v>
      </c>
      <c r="D297" s="11">
        <v>0.92592592592592593</v>
      </c>
      <c r="E297" s="11">
        <v>0.8</v>
      </c>
      <c r="F297" s="11">
        <v>0</v>
      </c>
    </row>
    <row r="298" spans="3:6" x14ac:dyDescent="0.25">
      <c r="C298" t="s">
        <v>103</v>
      </c>
      <c r="D298" s="11">
        <v>0.94711538461538458</v>
      </c>
      <c r="E298" s="11">
        <v>0.79999999999999993</v>
      </c>
      <c r="F298" s="11">
        <v>0</v>
      </c>
    </row>
    <row r="299" spans="3:6" x14ac:dyDescent="0.25">
      <c r="C299" t="s">
        <v>104</v>
      </c>
      <c r="D299" s="11">
        <v>0.96497252747252749</v>
      </c>
      <c r="E299" s="11">
        <v>0.79999999999999993</v>
      </c>
      <c r="F299" s="11">
        <v>0</v>
      </c>
    </row>
    <row r="300" spans="3:6" x14ac:dyDescent="0.25">
      <c r="C300" t="s">
        <v>105</v>
      </c>
      <c r="D300" s="11">
        <v>0.99201173222912342</v>
      </c>
      <c r="E300" s="11">
        <v>0.79999999999999993</v>
      </c>
      <c r="F300" s="11">
        <v>0</v>
      </c>
    </row>
    <row r="301" spans="3:6" x14ac:dyDescent="0.25">
      <c r="C301" t="s">
        <v>106</v>
      </c>
      <c r="D301" s="11">
        <v>0.83403149138443267</v>
      </c>
      <c r="E301" s="11">
        <v>0.79999999999999993</v>
      </c>
      <c r="F301" s="11">
        <v>0</v>
      </c>
    </row>
    <row r="302" spans="3:6" x14ac:dyDescent="0.25">
      <c r="C302" t="s">
        <v>107</v>
      </c>
      <c r="D302" s="11">
        <v>0.7920416284052646</v>
      </c>
      <c r="E302" s="11">
        <v>0.79999999999999993</v>
      </c>
      <c r="F302" s="11">
        <v>0</v>
      </c>
    </row>
    <row r="303" spans="3:6" x14ac:dyDescent="0.25">
      <c r="C303" t="s">
        <v>108</v>
      </c>
      <c r="D303" s="11">
        <v>0.72402597402597402</v>
      </c>
      <c r="E303" s="11">
        <v>0.79999999999999993</v>
      </c>
      <c r="F303" s="11">
        <v>0</v>
      </c>
    </row>
    <row r="304" spans="3:6" x14ac:dyDescent="0.25">
      <c r="C304" t="s">
        <v>109</v>
      </c>
      <c r="D304" s="11">
        <v>0.97551020408163269</v>
      </c>
      <c r="E304" s="11">
        <v>0.79999999999999993</v>
      </c>
      <c r="F304" s="11">
        <v>0</v>
      </c>
    </row>
    <row r="305" spans="3:6" x14ac:dyDescent="0.25">
      <c r="C305" t="s">
        <v>110</v>
      </c>
      <c r="D305" s="11">
        <v>0.97083333333333333</v>
      </c>
      <c r="E305" s="11">
        <v>0.79999999999999993</v>
      </c>
      <c r="F305" s="11">
        <v>0</v>
      </c>
    </row>
    <row r="306" spans="3:6" x14ac:dyDescent="0.25">
      <c r="C306" t="s">
        <v>111</v>
      </c>
      <c r="D306" s="11">
        <v>0.91797283176593536</v>
      </c>
      <c r="E306" s="11">
        <v>0.79999999999999993</v>
      </c>
      <c r="F306" s="11">
        <v>0</v>
      </c>
    </row>
    <row r="307" spans="3:6" x14ac:dyDescent="0.25">
      <c r="C307" t="s">
        <v>112</v>
      </c>
      <c r="D307" s="11">
        <v>0.7057067932067933</v>
      </c>
      <c r="E307" s="11">
        <v>0.79999999999999993</v>
      </c>
      <c r="F307" s="11">
        <v>0</v>
      </c>
    </row>
    <row r="308" spans="3:6" x14ac:dyDescent="0.25">
      <c r="C308" t="s">
        <v>113</v>
      </c>
      <c r="D308" s="11">
        <v>0.91398892332852877</v>
      </c>
      <c r="E308" s="11">
        <v>0.8</v>
      </c>
      <c r="F308" s="11">
        <v>0</v>
      </c>
    </row>
    <row r="309" spans="3:6" x14ac:dyDescent="0.25">
      <c r="C309" t="s">
        <v>114</v>
      </c>
      <c r="D309" s="11">
        <v>0.84451766182535415</v>
      </c>
      <c r="E309" s="11">
        <v>0.8</v>
      </c>
      <c r="F309" s="11">
        <v>0</v>
      </c>
    </row>
    <row r="310" spans="3:6" x14ac:dyDescent="0.25">
      <c r="C310" t="s">
        <v>115</v>
      </c>
      <c r="D310" s="11">
        <v>0.52083333333333326</v>
      </c>
      <c r="E310" s="11">
        <v>0.79999999999999993</v>
      </c>
      <c r="F310" s="11">
        <v>0</v>
      </c>
    </row>
    <row r="311" spans="3:6" x14ac:dyDescent="0.25">
      <c r="C311" t="s">
        <v>116</v>
      </c>
      <c r="D311" s="11">
        <v>0.72727272727272729</v>
      </c>
      <c r="E311" s="11">
        <v>0.79999999999999993</v>
      </c>
      <c r="F311" s="11">
        <v>0</v>
      </c>
    </row>
    <row r="312" spans="3:6" x14ac:dyDescent="0.25">
      <c r="C312" t="s">
        <v>117</v>
      </c>
      <c r="D312" s="11">
        <v>1</v>
      </c>
      <c r="E312" s="11">
        <v>0.79999999999999993</v>
      </c>
      <c r="F312" s="11">
        <v>0</v>
      </c>
    </row>
    <row r="313" spans="3:6" x14ac:dyDescent="0.25">
      <c r="C313" t="s">
        <v>118</v>
      </c>
      <c r="D313" s="11">
        <v>1</v>
      </c>
      <c r="E313" s="11">
        <v>0.79999999999999993</v>
      </c>
      <c r="F313" s="11">
        <v>0</v>
      </c>
    </row>
    <row r="314" spans="3:6" x14ac:dyDescent="0.25">
      <c r="C314" t="s">
        <v>119</v>
      </c>
      <c r="D314" s="11">
        <v>1</v>
      </c>
      <c r="E314" s="11">
        <v>0.79999999999999993</v>
      </c>
      <c r="F314" s="11">
        <v>0</v>
      </c>
    </row>
    <row r="315" spans="3:6" x14ac:dyDescent="0.25">
      <c r="C315" t="s">
        <v>120</v>
      </c>
      <c r="D315" s="11">
        <v>0.84195402298850575</v>
      </c>
      <c r="E315" s="11">
        <v>0.79999999999999993</v>
      </c>
      <c r="F315" s="11">
        <v>0</v>
      </c>
    </row>
    <row r="316" spans="3:6" x14ac:dyDescent="0.25">
      <c r="C316" t="s">
        <v>121</v>
      </c>
      <c r="D316" s="11">
        <v>0.90909090909090906</v>
      </c>
      <c r="E316" s="11">
        <v>0.79999999999999993</v>
      </c>
      <c r="F316" s="11">
        <v>0</v>
      </c>
    </row>
    <row r="317" spans="3:6" x14ac:dyDescent="0.25">
      <c r="C317" t="s">
        <v>77</v>
      </c>
      <c r="D317" s="11">
        <v>0.93333333333333324</v>
      </c>
      <c r="E317" s="11">
        <v>0.79999999999999993</v>
      </c>
      <c r="F317" s="11">
        <v>0</v>
      </c>
    </row>
    <row r="318" spans="3:6" x14ac:dyDescent="0.25">
      <c r="C318" t="s">
        <v>99</v>
      </c>
      <c r="D318" s="11">
        <v>0.98181818181818192</v>
      </c>
      <c r="E318" s="11">
        <v>0.79999999999999993</v>
      </c>
      <c r="F318" s="11">
        <v>0</v>
      </c>
    </row>
    <row r="319" spans="3:6" x14ac:dyDescent="0.25">
      <c r="C319" t="s">
        <v>78</v>
      </c>
      <c r="D319" s="11">
        <v>0.94444444444444442</v>
      </c>
      <c r="E319" s="11">
        <v>0.79999999999999993</v>
      </c>
      <c r="F319" s="11">
        <v>0</v>
      </c>
    </row>
    <row r="320" spans="3:6" x14ac:dyDescent="0.25">
      <c r="C320" t="s">
        <v>79</v>
      </c>
      <c r="D320" s="11">
        <v>0.9910714285714286</v>
      </c>
      <c r="E320" s="11">
        <v>0.79999999999999993</v>
      </c>
      <c r="F320" s="11">
        <v>0</v>
      </c>
    </row>
    <row r="321" spans="2:6" x14ac:dyDescent="0.25">
      <c r="C321" t="s">
        <v>80</v>
      </c>
      <c r="D321" s="11">
        <v>1</v>
      </c>
      <c r="E321" s="11">
        <v>0.79999999999999993</v>
      </c>
      <c r="F321" s="11">
        <v>0</v>
      </c>
    </row>
    <row r="322" spans="2:6" x14ac:dyDescent="0.25">
      <c r="C322" t="s">
        <v>81</v>
      </c>
      <c r="D322" s="11">
        <v>0.9149831649831649</v>
      </c>
      <c r="E322" s="11">
        <v>0.79999999999999993</v>
      </c>
      <c r="F322" s="11">
        <v>0</v>
      </c>
    </row>
    <row r="323" spans="2:6" x14ac:dyDescent="0.25">
      <c r="C323" t="s">
        <v>82</v>
      </c>
      <c r="D323" s="11">
        <v>0.90909090909090906</v>
      </c>
      <c r="E323" s="11">
        <v>0.79999999999999993</v>
      </c>
      <c r="F323" s="11">
        <v>0</v>
      </c>
    </row>
    <row r="324" spans="2:6" x14ac:dyDescent="0.25">
      <c r="C324" t="s">
        <v>83</v>
      </c>
      <c r="D324" s="11">
        <v>1</v>
      </c>
      <c r="E324" s="11">
        <v>0.79999999999999993</v>
      </c>
      <c r="F324" s="11">
        <v>0</v>
      </c>
    </row>
    <row r="325" spans="2:6" x14ac:dyDescent="0.25">
      <c r="C325" t="s">
        <v>84</v>
      </c>
      <c r="D325" s="11">
        <v>1</v>
      </c>
      <c r="E325" s="11">
        <v>0.79999999999999993</v>
      </c>
      <c r="F325" s="11">
        <v>0</v>
      </c>
    </row>
    <row r="326" spans="2:6" x14ac:dyDescent="0.25">
      <c r="C326" t="s">
        <v>85</v>
      </c>
      <c r="D326" s="11">
        <v>0.91249999999999998</v>
      </c>
      <c r="E326" s="11">
        <v>0.79999999999999993</v>
      </c>
      <c r="F326" s="11">
        <v>0</v>
      </c>
    </row>
    <row r="327" spans="2:6" x14ac:dyDescent="0.25">
      <c r="C327" t="s">
        <v>122</v>
      </c>
      <c r="D327" s="11">
        <v>0.8666666666666667</v>
      </c>
      <c r="E327" s="11">
        <v>0.79999999999999993</v>
      </c>
      <c r="F327" s="11">
        <v>0</v>
      </c>
    </row>
    <row r="328" spans="2:6" x14ac:dyDescent="0.25">
      <c r="C328" t="s">
        <v>123</v>
      </c>
      <c r="D328" s="11">
        <v>1</v>
      </c>
      <c r="E328" s="11">
        <v>0.79999999999999993</v>
      </c>
      <c r="F328" s="11">
        <v>0</v>
      </c>
    </row>
    <row r="329" spans="2:6" x14ac:dyDescent="0.25">
      <c r="B329" t="s">
        <v>132</v>
      </c>
      <c r="C329" t="s">
        <v>86</v>
      </c>
      <c r="D329" s="11">
        <v>1</v>
      </c>
      <c r="E329" s="11">
        <v>0.79999999999999993</v>
      </c>
      <c r="F329" s="11">
        <v>0</v>
      </c>
    </row>
    <row r="330" spans="2:6" x14ac:dyDescent="0.25">
      <c r="C330" t="s">
        <v>87</v>
      </c>
      <c r="D330" s="11">
        <v>0.99801587301587291</v>
      </c>
      <c r="E330" s="11">
        <v>0.8</v>
      </c>
      <c r="F330" s="11">
        <v>0</v>
      </c>
    </row>
    <row r="331" spans="2:6" x14ac:dyDescent="0.25">
      <c r="C331" t="s">
        <v>88</v>
      </c>
      <c r="D331" s="11">
        <v>0.97851813738101368</v>
      </c>
      <c r="E331" s="11">
        <v>0.8</v>
      </c>
      <c r="F331" s="11">
        <v>0</v>
      </c>
    </row>
    <row r="332" spans="2:6" x14ac:dyDescent="0.25">
      <c r="C332" t="s">
        <v>89</v>
      </c>
      <c r="D332" s="11">
        <v>0.83865583270345179</v>
      </c>
      <c r="E332" s="11">
        <v>0.79999999999999993</v>
      </c>
      <c r="F332" s="11">
        <v>0</v>
      </c>
    </row>
    <row r="333" spans="2:6" x14ac:dyDescent="0.25">
      <c r="C333" t="s">
        <v>90</v>
      </c>
      <c r="D333" s="11">
        <v>0.75862849118427211</v>
      </c>
      <c r="E333" s="11">
        <v>0.79999999999999993</v>
      </c>
      <c r="F333" s="11">
        <v>0</v>
      </c>
    </row>
    <row r="334" spans="2:6" x14ac:dyDescent="0.25">
      <c r="C334" t="s">
        <v>100</v>
      </c>
      <c r="D334" s="11">
        <v>0.55648880105401843</v>
      </c>
      <c r="E334" s="11">
        <v>0.79999999999999993</v>
      </c>
      <c r="F334" s="11">
        <v>0</v>
      </c>
    </row>
    <row r="335" spans="2:6" x14ac:dyDescent="0.25">
      <c r="C335" t="s">
        <v>91</v>
      </c>
      <c r="D335" s="11">
        <v>0.74677143329241791</v>
      </c>
      <c r="E335" s="11">
        <v>0.79999999999999993</v>
      </c>
      <c r="F335" s="11">
        <v>0</v>
      </c>
    </row>
    <row r="336" spans="2:6" x14ac:dyDescent="0.25">
      <c r="C336" t="s">
        <v>92</v>
      </c>
      <c r="D336" s="11">
        <v>0.74767404568277385</v>
      </c>
      <c r="E336" s="11">
        <v>0.79999999999999993</v>
      </c>
      <c r="F336" s="11">
        <v>0</v>
      </c>
    </row>
    <row r="337" spans="3:6" x14ac:dyDescent="0.25">
      <c r="C337" t="s">
        <v>93</v>
      </c>
      <c r="D337" s="11">
        <v>0.72301707038713781</v>
      </c>
      <c r="E337" s="11">
        <v>0.79999999999999993</v>
      </c>
      <c r="F337" s="11">
        <v>0</v>
      </c>
    </row>
    <row r="338" spans="3:6" x14ac:dyDescent="0.25">
      <c r="C338" t="s">
        <v>94</v>
      </c>
      <c r="D338" s="11">
        <v>0.62381265916401574</v>
      </c>
      <c r="E338" s="11">
        <v>0.79999999999999993</v>
      </c>
      <c r="F338" s="11">
        <v>0</v>
      </c>
    </row>
    <row r="339" spans="3:6" x14ac:dyDescent="0.25">
      <c r="C339" t="s">
        <v>95</v>
      </c>
      <c r="D339" s="11">
        <v>0.59005931553597268</v>
      </c>
      <c r="E339" s="11">
        <v>0.79999999999999993</v>
      </c>
      <c r="F339" s="11">
        <v>0</v>
      </c>
    </row>
    <row r="340" spans="3:6" x14ac:dyDescent="0.25">
      <c r="C340" t="s">
        <v>96</v>
      </c>
      <c r="D340" s="11">
        <v>0.60858029555976778</v>
      </c>
      <c r="E340" s="11">
        <v>0.79999999999999993</v>
      </c>
      <c r="F340" s="11">
        <v>0</v>
      </c>
    </row>
    <row r="341" spans="3:6" x14ac:dyDescent="0.25">
      <c r="C341" t="s">
        <v>97</v>
      </c>
      <c r="D341" s="11">
        <v>0.69813946713279307</v>
      </c>
      <c r="E341" s="11">
        <v>0.79999999999999993</v>
      </c>
      <c r="F341" s="11">
        <v>0</v>
      </c>
    </row>
    <row r="342" spans="3:6" x14ac:dyDescent="0.25">
      <c r="C342" t="s">
        <v>98</v>
      </c>
      <c r="D342" s="11">
        <v>0.55868355247237234</v>
      </c>
      <c r="E342" s="11">
        <v>0.79999999999999993</v>
      </c>
      <c r="F342" s="11">
        <v>0</v>
      </c>
    </row>
    <row r="343" spans="3:6" x14ac:dyDescent="0.25">
      <c r="C343" t="s">
        <v>124</v>
      </c>
      <c r="D343" s="11">
        <v>0.77585846540457204</v>
      </c>
      <c r="E343" s="11">
        <v>0.79999999999999993</v>
      </c>
      <c r="F343" s="11">
        <v>0</v>
      </c>
    </row>
    <row r="344" spans="3:6" x14ac:dyDescent="0.25">
      <c r="C344" t="s">
        <v>125</v>
      </c>
      <c r="D344" s="11">
        <v>0.81659179266248405</v>
      </c>
      <c r="E344" s="11">
        <v>0.79999999999999993</v>
      </c>
      <c r="F344" s="11">
        <v>0</v>
      </c>
    </row>
    <row r="345" spans="3:6" x14ac:dyDescent="0.25">
      <c r="C345" t="s">
        <v>102</v>
      </c>
      <c r="D345" s="11">
        <v>0.66882955120760001</v>
      </c>
      <c r="E345" s="11">
        <v>0.79999999999999993</v>
      </c>
      <c r="F345" s="11">
        <v>0</v>
      </c>
    </row>
    <row r="346" spans="3:6" x14ac:dyDescent="0.25">
      <c r="C346" t="s">
        <v>103</v>
      </c>
      <c r="D346" s="11">
        <v>0.80262385403965131</v>
      </c>
      <c r="E346" s="11">
        <v>0.79999999999999993</v>
      </c>
      <c r="F346" s="11">
        <v>0</v>
      </c>
    </row>
    <row r="347" spans="3:6" x14ac:dyDescent="0.25">
      <c r="C347" t="s">
        <v>104</v>
      </c>
      <c r="D347" s="11">
        <v>0.70532829990233648</v>
      </c>
      <c r="E347" s="11">
        <v>0.79999999999999993</v>
      </c>
      <c r="F347" s="11">
        <v>0</v>
      </c>
    </row>
    <row r="348" spans="3:6" x14ac:dyDescent="0.25">
      <c r="C348" t="s">
        <v>105</v>
      </c>
      <c r="D348" s="11">
        <v>0.81661761849261838</v>
      </c>
      <c r="E348" s="11">
        <v>0.79999999999999993</v>
      </c>
      <c r="F348" s="11">
        <v>0</v>
      </c>
    </row>
    <row r="349" spans="3:6" x14ac:dyDescent="0.25">
      <c r="C349" t="s">
        <v>106</v>
      </c>
      <c r="D349" s="11">
        <v>0.90917043806343845</v>
      </c>
      <c r="E349" s="11">
        <v>0.79999999999999993</v>
      </c>
      <c r="F349" s="11">
        <v>0</v>
      </c>
    </row>
    <row r="350" spans="3:6" x14ac:dyDescent="0.25">
      <c r="C350" t="s">
        <v>107</v>
      </c>
      <c r="D350" s="11">
        <v>0.87747230967858847</v>
      </c>
      <c r="E350" s="11">
        <v>0.8</v>
      </c>
      <c r="F350" s="11">
        <v>0</v>
      </c>
    </row>
    <row r="351" spans="3:6" x14ac:dyDescent="0.25">
      <c r="C351" t="s">
        <v>108</v>
      </c>
      <c r="D351" s="11">
        <v>0.86563427758980516</v>
      </c>
      <c r="E351" s="11">
        <v>0.8</v>
      </c>
      <c r="F351" s="11">
        <v>0</v>
      </c>
    </row>
    <row r="352" spans="3:6" x14ac:dyDescent="0.25">
      <c r="C352" t="s">
        <v>109</v>
      </c>
      <c r="D352" s="11">
        <v>0.79377833843839163</v>
      </c>
      <c r="E352" s="11">
        <v>0.79999999999999993</v>
      </c>
      <c r="F352" s="11">
        <v>0</v>
      </c>
    </row>
    <row r="353" spans="3:6" x14ac:dyDescent="0.25">
      <c r="C353" t="s">
        <v>110</v>
      </c>
      <c r="D353" s="11">
        <v>0.79423593879239041</v>
      </c>
      <c r="E353" s="11">
        <v>0.79999999999999993</v>
      </c>
      <c r="F353" s="11">
        <v>0</v>
      </c>
    </row>
    <row r="354" spans="3:6" x14ac:dyDescent="0.25">
      <c r="C354" t="s">
        <v>111</v>
      </c>
      <c r="D354" s="11">
        <v>0.6252299783549784</v>
      </c>
      <c r="E354" s="11">
        <v>0.79999999999999993</v>
      </c>
      <c r="F354" s="11">
        <v>0</v>
      </c>
    </row>
    <row r="355" spans="3:6" x14ac:dyDescent="0.25">
      <c r="C355" t="s">
        <v>112</v>
      </c>
      <c r="D355" s="11">
        <v>0.61596484741118951</v>
      </c>
      <c r="E355" s="11">
        <v>0.79999999999999993</v>
      </c>
      <c r="F355" s="11">
        <v>0</v>
      </c>
    </row>
    <row r="356" spans="3:6" x14ac:dyDescent="0.25">
      <c r="C356" t="s">
        <v>113</v>
      </c>
      <c r="D356" s="11">
        <v>0.18626027933234121</v>
      </c>
      <c r="E356" s="11">
        <v>0.79999999999999993</v>
      </c>
      <c r="F356" s="11">
        <v>0</v>
      </c>
    </row>
    <row r="357" spans="3:6" x14ac:dyDescent="0.25">
      <c r="C357" t="s">
        <v>114</v>
      </c>
      <c r="D357" s="11">
        <v>0.50796716722156632</v>
      </c>
      <c r="E357" s="11">
        <v>0.79999999999999993</v>
      </c>
      <c r="F357" s="11">
        <v>0</v>
      </c>
    </row>
    <row r="358" spans="3:6" x14ac:dyDescent="0.25">
      <c r="C358" t="s">
        <v>115</v>
      </c>
      <c r="D358" s="11">
        <v>0.53486327579464832</v>
      </c>
      <c r="E358" s="11">
        <v>0.79999999999999993</v>
      </c>
      <c r="F358" s="11">
        <v>0</v>
      </c>
    </row>
    <row r="359" spans="3:6" x14ac:dyDescent="0.25">
      <c r="C359" t="s">
        <v>116</v>
      </c>
      <c r="D359" s="11">
        <v>0.59174223142137805</v>
      </c>
      <c r="E359" s="11">
        <v>0.80000000000000016</v>
      </c>
      <c r="F359" s="11">
        <v>0</v>
      </c>
    </row>
    <row r="360" spans="3:6" x14ac:dyDescent="0.25">
      <c r="C360" t="s">
        <v>117</v>
      </c>
      <c r="D360" s="11">
        <v>0.54183748495282646</v>
      </c>
      <c r="E360" s="11">
        <v>0.80000000000000016</v>
      </c>
      <c r="F360" s="11">
        <v>0</v>
      </c>
    </row>
    <row r="361" spans="3:6" x14ac:dyDescent="0.25">
      <c r="C361" t="s">
        <v>118</v>
      </c>
      <c r="D361" s="11">
        <v>0.58805464165855492</v>
      </c>
      <c r="E361" s="11">
        <v>0.80000000000000016</v>
      </c>
      <c r="F361" s="11">
        <v>0</v>
      </c>
    </row>
    <row r="362" spans="3:6" x14ac:dyDescent="0.25">
      <c r="C362" t="s">
        <v>119</v>
      </c>
      <c r="D362" s="11">
        <v>0.5325462416371507</v>
      </c>
      <c r="E362" s="11">
        <v>0.79999999999999993</v>
      </c>
      <c r="F362" s="11">
        <v>0</v>
      </c>
    </row>
    <row r="363" spans="3:6" x14ac:dyDescent="0.25">
      <c r="C363" t="s">
        <v>120</v>
      </c>
      <c r="D363" s="11">
        <v>0.75362936478740183</v>
      </c>
      <c r="E363" s="11">
        <v>0.80000000000000016</v>
      </c>
      <c r="F363" s="11">
        <v>0</v>
      </c>
    </row>
    <row r="364" spans="3:6" x14ac:dyDescent="0.25">
      <c r="C364" t="s">
        <v>121</v>
      </c>
      <c r="D364" s="11">
        <v>0.71718933582141142</v>
      </c>
      <c r="E364" s="11">
        <v>0.8</v>
      </c>
      <c r="F364" s="11">
        <v>0</v>
      </c>
    </row>
    <row r="365" spans="3:6" x14ac:dyDescent="0.25">
      <c r="C365" t="s">
        <v>77</v>
      </c>
      <c r="D365" s="11">
        <v>0.86096922013834676</v>
      </c>
      <c r="E365" s="11">
        <v>0.8</v>
      </c>
      <c r="F365" s="11">
        <v>0</v>
      </c>
    </row>
    <row r="366" spans="3:6" x14ac:dyDescent="0.25">
      <c r="C366" t="s">
        <v>99</v>
      </c>
      <c r="D366" s="11">
        <v>0.94111048426245425</v>
      </c>
      <c r="E366" s="11">
        <v>0.8</v>
      </c>
      <c r="F366" s="11">
        <v>0</v>
      </c>
    </row>
    <row r="367" spans="3:6" x14ac:dyDescent="0.25">
      <c r="C367" t="s">
        <v>78</v>
      </c>
      <c r="D367" s="11">
        <v>0.84260954381752706</v>
      </c>
      <c r="E367" s="11">
        <v>0.8</v>
      </c>
      <c r="F367" s="11">
        <v>0</v>
      </c>
    </row>
    <row r="368" spans="3:6" x14ac:dyDescent="0.25">
      <c r="C368" t="s">
        <v>79</v>
      </c>
      <c r="D368" s="11">
        <v>0.84145609318996428</v>
      </c>
      <c r="E368" s="11">
        <v>0.79999999999999993</v>
      </c>
      <c r="F368" s="11">
        <v>0</v>
      </c>
    </row>
    <row r="369" spans="2:6" x14ac:dyDescent="0.25">
      <c r="C369" t="s">
        <v>80</v>
      </c>
      <c r="D369" s="11">
        <v>0.88803030303030306</v>
      </c>
      <c r="E369" s="11">
        <v>0.79999999999999993</v>
      </c>
      <c r="F369" s="11">
        <v>0</v>
      </c>
    </row>
    <row r="370" spans="2:6" x14ac:dyDescent="0.25">
      <c r="C370" t="s">
        <v>81</v>
      </c>
      <c r="D370" s="11">
        <v>0.88047275641025635</v>
      </c>
      <c r="E370" s="11">
        <v>0.79999999999999993</v>
      </c>
      <c r="F370" s="11">
        <v>0</v>
      </c>
    </row>
    <row r="371" spans="2:6" x14ac:dyDescent="0.25">
      <c r="C371" t="s">
        <v>82</v>
      </c>
      <c r="D371" s="11">
        <v>0.81933830097414639</v>
      </c>
      <c r="E371" s="11">
        <v>0.79999999999999993</v>
      </c>
      <c r="F371" s="11">
        <v>0</v>
      </c>
    </row>
    <row r="372" spans="2:6" x14ac:dyDescent="0.25">
      <c r="C372" t="s">
        <v>83</v>
      </c>
      <c r="D372" s="11">
        <v>0.86231733002596445</v>
      </c>
      <c r="E372" s="11">
        <v>0.79999999999999993</v>
      </c>
      <c r="F372" s="11">
        <v>0</v>
      </c>
    </row>
    <row r="373" spans="2:6" x14ac:dyDescent="0.25">
      <c r="C373" t="s">
        <v>84</v>
      </c>
      <c r="D373" s="11">
        <v>0.78764005602240905</v>
      </c>
      <c r="E373" s="11">
        <v>0.79999999999999993</v>
      </c>
      <c r="F373" s="11">
        <v>0</v>
      </c>
    </row>
    <row r="374" spans="2:6" x14ac:dyDescent="0.25">
      <c r="C374" t="s">
        <v>85</v>
      </c>
      <c r="D374" s="11">
        <v>0.58347278067412545</v>
      </c>
      <c r="E374" s="11">
        <v>0.79999999999999993</v>
      </c>
      <c r="F374" s="11">
        <v>0</v>
      </c>
    </row>
    <row r="375" spans="2:6" x14ac:dyDescent="0.25">
      <c r="C375" t="s">
        <v>122</v>
      </c>
      <c r="D375" s="11">
        <v>0.76366307950158896</v>
      </c>
      <c r="E375" s="11">
        <v>0.79999999999999993</v>
      </c>
      <c r="F375" s="11">
        <v>0</v>
      </c>
    </row>
    <row r="376" spans="2:6" x14ac:dyDescent="0.25">
      <c r="C376" t="s">
        <v>123</v>
      </c>
      <c r="D376" s="11">
        <v>0.81520547243287567</v>
      </c>
      <c r="E376" s="11">
        <v>0.8</v>
      </c>
      <c r="F376" s="11">
        <v>0</v>
      </c>
    </row>
    <row r="377" spans="2:6" x14ac:dyDescent="0.25">
      <c r="B377" t="s">
        <v>133</v>
      </c>
      <c r="C377" t="s">
        <v>86</v>
      </c>
      <c r="D377" s="11">
        <v>0.80670311877962142</v>
      </c>
      <c r="E377" s="11">
        <v>0.80000000000000016</v>
      </c>
      <c r="F377" s="11">
        <v>0</v>
      </c>
    </row>
    <row r="378" spans="2:6" x14ac:dyDescent="0.25">
      <c r="C378" t="s">
        <v>87</v>
      </c>
      <c r="D378" s="11">
        <v>0.68725831518199521</v>
      </c>
      <c r="E378" s="11">
        <v>0.8</v>
      </c>
      <c r="F378" s="11">
        <v>0</v>
      </c>
    </row>
    <row r="379" spans="2:6" x14ac:dyDescent="0.25">
      <c r="C379" t="s">
        <v>88</v>
      </c>
      <c r="D379" s="11">
        <v>0.81688762125776559</v>
      </c>
      <c r="E379" s="11">
        <v>0.79999999999999993</v>
      </c>
      <c r="F379" s="11">
        <v>0</v>
      </c>
    </row>
    <row r="380" spans="2:6" x14ac:dyDescent="0.25">
      <c r="C380" t="s">
        <v>89</v>
      </c>
      <c r="D380" s="11">
        <v>0.81051112672757364</v>
      </c>
      <c r="E380" s="11">
        <v>0.79999999999999993</v>
      </c>
      <c r="F380" s="11">
        <v>0</v>
      </c>
    </row>
    <row r="381" spans="2:6" x14ac:dyDescent="0.25">
      <c r="C381" t="s">
        <v>90</v>
      </c>
      <c r="D381" s="11">
        <v>0.81329642579642591</v>
      </c>
      <c r="E381" s="11">
        <v>0.79999999999999993</v>
      </c>
      <c r="F381" s="11">
        <v>0</v>
      </c>
    </row>
    <row r="382" spans="2:6" x14ac:dyDescent="0.25">
      <c r="C382" t="s">
        <v>100</v>
      </c>
      <c r="D382" s="11">
        <v>0.76536186735292788</v>
      </c>
      <c r="E382" s="11">
        <v>0.79999999999999993</v>
      </c>
      <c r="F382" s="11">
        <v>0</v>
      </c>
    </row>
    <row r="383" spans="2:6" x14ac:dyDescent="0.25">
      <c r="C383" t="s">
        <v>91</v>
      </c>
      <c r="D383" s="11">
        <v>0.6462132988509135</v>
      </c>
      <c r="E383" s="11">
        <v>0.79999999999999993</v>
      </c>
      <c r="F383" s="11">
        <v>0</v>
      </c>
    </row>
    <row r="384" spans="2:6" x14ac:dyDescent="0.25">
      <c r="C384" t="s">
        <v>92</v>
      </c>
      <c r="D384" s="11">
        <v>0.61990881458966562</v>
      </c>
      <c r="E384" s="11">
        <v>0.79999999999999993</v>
      </c>
      <c r="F384" s="11">
        <v>0</v>
      </c>
    </row>
    <row r="385" spans="3:6" x14ac:dyDescent="0.25">
      <c r="C385" t="s">
        <v>93</v>
      </c>
      <c r="D385" s="11">
        <v>0.86728395061728403</v>
      </c>
      <c r="E385" s="11">
        <v>0.79999999999999993</v>
      </c>
      <c r="F385" s="11">
        <v>0</v>
      </c>
    </row>
    <row r="386" spans="3:6" x14ac:dyDescent="0.25">
      <c r="C386" t="s">
        <v>94</v>
      </c>
      <c r="D386" s="11">
        <v>0.77589796335200756</v>
      </c>
      <c r="E386" s="11">
        <v>0.79999999999999993</v>
      </c>
      <c r="F386" s="11">
        <v>0</v>
      </c>
    </row>
    <row r="387" spans="3:6" x14ac:dyDescent="0.25">
      <c r="C387" t="s">
        <v>95</v>
      </c>
      <c r="D387" s="11">
        <v>0.83195010932638125</v>
      </c>
      <c r="E387" s="11">
        <v>0.79999999999999993</v>
      </c>
      <c r="F387" s="11">
        <v>0</v>
      </c>
    </row>
    <row r="388" spans="3:6" x14ac:dyDescent="0.25">
      <c r="C388" t="s">
        <v>96</v>
      </c>
      <c r="D388" s="11">
        <v>0.84155844155844151</v>
      </c>
      <c r="E388" s="11">
        <v>0.79999999999999993</v>
      </c>
      <c r="F388" s="11">
        <v>0</v>
      </c>
    </row>
    <row r="389" spans="3:6" x14ac:dyDescent="0.25">
      <c r="C389" t="s">
        <v>97</v>
      </c>
      <c r="D389" s="11">
        <v>0.95620155038759691</v>
      </c>
      <c r="E389" s="11">
        <v>0.79999999999999993</v>
      </c>
      <c r="F389" s="11">
        <v>0</v>
      </c>
    </row>
    <row r="390" spans="3:6" x14ac:dyDescent="0.25">
      <c r="C390" t="s">
        <v>98</v>
      </c>
      <c r="D390" s="11">
        <v>1</v>
      </c>
      <c r="E390" s="11">
        <v>0.79999999999999993</v>
      </c>
      <c r="F390" s="11">
        <v>0</v>
      </c>
    </row>
    <row r="391" spans="3:6" x14ac:dyDescent="0.25">
      <c r="C391" t="s">
        <v>124</v>
      </c>
      <c r="D391" s="11">
        <v>0.91666666666666663</v>
      </c>
      <c r="E391" s="11">
        <v>0.79999999999999993</v>
      </c>
      <c r="F391" s="11">
        <v>0</v>
      </c>
    </row>
    <row r="392" spans="3:6" x14ac:dyDescent="0.25">
      <c r="C392" t="s">
        <v>125</v>
      </c>
      <c r="D392" s="11">
        <v>0.92380952380952375</v>
      </c>
      <c r="E392" s="11">
        <v>0.79999999999999993</v>
      </c>
      <c r="F392" s="11">
        <v>0</v>
      </c>
    </row>
    <row r="393" spans="3:6" x14ac:dyDescent="0.25">
      <c r="C393" t="s">
        <v>102</v>
      </c>
      <c r="D393" s="11">
        <v>0.75970057514701816</v>
      </c>
      <c r="E393" s="11">
        <v>0.79999999999999993</v>
      </c>
      <c r="F393" s="11">
        <v>0</v>
      </c>
    </row>
    <row r="394" spans="3:6" x14ac:dyDescent="0.25">
      <c r="C394" t="s">
        <v>103</v>
      </c>
      <c r="D394" s="11">
        <v>0.56277427330058905</v>
      </c>
      <c r="E394" s="11">
        <v>0.79999999999999993</v>
      </c>
      <c r="F394" s="11">
        <v>0</v>
      </c>
    </row>
    <row r="395" spans="3:6" x14ac:dyDescent="0.25">
      <c r="C395" t="s">
        <v>104</v>
      </c>
      <c r="D395" s="11">
        <v>0.6751387289902574</v>
      </c>
      <c r="E395" s="11">
        <v>0.79999999999999993</v>
      </c>
      <c r="F395" s="11">
        <v>0</v>
      </c>
    </row>
    <row r="396" spans="3:6" x14ac:dyDescent="0.25">
      <c r="C396" t="s">
        <v>105</v>
      </c>
      <c r="D396" s="11">
        <v>0.82697163947163954</v>
      </c>
      <c r="E396" s="11">
        <v>0.79999999999999993</v>
      </c>
      <c r="F396" s="11">
        <v>0</v>
      </c>
    </row>
    <row r="397" spans="3:6" x14ac:dyDescent="0.25">
      <c r="C397" t="s">
        <v>106</v>
      </c>
      <c r="D397" s="11">
        <v>0.96569994106713819</v>
      </c>
      <c r="E397" s="11">
        <v>0.79999999999999993</v>
      </c>
      <c r="F397" s="11">
        <v>0</v>
      </c>
    </row>
    <row r="398" spans="3:6" x14ac:dyDescent="0.25">
      <c r="C398" t="s">
        <v>107</v>
      </c>
      <c r="D398" s="11">
        <v>0.89378881987577641</v>
      </c>
      <c r="E398" s="11">
        <v>0.79999999999999993</v>
      </c>
      <c r="F398" s="11">
        <v>0</v>
      </c>
    </row>
    <row r="399" spans="3:6" x14ac:dyDescent="0.25">
      <c r="C399" t="s">
        <v>108</v>
      </c>
      <c r="D399" s="11">
        <v>0.93592361636600974</v>
      </c>
      <c r="E399" s="11">
        <v>0.79999999999999993</v>
      </c>
      <c r="F399" s="11">
        <v>0</v>
      </c>
    </row>
    <row r="400" spans="3:6" x14ac:dyDescent="0.25">
      <c r="C400" t="s">
        <v>109</v>
      </c>
      <c r="D400" s="11">
        <v>0.95440115440115425</v>
      </c>
      <c r="E400" s="11">
        <v>0.79999999999999993</v>
      </c>
      <c r="F400" s="11">
        <v>0</v>
      </c>
    </row>
    <row r="401" spans="3:6" x14ac:dyDescent="0.25">
      <c r="C401" t="s">
        <v>110</v>
      </c>
      <c r="D401" s="11">
        <v>0.96882660836149215</v>
      </c>
      <c r="E401" s="11">
        <v>0.79999999999999993</v>
      </c>
      <c r="F401" s="11">
        <v>0</v>
      </c>
    </row>
    <row r="402" spans="3:6" x14ac:dyDescent="0.25">
      <c r="C402" t="s">
        <v>111</v>
      </c>
      <c r="D402" s="11">
        <v>0.85811941251596424</v>
      </c>
      <c r="E402" s="11">
        <v>0.79999999999999993</v>
      </c>
      <c r="F402" s="11">
        <v>0</v>
      </c>
    </row>
    <row r="403" spans="3:6" x14ac:dyDescent="0.25">
      <c r="C403" t="s">
        <v>112</v>
      </c>
      <c r="D403" s="11">
        <v>0.86649346024346008</v>
      </c>
      <c r="E403" s="11">
        <v>0.79999999999999993</v>
      </c>
      <c r="F403" s="11">
        <v>0</v>
      </c>
    </row>
    <row r="404" spans="3:6" x14ac:dyDescent="0.25">
      <c r="C404" t="s">
        <v>113</v>
      </c>
      <c r="D404" s="11">
        <v>0.83388348438115212</v>
      </c>
      <c r="E404" s="11">
        <v>0.8</v>
      </c>
      <c r="F404" s="11">
        <v>0</v>
      </c>
    </row>
    <row r="405" spans="3:6" x14ac:dyDescent="0.25">
      <c r="C405" t="s">
        <v>114</v>
      </c>
      <c r="D405" s="11">
        <v>0.85116879174256221</v>
      </c>
      <c r="E405" s="11">
        <v>0.79999999999999993</v>
      </c>
      <c r="F405" s="11">
        <v>0</v>
      </c>
    </row>
    <row r="406" spans="3:6" x14ac:dyDescent="0.25">
      <c r="C406" t="s">
        <v>115</v>
      </c>
      <c r="D406" s="11">
        <v>0.77550505050505047</v>
      </c>
      <c r="E406" s="11">
        <v>0.79999999999999993</v>
      </c>
      <c r="F406" s="11">
        <v>0</v>
      </c>
    </row>
    <row r="407" spans="3:6" x14ac:dyDescent="0.25">
      <c r="C407" t="s">
        <v>116</v>
      </c>
      <c r="D407" s="11">
        <v>6.3166880068288508E-2</v>
      </c>
      <c r="E407" s="11">
        <v>0.79999999999999993</v>
      </c>
      <c r="F407" s="11">
        <v>0</v>
      </c>
    </row>
    <row r="408" spans="3:6" x14ac:dyDescent="0.25">
      <c r="C408" t="s">
        <v>117</v>
      </c>
      <c r="D408" s="11">
        <v>0.40949677643311594</v>
      </c>
      <c r="E408" s="11">
        <v>0.8</v>
      </c>
      <c r="F408" s="11">
        <v>0</v>
      </c>
    </row>
    <row r="409" spans="3:6" x14ac:dyDescent="0.25">
      <c r="C409" t="s">
        <v>118</v>
      </c>
      <c r="D409" s="11">
        <v>0.60033236572781812</v>
      </c>
      <c r="E409" s="11">
        <v>0.8</v>
      </c>
      <c r="F409" s="11">
        <v>0</v>
      </c>
    </row>
    <row r="410" spans="3:6" x14ac:dyDescent="0.25">
      <c r="C410" t="s">
        <v>119</v>
      </c>
      <c r="D410" s="11">
        <v>0.6642196831678826</v>
      </c>
      <c r="E410" s="11">
        <v>0.8</v>
      </c>
      <c r="F410" s="11">
        <v>0</v>
      </c>
    </row>
    <row r="411" spans="3:6" x14ac:dyDescent="0.25">
      <c r="C411" t="s">
        <v>120</v>
      </c>
      <c r="D411" s="11">
        <v>0.68124111463636117</v>
      </c>
      <c r="E411" s="11">
        <v>0.8</v>
      </c>
      <c r="F411" s="11">
        <v>0</v>
      </c>
    </row>
    <row r="412" spans="3:6" x14ac:dyDescent="0.25">
      <c r="C412" t="s">
        <v>121</v>
      </c>
      <c r="D412" s="11">
        <v>0.67745009307995818</v>
      </c>
      <c r="E412" s="11">
        <v>0.79999999999999993</v>
      </c>
      <c r="F412" s="11">
        <v>0</v>
      </c>
    </row>
    <row r="413" spans="3:6" x14ac:dyDescent="0.25">
      <c r="C413" t="s">
        <v>77</v>
      </c>
      <c r="D413" s="11">
        <v>0.78061224489795922</v>
      </c>
      <c r="E413" s="11">
        <v>0.8</v>
      </c>
      <c r="F413" s="11">
        <v>0</v>
      </c>
    </row>
    <row r="414" spans="3:6" x14ac:dyDescent="0.25">
      <c r="C414" t="s">
        <v>99</v>
      </c>
      <c r="D414" s="11">
        <v>0.98953823953823949</v>
      </c>
      <c r="E414" s="11">
        <v>0.8</v>
      </c>
      <c r="F414" s="11">
        <v>0</v>
      </c>
    </row>
    <row r="415" spans="3:6" x14ac:dyDescent="0.25">
      <c r="C415" t="s">
        <v>78</v>
      </c>
      <c r="D415" s="11">
        <v>0.92</v>
      </c>
      <c r="E415" s="11">
        <v>0.80000000000000016</v>
      </c>
      <c r="F415" s="11">
        <v>0</v>
      </c>
    </row>
    <row r="416" spans="3:6" x14ac:dyDescent="0.25">
      <c r="C416" t="s">
        <v>79</v>
      </c>
      <c r="D416" s="11">
        <v>0.85544126501432838</v>
      </c>
      <c r="E416" s="11">
        <v>0.80000000000000016</v>
      </c>
      <c r="F416" s="11">
        <v>0</v>
      </c>
    </row>
    <row r="417" spans="2:6" x14ac:dyDescent="0.25">
      <c r="C417" t="s">
        <v>80</v>
      </c>
      <c r="D417" s="11">
        <v>0.78097563811849524</v>
      </c>
      <c r="E417" s="11">
        <v>0.80000000000000016</v>
      </c>
      <c r="F417" s="11">
        <v>0</v>
      </c>
    </row>
    <row r="418" spans="2:6" x14ac:dyDescent="0.25">
      <c r="C418" t="s">
        <v>81</v>
      </c>
      <c r="D418" s="11">
        <v>0.7039915966386554</v>
      </c>
      <c r="E418" s="11">
        <v>0.8</v>
      </c>
      <c r="F418" s="11">
        <v>0</v>
      </c>
    </row>
    <row r="419" spans="2:6" x14ac:dyDescent="0.25">
      <c r="C419" t="s">
        <v>82</v>
      </c>
      <c r="D419" s="11">
        <v>0.9234800566365553</v>
      </c>
      <c r="E419" s="11">
        <v>0.8</v>
      </c>
      <c r="F419" s="11">
        <v>0</v>
      </c>
    </row>
    <row r="420" spans="2:6" x14ac:dyDescent="0.25">
      <c r="C420" t="s">
        <v>83</v>
      </c>
      <c r="D420" s="11">
        <v>0.82984503419286026</v>
      </c>
      <c r="E420" s="11">
        <v>0.79999999999999993</v>
      </c>
      <c r="F420" s="11">
        <v>0</v>
      </c>
    </row>
    <row r="421" spans="2:6" x14ac:dyDescent="0.25">
      <c r="C421" t="s">
        <v>84</v>
      </c>
      <c r="D421" s="11">
        <v>0.92204491725768323</v>
      </c>
      <c r="E421" s="11">
        <v>0.80000000000000016</v>
      </c>
      <c r="F421" s="11">
        <v>0</v>
      </c>
    </row>
    <row r="422" spans="2:6" x14ac:dyDescent="0.25">
      <c r="C422" t="s">
        <v>85</v>
      </c>
      <c r="D422" s="11">
        <v>0.73601031865737743</v>
      </c>
      <c r="E422" s="11">
        <v>0.80000000000000016</v>
      </c>
      <c r="F422" s="11">
        <v>0</v>
      </c>
    </row>
    <row r="423" spans="2:6" x14ac:dyDescent="0.25">
      <c r="C423" t="s">
        <v>122</v>
      </c>
      <c r="D423" s="11">
        <v>0.59496627042604044</v>
      </c>
      <c r="E423" s="11">
        <v>0.80000000000000016</v>
      </c>
      <c r="F423" s="11">
        <v>0</v>
      </c>
    </row>
    <row r="424" spans="2:6" x14ac:dyDescent="0.25">
      <c r="C424" t="s">
        <v>123</v>
      </c>
      <c r="D424" s="11">
        <v>0.77888421750852288</v>
      </c>
      <c r="E424" s="11">
        <v>0.8</v>
      </c>
      <c r="F424" s="11">
        <v>0</v>
      </c>
    </row>
    <row r="425" spans="2:6" x14ac:dyDescent="0.25">
      <c r="B425" t="s">
        <v>134</v>
      </c>
      <c r="C425" t="s">
        <v>86</v>
      </c>
      <c r="D425" s="11">
        <v>0.92919449708281554</v>
      </c>
      <c r="E425" s="11">
        <v>0.79999999999999993</v>
      </c>
      <c r="F425" s="11">
        <v>0</v>
      </c>
    </row>
    <row r="426" spans="2:6" x14ac:dyDescent="0.25">
      <c r="C426" t="s">
        <v>87</v>
      </c>
      <c r="D426" s="11">
        <v>0.88893571706071706</v>
      </c>
      <c r="E426" s="11">
        <v>0.79999999999999993</v>
      </c>
      <c r="F426" s="11">
        <v>0</v>
      </c>
    </row>
    <row r="427" spans="2:6" x14ac:dyDescent="0.25">
      <c r="C427" t="s">
        <v>88</v>
      </c>
      <c r="D427" s="11">
        <v>0.91601165558222741</v>
      </c>
      <c r="E427" s="11">
        <v>0.8</v>
      </c>
      <c r="F427" s="11">
        <v>0</v>
      </c>
    </row>
    <row r="428" spans="2:6" x14ac:dyDescent="0.25">
      <c r="C428" t="s">
        <v>89</v>
      </c>
      <c r="D428" s="11">
        <v>0.92609963351062408</v>
      </c>
      <c r="E428" s="11">
        <v>0.80000000000000016</v>
      </c>
      <c r="F428" s="11">
        <v>0</v>
      </c>
    </row>
    <row r="429" spans="2:6" x14ac:dyDescent="0.25">
      <c r="C429" t="s">
        <v>90</v>
      </c>
      <c r="D429" s="11">
        <v>0.77427436724445597</v>
      </c>
      <c r="E429" s="11">
        <v>0.80000000000000016</v>
      </c>
      <c r="F429" s="11">
        <v>0</v>
      </c>
    </row>
    <row r="430" spans="2:6" x14ac:dyDescent="0.25">
      <c r="C430" t="s">
        <v>100</v>
      </c>
      <c r="D430" s="11">
        <v>0.52947058269948299</v>
      </c>
      <c r="E430" s="11">
        <v>0.8</v>
      </c>
      <c r="F430" s="11">
        <v>0</v>
      </c>
    </row>
    <row r="431" spans="2:6" x14ac:dyDescent="0.25">
      <c r="C431" t="s">
        <v>91</v>
      </c>
      <c r="D431" s="11">
        <v>0.47889533996113387</v>
      </c>
      <c r="E431" s="11">
        <v>0.80000000000000016</v>
      </c>
      <c r="F431" s="11">
        <v>0</v>
      </c>
    </row>
    <row r="432" spans="2:6" x14ac:dyDescent="0.25">
      <c r="C432" t="s">
        <v>92</v>
      </c>
      <c r="D432" s="11">
        <v>0.51638478154285128</v>
      </c>
      <c r="E432" s="11">
        <v>0.8</v>
      </c>
      <c r="F432" s="11">
        <v>0</v>
      </c>
    </row>
    <row r="433" spans="3:6" x14ac:dyDescent="0.25">
      <c r="C433" t="s">
        <v>93</v>
      </c>
      <c r="D433" s="11">
        <v>0.63689695469449226</v>
      </c>
      <c r="E433" s="11">
        <v>0.80000000000000016</v>
      </c>
      <c r="F433" s="11">
        <v>0</v>
      </c>
    </row>
    <row r="434" spans="3:6" x14ac:dyDescent="0.25">
      <c r="C434" t="s">
        <v>94</v>
      </c>
      <c r="D434" s="11">
        <v>0.53535567471305046</v>
      </c>
      <c r="E434" s="11">
        <v>0.80000000000000016</v>
      </c>
      <c r="F434" s="11">
        <v>0</v>
      </c>
    </row>
    <row r="435" spans="3:6" x14ac:dyDescent="0.25">
      <c r="C435" t="s">
        <v>95</v>
      </c>
      <c r="D435" s="11">
        <v>0.37123796264067754</v>
      </c>
      <c r="E435" s="11">
        <v>0.8</v>
      </c>
      <c r="F435" s="11">
        <v>0</v>
      </c>
    </row>
    <row r="436" spans="3:6" x14ac:dyDescent="0.25">
      <c r="C436" t="s">
        <v>96</v>
      </c>
      <c r="D436" s="11">
        <v>0.70762840762840762</v>
      </c>
      <c r="E436" s="11">
        <v>0.80000000000000016</v>
      </c>
      <c r="F436" s="11">
        <v>0</v>
      </c>
    </row>
    <row r="437" spans="3:6" x14ac:dyDescent="0.25">
      <c r="C437" t="s">
        <v>97</v>
      </c>
      <c r="D437" s="11">
        <v>0.84632674506344707</v>
      </c>
      <c r="E437" s="11">
        <v>0.8</v>
      </c>
      <c r="F437" s="11">
        <v>0</v>
      </c>
    </row>
    <row r="438" spans="3:6" x14ac:dyDescent="0.25">
      <c r="C438" t="s">
        <v>98</v>
      </c>
      <c r="D438" s="11">
        <v>0.7975206611570248</v>
      </c>
      <c r="E438" s="11">
        <v>0.79999999999999993</v>
      </c>
      <c r="F438" s="11">
        <v>0</v>
      </c>
    </row>
    <row r="439" spans="3:6" x14ac:dyDescent="0.25">
      <c r="C439" t="s">
        <v>124</v>
      </c>
      <c r="D439" s="11">
        <v>0.7648231541420395</v>
      </c>
      <c r="E439" s="11">
        <v>0.79999999999999993</v>
      </c>
      <c r="F439" s="11">
        <v>0</v>
      </c>
    </row>
    <row r="440" spans="3:6" x14ac:dyDescent="0.25">
      <c r="C440" t="s">
        <v>125</v>
      </c>
      <c r="D440" s="11">
        <v>0.97069252004034612</v>
      </c>
      <c r="E440" s="11">
        <v>0.80000000000000016</v>
      </c>
      <c r="F440" s="11">
        <v>0</v>
      </c>
    </row>
    <row r="441" spans="3:6" x14ac:dyDescent="0.25">
      <c r="C441" t="s">
        <v>102</v>
      </c>
      <c r="D441" s="11">
        <v>0.89290850029651825</v>
      </c>
      <c r="E441" s="11">
        <v>0.8</v>
      </c>
      <c r="F441" s="11">
        <v>0</v>
      </c>
    </row>
    <row r="442" spans="3:6" x14ac:dyDescent="0.25">
      <c r="C442" t="s">
        <v>103</v>
      </c>
      <c r="D442" s="11">
        <v>0.71826277703544739</v>
      </c>
      <c r="E442" s="11">
        <v>0.8</v>
      </c>
      <c r="F442" s="11">
        <v>0</v>
      </c>
    </row>
    <row r="443" spans="3:6" x14ac:dyDescent="0.25">
      <c r="C443" t="s">
        <v>104</v>
      </c>
      <c r="D443" s="11">
        <v>0.81570402985683121</v>
      </c>
      <c r="E443" s="11">
        <v>0.80000000000000016</v>
      </c>
      <c r="F443" s="11">
        <v>0</v>
      </c>
    </row>
    <row r="444" spans="3:6" x14ac:dyDescent="0.25">
      <c r="C444" t="s">
        <v>105</v>
      </c>
      <c r="D444" s="11">
        <v>0.6885123771484678</v>
      </c>
      <c r="E444" s="11">
        <v>0.80000000000000016</v>
      </c>
      <c r="F444" s="11">
        <v>0</v>
      </c>
    </row>
    <row r="445" spans="3:6" x14ac:dyDescent="0.25">
      <c r="C445" t="s">
        <v>106</v>
      </c>
      <c r="D445" s="11">
        <v>0.54319743903587236</v>
      </c>
      <c r="E445" s="11">
        <v>0.8</v>
      </c>
      <c r="F445" s="11">
        <v>0</v>
      </c>
    </row>
    <row r="446" spans="3:6" x14ac:dyDescent="0.25">
      <c r="C446" t="s">
        <v>107</v>
      </c>
      <c r="D446" s="11">
        <v>0.71854066985645937</v>
      </c>
      <c r="E446" s="11">
        <v>0.8</v>
      </c>
      <c r="F446" s="11">
        <v>0</v>
      </c>
    </row>
    <row r="447" spans="3:6" x14ac:dyDescent="0.25">
      <c r="C447" t="s">
        <v>108</v>
      </c>
      <c r="D447" s="11">
        <v>0.74107372449275377</v>
      </c>
      <c r="E447" s="11">
        <v>0.8</v>
      </c>
      <c r="F447" s="11">
        <v>0</v>
      </c>
    </row>
    <row r="448" spans="3:6" x14ac:dyDescent="0.25">
      <c r="C448" t="s">
        <v>109</v>
      </c>
      <c r="D448" s="11">
        <v>0.9828738512949039</v>
      </c>
      <c r="E448" s="11">
        <v>0.79999999999999993</v>
      </c>
      <c r="F448" s="11">
        <v>0</v>
      </c>
    </row>
    <row r="449" spans="3:6" x14ac:dyDescent="0.25">
      <c r="C449" t="s">
        <v>110</v>
      </c>
      <c r="D449" s="11">
        <v>0.88863775113775112</v>
      </c>
      <c r="E449" s="11">
        <v>0.8</v>
      </c>
      <c r="F449" s="11">
        <v>0</v>
      </c>
    </row>
    <row r="450" spans="3:6" x14ac:dyDescent="0.25">
      <c r="C450" t="s">
        <v>111</v>
      </c>
      <c r="D450" s="11">
        <v>0.74411270692071418</v>
      </c>
      <c r="E450" s="11">
        <v>0.8</v>
      </c>
      <c r="F450" s="11">
        <v>0</v>
      </c>
    </row>
    <row r="451" spans="3:6" x14ac:dyDescent="0.25">
      <c r="C451" t="s">
        <v>112</v>
      </c>
      <c r="D451" s="11">
        <v>0.66574074074074074</v>
      </c>
      <c r="E451" s="11">
        <v>0.79999999999999993</v>
      </c>
      <c r="F451" s="11">
        <v>0</v>
      </c>
    </row>
    <row r="452" spans="3:6" x14ac:dyDescent="0.25">
      <c r="C452" t="s">
        <v>113</v>
      </c>
      <c r="D452" s="11">
        <v>0.97857534622240494</v>
      </c>
      <c r="E452" s="11">
        <v>0.8</v>
      </c>
      <c r="F452" s="11">
        <v>0</v>
      </c>
    </row>
    <row r="453" spans="3:6" x14ac:dyDescent="0.25">
      <c r="C453" t="s">
        <v>114</v>
      </c>
      <c r="D453" s="11">
        <v>0.90144069923051184</v>
      </c>
      <c r="E453" s="11">
        <v>0.8</v>
      </c>
      <c r="F453" s="11">
        <v>0</v>
      </c>
    </row>
    <row r="454" spans="3:6" x14ac:dyDescent="0.25">
      <c r="C454" t="s">
        <v>115</v>
      </c>
      <c r="D454" s="11">
        <v>0.86649889200520736</v>
      </c>
      <c r="E454" s="11">
        <v>0.8</v>
      </c>
      <c r="F454" s="11">
        <v>0</v>
      </c>
    </row>
    <row r="455" spans="3:6" x14ac:dyDescent="0.25">
      <c r="C455" t="s">
        <v>116</v>
      </c>
      <c r="D455" s="11">
        <v>0.8454723882043782</v>
      </c>
      <c r="E455" s="11">
        <v>0.8</v>
      </c>
      <c r="F455" s="11">
        <v>0</v>
      </c>
    </row>
    <row r="456" spans="3:6" x14ac:dyDescent="0.25">
      <c r="C456" t="s">
        <v>117</v>
      </c>
      <c r="D456" s="11">
        <v>0.81914382055726076</v>
      </c>
      <c r="E456" s="11">
        <v>0.79999999999999993</v>
      </c>
      <c r="F456" s="11">
        <v>0</v>
      </c>
    </row>
    <row r="457" spans="3:6" x14ac:dyDescent="0.25">
      <c r="C457" t="s">
        <v>118</v>
      </c>
      <c r="D457" s="11">
        <v>0.76011100052195946</v>
      </c>
      <c r="E457" s="11">
        <v>0.8</v>
      </c>
      <c r="F457" s="11">
        <v>0</v>
      </c>
    </row>
    <row r="458" spans="3:6" x14ac:dyDescent="0.25">
      <c r="C458" t="s">
        <v>119</v>
      </c>
      <c r="D458" s="11">
        <v>0.61037569377149592</v>
      </c>
      <c r="E458" s="11">
        <v>0.8</v>
      </c>
      <c r="F458" s="11">
        <v>0</v>
      </c>
    </row>
    <row r="459" spans="3:6" x14ac:dyDescent="0.25">
      <c r="C459" t="s">
        <v>120</v>
      </c>
      <c r="D459" s="11">
        <v>0.80324171952078938</v>
      </c>
      <c r="E459" s="11">
        <v>0.79999999999999993</v>
      </c>
      <c r="F459" s="11">
        <v>0</v>
      </c>
    </row>
    <row r="460" spans="3:6" x14ac:dyDescent="0.25">
      <c r="C460" t="s">
        <v>121</v>
      </c>
      <c r="D460" s="11">
        <v>0.96666666666666667</v>
      </c>
      <c r="E460" s="11">
        <v>0.79999999999999993</v>
      </c>
      <c r="F460" s="11">
        <v>0</v>
      </c>
    </row>
    <row r="461" spans="3:6" x14ac:dyDescent="0.25">
      <c r="C461" t="s">
        <v>77</v>
      </c>
      <c r="D461" s="11">
        <v>0.875</v>
      </c>
      <c r="E461" s="11">
        <v>0.79999999999999993</v>
      </c>
      <c r="F461" s="11">
        <v>0</v>
      </c>
    </row>
    <row r="462" spans="3:6" x14ac:dyDescent="0.25">
      <c r="C462" t="s">
        <v>99</v>
      </c>
      <c r="D462" s="11">
        <v>0.87321428571428572</v>
      </c>
      <c r="E462" s="11">
        <v>0.79999999999999993</v>
      </c>
      <c r="F462" s="11">
        <v>0</v>
      </c>
    </row>
    <row r="463" spans="3:6" x14ac:dyDescent="0.25">
      <c r="C463" t="s">
        <v>78</v>
      </c>
      <c r="D463" s="11">
        <v>0.83991112574061877</v>
      </c>
      <c r="E463" s="11">
        <v>0.8</v>
      </c>
      <c r="F463" s="11">
        <v>0</v>
      </c>
    </row>
    <row r="464" spans="3:6" x14ac:dyDescent="0.25">
      <c r="C464" t="s">
        <v>79</v>
      </c>
      <c r="D464" s="11">
        <v>0.93707012006119661</v>
      </c>
      <c r="E464" s="11">
        <v>0.80000000000000016</v>
      </c>
      <c r="F464" s="11">
        <v>0</v>
      </c>
    </row>
    <row r="465" spans="2:6" x14ac:dyDescent="0.25">
      <c r="C465" t="s">
        <v>80</v>
      </c>
      <c r="D465" s="11">
        <v>0.88470158058445547</v>
      </c>
      <c r="E465" s="11">
        <v>0.8</v>
      </c>
      <c r="F465" s="11">
        <v>0</v>
      </c>
    </row>
    <row r="466" spans="2:6" x14ac:dyDescent="0.25">
      <c r="C466" t="s">
        <v>81</v>
      </c>
      <c r="D466" s="11">
        <v>0.77115268592644171</v>
      </c>
      <c r="E466" s="11">
        <v>0.8</v>
      </c>
      <c r="F466" s="11">
        <v>0</v>
      </c>
    </row>
    <row r="467" spans="2:6" x14ac:dyDescent="0.25">
      <c r="C467" t="s">
        <v>82</v>
      </c>
      <c r="D467" s="11">
        <v>0.80894128649383124</v>
      </c>
      <c r="E467" s="11">
        <v>0.8</v>
      </c>
      <c r="F467" s="11">
        <v>0</v>
      </c>
    </row>
    <row r="468" spans="2:6" x14ac:dyDescent="0.25">
      <c r="C468" t="s">
        <v>83</v>
      </c>
      <c r="D468" s="11">
        <v>0.8044396419983022</v>
      </c>
      <c r="E468" s="11">
        <v>0.8</v>
      </c>
      <c r="F468" s="11">
        <v>0</v>
      </c>
    </row>
    <row r="469" spans="2:6" x14ac:dyDescent="0.25">
      <c r="C469" t="s">
        <v>84</v>
      </c>
      <c r="D469" s="11">
        <v>0.79470555870782167</v>
      </c>
      <c r="E469" s="11">
        <v>0.8</v>
      </c>
      <c r="F469" s="11">
        <v>0</v>
      </c>
    </row>
    <row r="470" spans="2:6" x14ac:dyDescent="0.25">
      <c r="C470" t="s">
        <v>85</v>
      </c>
      <c r="D470" s="11">
        <v>0.72563204769087108</v>
      </c>
      <c r="E470" s="11">
        <v>0.8</v>
      </c>
      <c r="F470" s="11">
        <v>0</v>
      </c>
    </row>
    <row r="471" spans="2:6" x14ac:dyDescent="0.25">
      <c r="C471" t="s">
        <v>122</v>
      </c>
      <c r="D471" s="11">
        <v>0.80519733519996961</v>
      </c>
      <c r="E471" s="11">
        <v>0.80000000000000016</v>
      </c>
      <c r="F471" s="11">
        <v>0</v>
      </c>
    </row>
    <row r="472" spans="2:6" x14ac:dyDescent="0.25">
      <c r="C472" t="s">
        <v>123</v>
      </c>
      <c r="D472" s="11">
        <v>0.74431808884803441</v>
      </c>
      <c r="E472" s="11">
        <v>0.80000000000000016</v>
      </c>
      <c r="F472" s="11">
        <v>0</v>
      </c>
    </row>
    <row r="473" spans="2:6" x14ac:dyDescent="0.25">
      <c r="B473" t="s">
        <v>135</v>
      </c>
      <c r="C473" t="s">
        <v>86</v>
      </c>
      <c r="D473" s="11">
        <v>0.44456344937114167</v>
      </c>
      <c r="E473" s="11">
        <v>0.8</v>
      </c>
      <c r="F473" s="11">
        <v>0</v>
      </c>
    </row>
    <row r="474" spans="2:6" x14ac:dyDescent="0.25">
      <c r="C474" t="s">
        <v>87</v>
      </c>
      <c r="D474" s="11">
        <v>0.66113445378151248</v>
      </c>
      <c r="E474" s="11">
        <v>0.8</v>
      </c>
      <c r="F474" s="11">
        <v>0</v>
      </c>
    </row>
    <row r="475" spans="2:6" x14ac:dyDescent="0.25">
      <c r="C475" t="s">
        <v>88</v>
      </c>
      <c r="D475" s="11">
        <v>0.64663404228621624</v>
      </c>
      <c r="E475" s="11">
        <v>0.79999999999999993</v>
      </c>
      <c r="F475" s="11">
        <v>0</v>
      </c>
    </row>
    <row r="476" spans="2:6" x14ac:dyDescent="0.25">
      <c r="C476" t="s">
        <v>89</v>
      </c>
      <c r="D476" s="11">
        <v>0.65388888888888885</v>
      </c>
      <c r="E476" s="11">
        <v>0.80000000000000016</v>
      </c>
      <c r="F476" s="11">
        <v>0</v>
      </c>
    </row>
    <row r="477" spans="2:6" x14ac:dyDescent="0.25">
      <c r="C477" t="s">
        <v>90</v>
      </c>
      <c r="D477" s="11">
        <v>0.64145422478755809</v>
      </c>
      <c r="E477" s="11">
        <v>0.79999999999999993</v>
      </c>
      <c r="F477" s="11">
        <v>0</v>
      </c>
    </row>
    <row r="478" spans="2:6" x14ac:dyDescent="0.25">
      <c r="C478" t="s">
        <v>100</v>
      </c>
      <c r="D478" s="11">
        <v>0.56468103912548362</v>
      </c>
      <c r="E478" s="11">
        <v>0.79999999999999993</v>
      </c>
      <c r="F478" s="11">
        <v>0</v>
      </c>
    </row>
    <row r="479" spans="2:6" x14ac:dyDescent="0.25">
      <c r="C479" t="s">
        <v>91</v>
      </c>
      <c r="D479" s="11">
        <v>0.63081415439905997</v>
      </c>
      <c r="E479" s="11">
        <v>0.79999999999999993</v>
      </c>
      <c r="F479" s="11">
        <v>0</v>
      </c>
    </row>
    <row r="480" spans="2:6" x14ac:dyDescent="0.25">
      <c r="C480" t="s">
        <v>92</v>
      </c>
      <c r="D480" s="11">
        <v>0.8784435275288931</v>
      </c>
      <c r="E480" s="11">
        <v>0.8</v>
      </c>
      <c r="F480" s="11">
        <v>0</v>
      </c>
    </row>
    <row r="481" spans="3:6" x14ac:dyDescent="0.25">
      <c r="C481" t="s">
        <v>93</v>
      </c>
      <c r="D481" s="11">
        <v>0.82071488882634391</v>
      </c>
      <c r="E481" s="11">
        <v>0.8</v>
      </c>
      <c r="F481" s="11">
        <v>0</v>
      </c>
    </row>
    <row r="482" spans="3:6" x14ac:dyDescent="0.25">
      <c r="C482" t="s">
        <v>94</v>
      </c>
      <c r="D482" s="11">
        <v>0.4852284601500903</v>
      </c>
      <c r="E482" s="11">
        <v>0.79999999999999993</v>
      </c>
      <c r="F482" s="11">
        <v>0</v>
      </c>
    </row>
    <row r="483" spans="3:6" x14ac:dyDescent="0.25">
      <c r="C483" t="s">
        <v>95</v>
      </c>
      <c r="D483" s="11">
        <v>0.80059523809523814</v>
      </c>
      <c r="E483" s="11">
        <v>0.79999999999999993</v>
      </c>
      <c r="F483" s="11">
        <v>0</v>
      </c>
    </row>
    <row r="484" spans="3:6" x14ac:dyDescent="0.25">
      <c r="C484" t="s">
        <v>96</v>
      </c>
      <c r="D484" s="11">
        <v>0.6581459551993516</v>
      </c>
      <c r="E484" s="11">
        <v>0.8</v>
      </c>
      <c r="F484" s="11">
        <v>0</v>
      </c>
    </row>
    <row r="485" spans="3:6" x14ac:dyDescent="0.25">
      <c r="C485" t="s">
        <v>97</v>
      </c>
      <c r="D485" s="11">
        <v>0.69696969696969691</v>
      </c>
      <c r="E485" s="11">
        <v>0.79999999999999993</v>
      </c>
      <c r="F485" s="11">
        <v>0</v>
      </c>
    </row>
    <row r="486" spans="3:6" x14ac:dyDescent="0.25">
      <c r="C486" t="s">
        <v>98</v>
      </c>
      <c r="D486" s="11">
        <v>0.4474358974358974</v>
      </c>
      <c r="E486" s="11">
        <v>0.79999999999999993</v>
      </c>
      <c r="F486" s="11">
        <v>0</v>
      </c>
    </row>
    <row r="487" spans="3:6" x14ac:dyDescent="0.25">
      <c r="C487" t="s">
        <v>124</v>
      </c>
      <c r="D487" s="11">
        <v>0.72537878787878785</v>
      </c>
      <c r="E487" s="11">
        <v>0.79999999999999993</v>
      </c>
      <c r="F487" s="11">
        <v>0</v>
      </c>
    </row>
    <row r="488" spans="3:6" x14ac:dyDescent="0.25">
      <c r="C488" t="s">
        <v>125</v>
      </c>
      <c r="D488" s="11">
        <v>0.88116756619700254</v>
      </c>
      <c r="E488" s="11">
        <v>0.8</v>
      </c>
      <c r="F488" s="11">
        <v>0</v>
      </c>
    </row>
    <row r="489" spans="3:6" x14ac:dyDescent="0.25">
      <c r="C489" t="s">
        <v>102</v>
      </c>
      <c r="D489" s="11">
        <v>0.64461938897422766</v>
      </c>
      <c r="E489" s="11">
        <v>0.79999999999999993</v>
      </c>
      <c r="F489" s="11">
        <v>0</v>
      </c>
    </row>
    <row r="490" spans="3:6" x14ac:dyDescent="0.25">
      <c r="C490" t="s">
        <v>103</v>
      </c>
      <c r="D490" s="11">
        <v>0.55960583534112951</v>
      </c>
      <c r="E490" s="11">
        <v>0.79999999999999993</v>
      </c>
      <c r="F490" s="11">
        <v>0</v>
      </c>
    </row>
    <row r="491" spans="3:6" x14ac:dyDescent="0.25">
      <c r="C491" t="s">
        <v>104</v>
      </c>
      <c r="D491" s="11">
        <v>0.87658944118722337</v>
      </c>
      <c r="E491" s="11">
        <v>0.8</v>
      </c>
      <c r="F491" s="11">
        <v>0</v>
      </c>
    </row>
    <row r="492" spans="3:6" x14ac:dyDescent="0.25">
      <c r="C492" t="s">
        <v>105</v>
      </c>
      <c r="D492" s="11">
        <v>0.73329320743113846</v>
      </c>
      <c r="E492" s="11">
        <v>0.8</v>
      </c>
      <c r="F492" s="11">
        <v>0</v>
      </c>
    </row>
    <row r="493" spans="3:6" x14ac:dyDescent="0.25">
      <c r="C493" t="s">
        <v>106</v>
      </c>
      <c r="D493" s="11">
        <v>0.73205782312925172</v>
      </c>
      <c r="E493" s="11">
        <v>0.8</v>
      </c>
      <c r="F493" s="11">
        <v>0</v>
      </c>
    </row>
    <row r="494" spans="3:6" x14ac:dyDescent="0.25">
      <c r="C494" t="s">
        <v>107</v>
      </c>
      <c r="D494" s="11">
        <v>0.63720592273223853</v>
      </c>
      <c r="E494" s="11">
        <v>0.79999999999999993</v>
      </c>
      <c r="F494" s="11">
        <v>0</v>
      </c>
    </row>
    <row r="495" spans="3:6" x14ac:dyDescent="0.25">
      <c r="C495" t="s">
        <v>108</v>
      </c>
      <c r="D495" s="11">
        <v>0.95164030524490506</v>
      </c>
      <c r="E495" s="11">
        <v>0.8</v>
      </c>
      <c r="F495" s="11">
        <v>0</v>
      </c>
    </row>
    <row r="496" spans="3:6" x14ac:dyDescent="0.25">
      <c r="C496" t="s">
        <v>109</v>
      </c>
      <c r="D496" s="11">
        <v>0.80896454735740453</v>
      </c>
      <c r="E496" s="11">
        <v>0.8</v>
      </c>
      <c r="F496" s="11">
        <v>0</v>
      </c>
    </row>
    <row r="497" spans="2:6" x14ac:dyDescent="0.25">
      <c r="C497" t="s">
        <v>110</v>
      </c>
      <c r="D497" s="11">
        <v>0.67996715927750406</v>
      </c>
      <c r="E497" s="11">
        <v>0.79999999999999993</v>
      </c>
      <c r="F497" s="11">
        <v>0</v>
      </c>
    </row>
    <row r="498" spans="2:6" x14ac:dyDescent="0.25">
      <c r="C498" t="s">
        <v>111</v>
      </c>
      <c r="D498" s="11">
        <v>0.54968934589902341</v>
      </c>
      <c r="E498" s="11">
        <v>0.79999999999999993</v>
      </c>
      <c r="F498" s="11">
        <v>0</v>
      </c>
    </row>
    <row r="499" spans="2:6" x14ac:dyDescent="0.25">
      <c r="C499" t="s">
        <v>112</v>
      </c>
      <c r="D499" s="11">
        <v>0.83094581211092244</v>
      </c>
      <c r="E499" s="11">
        <v>0.79999999999999993</v>
      </c>
      <c r="F499" s="11">
        <v>0</v>
      </c>
    </row>
    <row r="500" spans="2:6" x14ac:dyDescent="0.25">
      <c r="C500" t="s">
        <v>113</v>
      </c>
      <c r="D500" s="11">
        <v>0.81004601846800428</v>
      </c>
      <c r="E500" s="11">
        <v>0.79999999999999993</v>
      </c>
      <c r="F500" s="11">
        <v>0</v>
      </c>
    </row>
    <row r="501" spans="2:6" x14ac:dyDescent="0.25">
      <c r="B501" t="s">
        <v>15</v>
      </c>
      <c r="D501" s="11">
        <v>0.81721860149921188</v>
      </c>
      <c r="E501" s="11">
        <v>0.80000000000009064</v>
      </c>
      <c r="F501" s="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dimension ref="B1:F501"/>
  <sheetViews>
    <sheetView workbookViewId="0">
      <selection activeCell="B3" sqref="B3"/>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3:6" x14ac:dyDescent="0.25">
      <c r="C65" t="s">
        <v>110</v>
      </c>
      <c r="D65" s="11">
        <v>0.75284536891679754</v>
      </c>
      <c r="E65" s="11">
        <v>0.8</v>
      </c>
      <c r="F65" s="11">
        <v>0</v>
      </c>
    </row>
    <row r="66" spans="3:6" x14ac:dyDescent="0.25">
      <c r="C66" t="s">
        <v>111</v>
      </c>
      <c r="D66" s="11">
        <v>0.53388231981981982</v>
      </c>
      <c r="E66" s="11">
        <v>0.79999999999999993</v>
      </c>
      <c r="F66" s="11">
        <v>0</v>
      </c>
    </row>
    <row r="67" spans="3:6" x14ac:dyDescent="0.25">
      <c r="C67" t="s">
        <v>112</v>
      </c>
      <c r="D67" s="11">
        <v>0.75309856384025187</v>
      </c>
      <c r="E67" s="11">
        <v>0.80000000000000016</v>
      </c>
      <c r="F67" s="11">
        <v>0</v>
      </c>
    </row>
    <row r="68" spans="3:6" x14ac:dyDescent="0.25">
      <c r="C68" t="s">
        <v>113</v>
      </c>
      <c r="D68" s="11">
        <v>0.91440331871024938</v>
      </c>
      <c r="E68" s="11">
        <v>0.80000000000000016</v>
      </c>
      <c r="F68" s="11">
        <v>0</v>
      </c>
    </row>
    <row r="69" spans="3:6" x14ac:dyDescent="0.25">
      <c r="C69" t="s">
        <v>114</v>
      </c>
      <c r="D69" s="11">
        <v>0.75396825396825395</v>
      </c>
      <c r="E69" s="11">
        <v>0.79999999999999993</v>
      </c>
      <c r="F69" s="11">
        <v>0</v>
      </c>
    </row>
    <row r="70" spans="3:6" x14ac:dyDescent="0.25">
      <c r="C70" t="s">
        <v>115</v>
      </c>
      <c r="D70" s="11">
        <v>0.6267412136977355</v>
      </c>
      <c r="E70" s="11">
        <v>0.79999999999999993</v>
      </c>
      <c r="F70" s="11">
        <v>0</v>
      </c>
    </row>
    <row r="71" spans="3:6" x14ac:dyDescent="0.25">
      <c r="C71" t="s">
        <v>116</v>
      </c>
      <c r="D71" s="11">
        <v>0.78470421306273985</v>
      </c>
      <c r="E71" s="11">
        <v>0.8</v>
      </c>
      <c r="F71" s="11">
        <v>0</v>
      </c>
    </row>
    <row r="72" spans="3:6" x14ac:dyDescent="0.25">
      <c r="C72" t="s">
        <v>117</v>
      </c>
      <c r="D72" s="11">
        <v>0.91950176941702355</v>
      </c>
      <c r="E72" s="11">
        <v>0.80000000000000016</v>
      </c>
      <c r="F72" s="11">
        <v>0</v>
      </c>
    </row>
    <row r="73" spans="3:6" x14ac:dyDescent="0.25">
      <c r="C73" t="s">
        <v>118</v>
      </c>
      <c r="D73" s="11">
        <v>0.78387621354305648</v>
      </c>
      <c r="E73" s="11">
        <v>0.8</v>
      </c>
      <c r="F73" s="11">
        <v>0</v>
      </c>
    </row>
    <row r="74" spans="3:6" x14ac:dyDescent="0.25">
      <c r="C74" t="s">
        <v>119</v>
      </c>
      <c r="D74" s="11">
        <v>0.66901630099520915</v>
      </c>
      <c r="E74" s="11">
        <v>0.8</v>
      </c>
      <c r="F74" s="11">
        <v>0</v>
      </c>
    </row>
    <row r="75" spans="3:6" x14ac:dyDescent="0.25">
      <c r="C75" t="s">
        <v>120</v>
      </c>
      <c r="D75" s="11">
        <v>0.7979076479076479</v>
      </c>
      <c r="E75" s="11">
        <v>0.80000000000000016</v>
      </c>
      <c r="F75" s="11">
        <v>0</v>
      </c>
    </row>
    <row r="76" spans="3:6" x14ac:dyDescent="0.25">
      <c r="C76" t="s">
        <v>121</v>
      </c>
      <c r="D76" s="11">
        <v>0.85470085470085466</v>
      </c>
      <c r="E76" s="11">
        <v>0.8</v>
      </c>
      <c r="F76" s="11">
        <v>0</v>
      </c>
    </row>
    <row r="77" spans="3:6" x14ac:dyDescent="0.25">
      <c r="C77" t="s">
        <v>77</v>
      </c>
      <c r="D77" s="11">
        <v>1</v>
      </c>
      <c r="E77" s="11">
        <v>0.79999999999999993</v>
      </c>
      <c r="F77" s="11">
        <v>0</v>
      </c>
    </row>
    <row r="78" spans="3:6" x14ac:dyDescent="0.25">
      <c r="C78" t="s">
        <v>99</v>
      </c>
      <c r="D78" s="11">
        <v>0.88215488215488214</v>
      </c>
      <c r="E78" s="11">
        <v>0.79999999999999993</v>
      </c>
      <c r="F78" s="11">
        <v>0</v>
      </c>
    </row>
    <row r="79" spans="3:6" x14ac:dyDescent="0.25">
      <c r="C79" t="s">
        <v>78</v>
      </c>
      <c r="D79" s="11">
        <v>0.98600273442710418</v>
      </c>
      <c r="E79" s="11">
        <v>0.8</v>
      </c>
      <c r="F79" s="11">
        <v>0</v>
      </c>
    </row>
    <row r="80" spans="3:6" x14ac:dyDescent="0.25">
      <c r="C80" t="s">
        <v>79</v>
      </c>
      <c r="D80" s="11">
        <v>0.90292094967315506</v>
      </c>
      <c r="E80" s="11">
        <v>0.79999999999999993</v>
      </c>
      <c r="F80" s="11">
        <v>0</v>
      </c>
    </row>
    <row r="81" spans="2:6" x14ac:dyDescent="0.25">
      <c r="C81" t="s">
        <v>80</v>
      </c>
      <c r="D81" s="11">
        <v>0.9</v>
      </c>
      <c r="E81" s="11">
        <v>0.79999999999999993</v>
      </c>
      <c r="F81" s="11">
        <v>0</v>
      </c>
    </row>
    <row r="82" spans="2:6" x14ac:dyDescent="0.25">
      <c r="C82" t="s">
        <v>81</v>
      </c>
      <c r="D82" s="11">
        <v>0.96122448979591835</v>
      </c>
      <c r="E82" s="11">
        <v>0.8</v>
      </c>
      <c r="F82" s="11">
        <v>0</v>
      </c>
    </row>
    <row r="83" spans="2:6" x14ac:dyDescent="0.25">
      <c r="C83" t="s">
        <v>82</v>
      </c>
      <c r="D83" s="11">
        <v>0.97865111561866147</v>
      </c>
      <c r="E83" s="11">
        <v>0.80000000000000016</v>
      </c>
      <c r="F83" s="11">
        <v>0</v>
      </c>
    </row>
    <row r="84" spans="2:6" x14ac:dyDescent="0.25">
      <c r="C84" t="s">
        <v>83</v>
      </c>
      <c r="D84" s="11">
        <v>0.93758862105636298</v>
      </c>
      <c r="E84" s="11">
        <v>0.80000000000000016</v>
      </c>
      <c r="F84" s="11">
        <v>0</v>
      </c>
    </row>
    <row r="85" spans="2:6" x14ac:dyDescent="0.25">
      <c r="C85" t="s">
        <v>84</v>
      </c>
      <c r="D85" s="11">
        <v>0.82098214285714288</v>
      </c>
      <c r="E85" s="11">
        <v>0.80000000000000016</v>
      </c>
      <c r="F85" s="11">
        <v>0</v>
      </c>
    </row>
    <row r="86" spans="2:6" x14ac:dyDescent="0.25">
      <c r="C86" t="s">
        <v>85</v>
      </c>
      <c r="D86" s="11">
        <v>0.86428571428571421</v>
      </c>
      <c r="E86" s="11">
        <v>0.8</v>
      </c>
      <c r="F86" s="11">
        <v>0</v>
      </c>
    </row>
    <row r="87" spans="2:6" x14ac:dyDescent="0.25">
      <c r="C87" t="s">
        <v>122</v>
      </c>
      <c r="D87" s="11">
        <v>0.93148148148148147</v>
      </c>
      <c r="E87" s="11">
        <v>0.80000000000000016</v>
      </c>
      <c r="F87" s="11">
        <v>0</v>
      </c>
    </row>
    <row r="88" spans="2:6" x14ac:dyDescent="0.25">
      <c r="C88" t="s">
        <v>123</v>
      </c>
      <c r="D88" s="11">
        <v>0.93333333333333335</v>
      </c>
      <c r="E88" s="11">
        <v>0.80000000000000016</v>
      </c>
      <c r="F88" s="11">
        <v>0</v>
      </c>
    </row>
    <row r="89" spans="2:6" x14ac:dyDescent="0.25">
      <c r="B89" t="s">
        <v>127</v>
      </c>
      <c r="C89" t="s">
        <v>86</v>
      </c>
      <c r="D89" s="11">
        <v>1</v>
      </c>
      <c r="E89" s="11">
        <v>0.80000000000000016</v>
      </c>
      <c r="F89" s="11">
        <v>0</v>
      </c>
    </row>
    <row r="90" spans="2:6" x14ac:dyDescent="0.25">
      <c r="C90" t="s">
        <v>87</v>
      </c>
      <c r="D90" s="11">
        <v>0.98112554112554118</v>
      </c>
      <c r="E90" s="11">
        <v>0.80000000000000016</v>
      </c>
      <c r="F90" s="11">
        <v>0</v>
      </c>
    </row>
    <row r="91" spans="2:6" x14ac:dyDescent="0.25">
      <c r="C91" t="s">
        <v>88</v>
      </c>
      <c r="D91" s="11">
        <v>0.91111615100585686</v>
      </c>
      <c r="E91" s="11">
        <v>0.80000000000000016</v>
      </c>
      <c r="F91" s="11">
        <v>0</v>
      </c>
    </row>
    <row r="92" spans="2:6" x14ac:dyDescent="0.25">
      <c r="C92" t="s">
        <v>89</v>
      </c>
      <c r="D92" s="11">
        <v>0.90557843616429956</v>
      </c>
      <c r="E92" s="11">
        <v>0.80000000000000016</v>
      </c>
      <c r="F92" s="11">
        <v>0</v>
      </c>
    </row>
    <row r="93" spans="2:6" x14ac:dyDescent="0.25">
      <c r="C93" t="s">
        <v>90</v>
      </c>
      <c r="D93" s="11">
        <v>0.80952380952380965</v>
      </c>
      <c r="E93" s="11">
        <v>0.79999999999999993</v>
      </c>
      <c r="F93" s="11">
        <v>0</v>
      </c>
    </row>
    <row r="94" spans="2:6" x14ac:dyDescent="0.25">
      <c r="C94" t="s">
        <v>100</v>
      </c>
      <c r="D94" s="11">
        <v>0.91666666666666663</v>
      </c>
      <c r="E94" s="11">
        <v>0.80000000000000016</v>
      </c>
      <c r="F94" s="11">
        <v>0</v>
      </c>
    </row>
    <row r="95" spans="2:6" x14ac:dyDescent="0.25">
      <c r="C95" t="s">
        <v>91</v>
      </c>
      <c r="D95" s="11">
        <v>0.97499999999999998</v>
      </c>
      <c r="E95" s="11">
        <v>0.79999999999999993</v>
      </c>
      <c r="F95" s="11">
        <v>0</v>
      </c>
    </row>
    <row r="96" spans="2:6" x14ac:dyDescent="0.25">
      <c r="C96" t="s">
        <v>92</v>
      </c>
      <c r="D96" s="11">
        <v>0.9910714285714286</v>
      </c>
      <c r="E96" s="11">
        <v>0.80000000000000016</v>
      </c>
      <c r="F96" s="11">
        <v>0</v>
      </c>
    </row>
    <row r="97" spans="3:6" x14ac:dyDescent="0.25">
      <c r="C97" t="s">
        <v>93</v>
      </c>
      <c r="D97" s="11">
        <v>0.93055555555555558</v>
      </c>
      <c r="E97" s="11">
        <v>0.80000000000000016</v>
      </c>
      <c r="F97" s="11">
        <v>0</v>
      </c>
    </row>
    <row r="98" spans="3:6" x14ac:dyDescent="0.25">
      <c r="C98" t="s">
        <v>94</v>
      </c>
      <c r="D98" s="11">
        <v>0.97976190476190472</v>
      </c>
      <c r="E98" s="11">
        <v>0.79999999999999993</v>
      </c>
      <c r="F98" s="11">
        <v>0</v>
      </c>
    </row>
    <row r="99" spans="3:6" x14ac:dyDescent="0.25">
      <c r="C99" t="s">
        <v>95</v>
      </c>
      <c r="D99" s="11">
        <v>0.95627705627705617</v>
      </c>
      <c r="E99" s="11">
        <v>0.8</v>
      </c>
      <c r="F99" s="11">
        <v>0</v>
      </c>
    </row>
    <row r="100" spans="3:6" x14ac:dyDescent="0.25">
      <c r="C100" t="s">
        <v>96</v>
      </c>
      <c r="D100" s="11">
        <v>0.96085343228200359</v>
      </c>
      <c r="E100" s="11">
        <v>0.8</v>
      </c>
      <c r="F100" s="11">
        <v>0</v>
      </c>
    </row>
    <row r="101" spans="3:6" x14ac:dyDescent="0.25">
      <c r="C101" t="s">
        <v>97</v>
      </c>
      <c r="D101" s="11">
        <v>0.97145877378435519</v>
      </c>
      <c r="E101" s="11">
        <v>0.80000000000000016</v>
      </c>
      <c r="F101" s="11">
        <v>0</v>
      </c>
    </row>
    <row r="102" spans="3:6" x14ac:dyDescent="0.25">
      <c r="C102" t="s">
        <v>98</v>
      </c>
      <c r="D102" s="11">
        <v>0.88202205882352946</v>
      </c>
      <c r="E102" s="11">
        <v>0.80000000000000016</v>
      </c>
      <c r="F102" s="11">
        <v>0</v>
      </c>
    </row>
    <row r="103" spans="3:6" x14ac:dyDescent="0.25">
      <c r="C103" t="s">
        <v>124</v>
      </c>
      <c r="D103" s="11">
        <v>0.67801937645687649</v>
      </c>
      <c r="E103" s="11">
        <v>0.80000000000000016</v>
      </c>
      <c r="F103" s="11">
        <v>0</v>
      </c>
    </row>
    <row r="104" spans="3:6" x14ac:dyDescent="0.25">
      <c r="C104" t="s">
        <v>125</v>
      </c>
      <c r="D104" s="11">
        <v>0.71736273530391181</v>
      </c>
      <c r="E104" s="11">
        <v>0.8</v>
      </c>
      <c r="F104" s="11">
        <v>0</v>
      </c>
    </row>
    <row r="105" spans="3:6" x14ac:dyDescent="0.25">
      <c r="C105" t="s">
        <v>102</v>
      </c>
      <c r="D105" s="11">
        <v>0.68798306956201694</v>
      </c>
      <c r="E105" s="11">
        <v>0.79999999999999993</v>
      </c>
      <c r="F105" s="11">
        <v>0</v>
      </c>
    </row>
    <row r="106" spans="3:6" x14ac:dyDescent="0.25">
      <c r="C106" t="s">
        <v>103</v>
      </c>
      <c r="D106" s="11">
        <v>0.86082933173269305</v>
      </c>
      <c r="E106" s="11">
        <v>0.8</v>
      </c>
      <c r="F106" s="11">
        <v>0</v>
      </c>
    </row>
    <row r="107" spans="3:6" x14ac:dyDescent="0.25">
      <c r="C107" t="s">
        <v>104</v>
      </c>
      <c r="D107" s="11">
        <v>0.97797503782673267</v>
      </c>
      <c r="E107" s="11">
        <v>0.80000000000000016</v>
      </c>
      <c r="F107" s="11">
        <v>0</v>
      </c>
    </row>
    <row r="108" spans="3:6" x14ac:dyDescent="0.25">
      <c r="C108" t="s">
        <v>105</v>
      </c>
      <c r="D108" s="11">
        <v>0.75889276035617492</v>
      </c>
      <c r="E108" s="11">
        <v>0.80000000000000016</v>
      </c>
      <c r="F108" s="11">
        <v>0</v>
      </c>
    </row>
    <row r="109" spans="3:6" x14ac:dyDescent="0.25">
      <c r="C109" t="s">
        <v>106</v>
      </c>
      <c r="D109" s="11">
        <v>0.8499470899470899</v>
      </c>
      <c r="E109" s="11">
        <v>0.80000000000000016</v>
      </c>
      <c r="F109" s="11">
        <v>0</v>
      </c>
    </row>
    <row r="110" spans="3:6" x14ac:dyDescent="0.25">
      <c r="C110" t="s">
        <v>107</v>
      </c>
      <c r="D110" s="11">
        <v>0.83431952662721898</v>
      </c>
      <c r="E110" s="11">
        <v>0.8</v>
      </c>
      <c r="F110" s="11">
        <v>0</v>
      </c>
    </row>
    <row r="111" spans="3:6" x14ac:dyDescent="0.25">
      <c r="C111" t="s">
        <v>108</v>
      </c>
      <c r="D111" s="11">
        <v>0.79010928096293942</v>
      </c>
      <c r="E111" s="11">
        <v>0.79999999999999993</v>
      </c>
      <c r="F111" s="11">
        <v>0</v>
      </c>
    </row>
    <row r="112" spans="3:6" x14ac:dyDescent="0.25">
      <c r="C112" t="s">
        <v>109</v>
      </c>
      <c r="D112" s="11">
        <v>0.74683031107179709</v>
      </c>
      <c r="E112" s="11">
        <v>0.79999999999999993</v>
      </c>
      <c r="F112" s="11">
        <v>0</v>
      </c>
    </row>
    <row r="113" spans="3:6" x14ac:dyDescent="0.25">
      <c r="C113" t="s">
        <v>110</v>
      </c>
      <c r="D113" s="11">
        <v>0.89534121762740193</v>
      </c>
      <c r="E113" s="11">
        <v>0.80000000000000016</v>
      </c>
      <c r="F113" s="11">
        <v>0</v>
      </c>
    </row>
    <row r="114" spans="3:6" x14ac:dyDescent="0.25">
      <c r="C114" t="s">
        <v>111</v>
      </c>
      <c r="D114" s="11">
        <v>0.89965294933025908</v>
      </c>
      <c r="E114" s="11">
        <v>0.80000000000000016</v>
      </c>
      <c r="F114" s="11">
        <v>0</v>
      </c>
    </row>
    <row r="115" spans="3:6" x14ac:dyDescent="0.25">
      <c r="C115" t="s">
        <v>112</v>
      </c>
      <c r="D115" s="11">
        <v>0.90554499138258726</v>
      </c>
      <c r="E115" s="11">
        <v>0.8</v>
      </c>
      <c r="F115" s="11">
        <v>0</v>
      </c>
    </row>
    <row r="116" spans="3:6" x14ac:dyDescent="0.25">
      <c r="C116" t="s">
        <v>113</v>
      </c>
      <c r="D116" s="11">
        <v>0.81836734693877555</v>
      </c>
      <c r="E116" s="11">
        <v>0.8</v>
      </c>
      <c r="F116" s="11">
        <v>0</v>
      </c>
    </row>
    <row r="117" spans="3:6" x14ac:dyDescent="0.25">
      <c r="C117" t="s">
        <v>114</v>
      </c>
      <c r="D117" s="11">
        <v>0.86830808080808086</v>
      </c>
      <c r="E117" s="11">
        <v>0.79999999999999993</v>
      </c>
      <c r="F117" s="11">
        <v>0</v>
      </c>
    </row>
    <row r="118" spans="3:6" x14ac:dyDescent="0.25">
      <c r="C118" t="s">
        <v>115</v>
      </c>
      <c r="D118" s="11">
        <v>0.72197802197802197</v>
      </c>
      <c r="E118" s="11">
        <v>0.79999999999999993</v>
      </c>
      <c r="F118" s="11">
        <v>0</v>
      </c>
    </row>
    <row r="119" spans="3:6" x14ac:dyDescent="0.25">
      <c r="C119" t="s">
        <v>116</v>
      </c>
      <c r="D119" s="11">
        <v>0.92167207792207795</v>
      </c>
      <c r="E119" s="11">
        <v>0.80000000000000016</v>
      </c>
      <c r="F119" s="11">
        <v>0</v>
      </c>
    </row>
    <row r="120" spans="3:6" x14ac:dyDescent="0.25">
      <c r="C120" t="s">
        <v>117</v>
      </c>
      <c r="D120" s="11">
        <v>0.80365497076023396</v>
      </c>
      <c r="E120" s="11">
        <v>0.80000000000000016</v>
      </c>
      <c r="F120" s="11">
        <v>0</v>
      </c>
    </row>
    <row r="121" spans="3:6" x14ac:dyDescent="0.25">
      <c r="C121" t="s">
        <v>118</v>
      </c>
      <c r="D121" s="11">
        <v>0.83345928496790567</v>
      </c>
      <c r="E121" s="11">
        <v>0.8</v>
      </c>
      <c r="F121" s="11">
        <v>0</v>
      </c>
    </row>
    <row r="122" spans="3:6" x14ac:dyDescent="0.25">
      <c r="C122" t="s">
        <v>119</v>
      </c>
      <c r="D122" s="11">
        <v>0.85814284868000701</v>
      </c>
      <c r="E122" s="11">
        <v>0.8</v>
      </c>
      <c r="F122" s="11">
        <v>0</v>
      </c>
    </row>
    <row r="123" spans="3:6" x14ac:dyDescent="0.25">
      <c r="C123" t="s">
        <v>120</v>
      </c>
      <c r="D123" s="11">
        <v>0.74124405488041845</v>
      </c>
      <c r="E123" s="11">
        <v>0.79999999999999993</v>
      </c>
      <c r="F123" s="11">
        <v>0</v>
      </c>
    </row>
    <row r="124" spans="3:6" x14ac:dyDescent="0.25">
      <c r="C124" t="s">
        <v>121</v>
      </c>
      <c r="D124" s="11">
        <v>0.99195010742141898</v>
      </c>
      <c r="E124" s="11">
        <v>0.80000000000000016</v>
      </c>
      <c r="F124" s="11">
        <v>0</v>
      </c>
    </row>
    <row r="125" spans="3:6" x14ac:dyDescent="0.25">
      <c r="C125" t="s">
        <v>77</v>
      </c>
      <c r="D125" s="11">
        <v>0.94705882352941184</v>
      </c>
      <c r="E125" s="11">
        <v>0.80000000000000016</v>
      </c>
      <c r="F125" s="11">
        <v>0</v>
      </c>
    </row>
    <row r="126" spans="3:6" x14ac:dyDescent="0.25">
      <c r="C126" t="s">
        <v>99</v>
      </c>
      <c r="D126" s="11">
        <v>0.90076806451075464</v>
      </c>
      <c r="E126" s="11">
        <v>0.79999999999999993</v>
      </c>
      <c r="F126" s="11">
        <v>0</v>
      </c>
    </row>
    <row r="127" spans="3:6" x14ac:dyDescent="0.25">
      <c r="C127" t="s">
        <v>78</v>
      </c>
      <c r="D127" s="11">
        <v>0.95049513134619523</v>
      </c>
      <c r="E127" s="11">
        <v>0.8</v>
      </c>
      <c r="F127" s="11">
        <v>0</v>
      </c>
    </row>
    <row r="128" spans="3:6" x14ac:dyDescent="0.25">
      <c r="C128" t="s">
        <v>79</v>
      </c>
      <c r="D128" s="11">
        <v>0.93052066980638415</v>
      </c>
      <c r="E128" s="11">
        <v>0.8</v>
      </c>
      <c r="F128" s="11">
        <v>0</v>
      </c>
    </row>
    <row r="129" spans="2:6" x14ac:dyDescent="0.25">
      <c r="C129" t="s">
        <v>80</v>
      </c>
      <c r="D129" s="11">
        <v>0.85564516129032264</v>
      </c>
      <c r="E129" s="11">
        <v>0.8</v>
      </c>
      <c r="F129" s="11">
        <v>0</v>
      </c>
    </row>
    <row r="130" spans="2:6" x14ac:dyDescent="0.25">
      <c r="C130" t="s">
        <v>81</v>
      </c>
      <c r="D130" s="11">
        <v>0.97720893115244467</v>
      </c>
      <c r="E130" s="11">
        <v>0.8</v>
      </c>
      <c r="F130" s="11">
        <v>0</v>
      </c>
    </row>
    <row r="131" spans="2:6" x14ac:dyDescent="0.25">
      <c r="C131" t="s">
        <v>82</v>
      </c>
      <c r="D131" s="11">
        <v>0.82661425225828045</v>
      </c>
      <c r="E131" s="11">
        <v>0.8</v>
      </c>
      <c r="F131" s="11">
        <v>0</v>
      </c>
    </row>
    <row r="132" spans="2:6" x14ac:dyDescent="0.25">
      <c r="C132" t="s">
        <v>83</v>
      </c>
      <c r="D132" s="11">
        <v>0.77083333333333315</v>
      </c>
      <c r="E132" s="11">
        <v>0.8</v>
      </c>
      <c r="F132" s="11">
        <v>0</v>
      </c>
    </row>
    <row r="133" spans="2:6" x14ac:dyDescent="0.25">
      <c r="C133" t="s">
        <v>84</v>
      </c>
      <c r="D133" s="11">
        <v>0.88995726495726502</v>
      </c>
      <c r="E133" s="11">
        <v>0.79999999999999993</v>
      </c>
      <c r="F133" s="11">
        <v>0</v>
      </c>
    </row>
    <row r="134" spans="2:6" x14ac:dyDescent="0.25">
      <c r="C134" t="s">
        <v>85</v>
      </c>
      <c r="D134" s="11">
        <v>0.9207823426573426</v>
      </c>
      <c r="E134" s="11">
        <v>0.79999999999999993</v>
      </c>
      <c r="F134" s="11">
        <v>0</v>
      </c>
    </row>
    <row r="135" spans="2:6" x14ac:dyDescent="0.25">
      <c r="C135" t="s">
        <v>122</v>
      </c>
      <c r="D135" s="11">
        <v>0.93386243386243395</v>
      </c>
      <c r="E135" s="11">
        <v>0.79999999999999993</v>
      </c>
      <c r="F135" s="11">
        <v>0</v>
      </c>
    </row>
    <row r="136" spans="2:6" x14ac:dyDescent="0.25">
      <c r="C136" t="s">
        <v>123</v>
      </c>
      <c r="D136" s="11">
        <v>1</v>
      </c>
      <c r="E136" s="11">
        <v>0.79999999999999993</v>
      </c>
      <c r="F136" s="11">
        <v>0</v>
      </c>
    </row>
    <row r="137" spans="2:6" x14ac:dyDescent="0.25">
      <c r="B137" t="s">
        <v>128</v>
      </c>
      <c r="C137" t="s">
        <v>86</v>
      </c>
      <c r="D137" s="11">
        <v>0.9285714285714286</v>
      </c>
      <c r="E137" s="11">
        <v>0.8</v>
      </c>
      <c r="F137" s="11">
        <v>0</v>
      </c>
    </row>
    <row r="138" spans="2:6" x14ac:dyDescent="0.25">
      <c r="C138" t="s">
        <v>87</v>
      </c>
      <c r="D138" s="11">
        <v>0.93856209150326808</v>
      </c>
      <c r="E138" s="11">
        <v>0.80000000000000016</v>
      </c>
      <c r="F138" s="11">
        <v>0</v>
      </c>
    </row>
    <row r="139" spans="2:6" x14ac:dyDescent="0.25">
      <c r="C139" t="s">
        <v>88</v>
      </c>
      <c r="D139" s="11">
        <v>0.85132275132275126</v>
      </c>
      <c r="E139" s="11">
        <v>0.8</v>
      </c>
      <c r="F139" s="11">
        <v>0</v>
      </c>
    </row>
    <row r="140" spans="2:6" x14ac:dyDescent="0.25">
      <c r="C140" t="s">
        <v>89</v>
      </c>
      <c r="D140" s="11">
        <v>0.88158051099227563</v>
      </c>
      <c r="E140" s="11">
        <v>0.79999999999999993</v>
      </c>
      <c r="F140" s="11">
        <v>0</v>
      </c>
    </row>
    <row r="141" spans="2:6" x14ac:dyDescent="0.25">
      <c r="C141" t="s">
        <v>90</v>
      </c>
      <c r="D141" s="11">
        <v>0.95833333333333337</v>
      </c>
      <c r="E141" s="11">
        <v>0.79999999999999993</v>
      </c>
      <c r="F141" s="11">
        <v>0</v>
      </c>
    </row>
    <row r="142" spans="2:6" x14ac:dyDescent="0.25">
      <c r="C142" t="s">
        <v>100</v>
      </c>
      <c r="D142" s="11">
        <v>1</v>
      </c>
      <c r="E142" s="11">
        <v>0.79999999999999993</v>
      </c>
      <c r="F142" s="11">
        <v>0</v>
      </c>
    </row>
    <row r="143" spans="2:6" x14ac:dyDescent="0.25">
      <c r="C143" t="s">
        <v>91</v>
      </c>
      <c r="D143" s="11">
        <v>0.83001024740155172</v>
      </c>
      <c r="E143" s="11">
        <v>0.79999999999999993</v>
      </c>
      <c r="F143" s="11">
        <v>0</v>
      </c>
    </row>
    <row r="144" spans="2:6" x14ac:dyDescent="0.25">
      <c r="C144" t="s">
        <v>92</v>
      </c>
      <c r="D144" s="11">
        <v>0.85177937512402713</v>
      </c>
      <c r="E144" s="11">
        <v>0.8</v>
      </c>
      <c r="F144" s="11">
        <v>0</v>
      </c>
    </row>
    <row r="145" spans="3:6" x14ac:dyDescent="0.25">
      <c r="C145" t="s">
        <v>93</v>
      </c>
      <c r="D145" s="11">
        <v>0.77246658312447791</v>
      </c>
      <c r="E145" s="11">
        <v>0.80000000000000016</v>
      </c>
      <c r="F145" s="11">
        <v>0</v>
      </c>
    </row>
    <row r="146" spans="3:6" x14ac:dyDescent="0.25">
      <c r="C146" t="s">
        <v>94</v>
      </c>
      <c r="D146" s="11">
        <v>0.81746031746031744</v>
      </c>
      <c r="E146" s="11">
        <v>0.8</v>
      </c>
      <c r="F146" s="11">
        <v>0</v>
      </c>
    </row>
    <row r="147" spans="3:6" x14ac:dyDescent="0.25">
      <c r="C147" t="s">
        <v>95</v>
      </c>
      <c r="D147" s="11">
        <v>0.94243697478991606</v>
      </c>
      <c r="E147" s="11">
        <v>0.79999999999999993</v>
      </c>
      <c r="F147" s="11">
        <v>0</v>
      </c>
    </row>
    <row r="148" spans="3:6" x14ac:dyDescent="0.25">
      <c r="C148" t="s">
        <v>96</v>
      </c>
      <c r="D148" s="11">
        <v>0.97916666666666674</v>
      </c>
      <c r="E148" s="11">
        <v>0.79999999999999993</v>
      </c>
      <c r="F148" s="11">
        <v>0</v>
      </c>
    </row>
    <row r="149" spans="3:6" x14ac:dyDescent="0.25">
      <c r="C149" t="s">
        <v>97</v>
      </c>
      <c r="D149" s="11">
        <v>0.94107796964939816</v>
      </c>
      <c r="E149" s="11">
        <v>0.8</v>
      </c>
      <c r="F149" s="11">
        <v>0</v>
      </c>
    </row>
    <row r="150" spans="3:6" x14ac:dyDescent="0.25">
      <c r="C150" t="s">
        <v>98</v>
      </c>
      <c r="D150" s="11">
        <v>0.93333333333333335</v>
      </c>
      <c r="E150" s="11">
        <v>0.80000000000000016</v>
      </c>
      <c r="F150" s="11">
        <v>0</v>
      </c>
    </row>
    <row r="151" spans="3:6" x14ac:dyDescent="0.25">
      <c r="C151" t="s">
        <v>124</v>
      </c>
      <c r="D151" s="11">
        <v>0.85487179487179488</v>
      </c>
      <c r="E151" s="11">
        <v>0.80000000000000016</v>
      </c>
      <c r="F151" s="11">
        <v>0</v>
      </c>
    </row>
    <row r="152" spans="3:6" x14ac:dyDescent="0.25">
      <c r="C152" t="s">
        <v>125</v>
      </c>
      <c r="D152" s="11">
        <v>0.87552718349819791</v>
      </c>
      <c r="E152" s="11">
        <v>0.79999999999999993</v>
      </c>
      <c r="F152" s="11">
        <v>0</v>
      </c>
    </row>
    <row r="153" spans="3:6" x14ac:dyDescent="0.25">
      <c r="C153" t="s">
        <v>102</v>
      </c>
      <c r="D153" s="11">
        <v>0.80769230769230771</v>
      </c>
      <c r="E153" s="11">
        <v>0.8</v>
      </c>
      <c r="F153" s="11">
        <v>0</v>
      </c>
    </row>
    <row r="154" spans="3:6" x14ac:dyDescent="0.25">
      <c r="C154" t="s">
        <v>103</v>
      </c>
      <c r="D154" s="11">
        <v>0.81377551020408156</v>
      </c>
      <c r="E154" s="11">
        <v>0.8</v>
      </c>
      <c r="F154" s="11">
        <v>0</v>
      </c>
    </row>
    <row r="155" spans="3:6" x14ac:dyDescent="0.25">
      <c r="C155" t="s">
        <v>104</v>
      </c>
      <c r="D155" s="11">
        <v>0.94795918367346932</v>
      </c>
      <c r="E155" s="11">
        <v>0.8</v>
      </c>
      <c r="F155" s="11">
        <v>0</v>
      </c>
    </row>
    <row r="156" spans="3:6" x14ac:dyDescent="0.25">
      <c r="C156" t="s">
        <v>105</v>
      </c>
      <c r="D156" s="11">
        <v>1</v>
      </c>
      <c r="E156" s="11">
        <v>0.80000000000000016</v>
      </c>
      <c r="F156" s="11">
        <v>0</v>
      </c>
    </row>
    <row r="157" spans="3:6" x14ac:dyDescent="0.25">
      <c r="C157" t="s">
        <v>106</v>
      </c>
      <c r="D157" s="11">
        <v>0.91428571428571437</v>
      </c>
      <c r="E157" s="11">
        <v>0.8</v>
      </c>
      <c r="F157" s="11">
        <v>0</v>
      </c>
    </row>
    <row r="158" spans="3:6" x14ac:dyDescent="0.25">
      <c r="C158" t="s">
        <v>107</v>
      </c>
      <c r="D158" s="11">
        <v>0.9285714285714286</v>
      </c>
      <c r="E158" s="11">
        <v>0.8</v>
      </c>
      <c r="F158" s="11">
        <v>0</v>
      </c>
    </row>
    <row r="159" spans="3:6" x14ac:dyDescent="0.25">
      <c r="C159" t="s">
        <v>108</v>
      </c>
      <c r="D159" s="11">
        <v>0.86285714285714288</v>
      </c>
      <c r="E159" s="11">
        <v>0.80000000000000016</v>
      </c>
      <c r="F159" s="11">
        <v>0</v>
      </c>
    </row>
    <row r="160" spans="3:6" x14ac:dyDescent="0.25">
      <c r="C160" t="s">
        <v>109</v>
      </c>
      <c r="D160" s="11">
        <v>0.97222222222222221</v>
      </c>
      <c r="E160" s="11">
        <v>0.79999999999999993</v>
      </c>
      <c r="F160" s="11">
        <v>0</v>
      </c>
    </row>
    <row r="161" spans="3:6" x14ac:dyDescent="0.25">
      <c r="C161" t="s">
        <v>110</v>
      </c>
      <c r="D161" s="11">
        <v>0.9966666666666667</v>
      </c>
      <c r="E161" s="11">
        <v>0.79999999999999993</v>
      </c>
      <c r="F161" s="11">
        <v>0</v>
      </c>
    </row>
    <row r="162" spans="3:6" x14ac:dyDescent="0.25">
      <c r="C162" t="s">
        <v>111</v>
      </c>
      <c r="D162" s="11">
        <v>0.88470238095238096</v>
      </c>
      <c r="E162" s="11">
        <v>0.80000000000000016</v>
      </c>
      <c r="F162" s="11">
        <v>0</v>
      </c>
    </row>
    <row r="163" spans="3:6" x14ac:dyDescent="0.25">
      <c r="C163" t="s">
        <v>112</v>
      </c>
      <c r="D163" s="11">
        <v>0.94267399267399266</v>
      </c>
      <c r="E163" s="11">
        <v>0.80000000000000016</v>
      </c>
      <c r="F163" s="11">
        <v>0</v>
      </c>
    </row>
    <row r="164" spans="3:6" x14ac:dyDescent="0.25">
      <c r="C164" t="s">
        <v>113</v>
      </c>
      <c r="D164" s="11">
        <v>0.98557692307692313</v>
      </c>
      <c r="E164" s="11">
        <v>0.80000000000000016</v>
      </c>
      <c r="F164" s="11">
        <v>0</v>
      </c>
    </row>
    <row r="165" spans="3:6" x14ac:dyDescent="0.25">
      <c r="C165" t="s">
        <v>114</v>
      </c>
      <c r="D165" s="11">
        <v>1</v>
      </c>
      <c r="E165" s="11">
        <v>0.80000000000000016</v>
      </c>
      <c r="F165" s="11">
        <v>0</v>
      </c>
    </row>
    <row r="166" spans="3:6" x14ac:dyDescent="0.25">
      <c r="C166" t="s">
        <v>115</v>
      </c>
      <c r="D166" s="11">
        <v>0.9508928571428571</v>
      </c>
      <c r="E166" s="11">
        <v>0.80000000000000016</v>
      </c>
      <c r="F166" s="11">
        <v>0</v>
      </c>
    </row>
    <row r="167" spans="3:6" x14ac:dyDescent="0.25">
      <c r="C167" t="s">
        <v>116</v>
      </c>
      <c r="D167" s="11">
        <v>1</v>
      </c>
      <c r="E167" s="11">
        <v>0.80000000000000016</v>
      </c>
      <c r="F167" s="11">
        <v>0</v>
      </c>
    </row>
    <row r="168" spans="3:6" x14ac:dyDescent="0.25">
      <c r="C168" t="s">
        <v>117</v>
      </c>
      <c r="D168" s="11">
        <v>0.97539682539682526</v>
      </c>
      <c r="E168" s="11">
        <v>0.80000000000000016</v>
      </c>
      <c r="F168" s="11">
        <v>0</v>
      </c>
    </row>
    <row r="169" spans="3:6" x14ac:dyDescent="0.25">
      <c r="C169" t="s">
        <v>118</v>
      </c>
      <c r="D169" s="11">
        <v>0.82999622926093519</v>
      </c>
      <c r="E169" s="11">
        <v>0.80000000000000016</v>
      </c>
      <c r="F169" s="11">
        <v>0</v>
      </c>
    </row>
    <row r="170" spans="3:6" x14ac:dyDescent="0.25">
      <c r="C170" t="s">
        <v>119</v>
      </c>
      <c r="D170" s="11">
        <v>0.79458648989898994</v>
      </c>
      <c r="E170" s="11">
        <v>0.80000000000000016</v>
      </c>
      <c r="F170" s="11">
        <v>0</v>
      </c>
    </row>
    <row r="171" spans="3:6" x14ac:dyDescent="0.25">
      <c r="C171" t="s">
        <v>120</v>
      </c>
      <c r="D171" s="11">
        <v>0.8406001984126984</v>
      </c>
      <c r="E171" s="11">
        <v>0.80000000000000016</v>
      </c>
      <c r="F171" s="11">
        <v>0</v>
      </c>
    </row>
    <row r="172" spans="3:6" x14ac:dyDescent="0.25">
      <c r="C172" t="s">
        <v>121</v>
      </c>
      <c r="D172" s="11">
        <v>0.87845876399655465</v>
      </c>
      <c r="E172" s="11">
        <v>0.80000000000000016</v>
      </c>
      <c r="F172" s="11">
        <v>0</v>
      </c>
    </row>
    <row r="173" spans="3:6" x14ac:dyDescent="0.25">
      <c r="C173" t="s">
        <v>77</v>
      </c>
      <c r="D173" s="11">
        <v>0.76605191256830596</v>
      </c>
      <c r="E173" s="11">
        <v>0.79999999999999993</v>
      </c>
      <c r="F173" s="11">
        <v>0</v>
      </c>
    </row>
    <row r="174" spans="3:6" x14ac:dyDescent="0.25">
      <c r="C174" t="s">
        <v>99</v>
      </c>
      <c r="D174" s="11">
        <v>0.5714285714285714</v>
      </c>
      <c r="E174" s="11">
        <v>0.79999999999999993</v>
      </c>
      <c r="F174" s="11">
        <v>0</v>
      </c>
    </row>
    <row r="175" spans="3:6" x14ac:dyDescent="0.25">
      <c r="C175" t="s">
        <v>78</v>
      </c>
      <c r="D175" s="11">
        <v>0.85897747377339218</v>
      </c>
      <c r="E175" s="11">
        <v>0.8</v>
      </c>
      <c r="F175" s="11">
        <v>0</v>
      </c>
    </row>
    <row r="176" spans="3:6" x14ac:dyDescent="0.25">
      <c r="C176" t="s">
        <v>79</v>
      </c>
      <c r="D176" s="11">
        <v>0.87963241976952733</v>
      </c>
      <c r="E176" s="11">
        <v>0.8</v>
      </c>
      <c r="F176" s="11">
        <v>0</v>
      </c>
    </row>
    <row r="177" spans="2:6" x14ac:dyDescent="0.25">
      <c r="C177" t="s">
        <v>80</v>
      </c>
      <c r="D177" s="11">
        <v>0.94979342126171939</v>
      </c>
      <c r="E177" s="11">
        <v>0.8</v>
      </c>
      <c r="F177" s="11">
        <v>0</v>
      </c>
    </row>
    <row r="178" spans="2:6" x14ac:dyDescent="0.25">
      <c r="C178" t="s">
        <v>81</v>
      </c>
      <c r="D178" s="11">
        <v>0.81036324786324787</v>
      </c>
      <c r="E178" s="11">
        <v>0.8</v>
      </c>
      <c r="F178" s="11">
        <v>0</v>
      </c>
    </row>
    <row r="179" spans="2:6" x14ac:dyDescent="0.25">
      <c r="C179" t="s">
        <v>82</v>
      </c>
      <c r="D179" s="11">
        <v>0.9642857142857143</v>
      </c>
      <c r="E179" s="11">
        <v>0.8</v>
      </c>
      <c r="F179" s="11">
        <v>0</v>
      </c>
    </row>
    <row r="180" spans="2:6" x14ac:dyDescent="0.25">
      <c r="C180" t="s">
        <v>83</v>
      </c>
      <c r="D180" s="11">
        <v>0.99100259151279546</v>
      </c>
      <c r="E180" s="11">
        <v>0.8</v>
      </c>
      <c r="F180" s="11">
        <v>0</v>
      </c>
    </row>
    <row r="181" spans="2:6" x14ac:dyDescent="0.25">
      <c r="C181" t="s">
        <v>84</v>
      </c>
      <c r="D181" s="11">
        <v>0.91546052631578945</v>
      </c>
      <c r="E181" s="11">
        <v>0.80000000000000016</v>
      </c>
      <c r="F181" s="11">
        <v>0</v>
      </c>
    </row>
    <row r="182" spans="2:6" x14ac:dyDescent="0.25">
      <c r="C182" t="s">
        <v>85</v>
      </c>
      <c r="D182" s="11">
        <v>0.79298642533936647</v>
      </c>
      <c r="E182" s="11">
        <v>0.80000000000000016</v>
      </c>
      <c r="F182" s="11">
        <v>0</v>
      </c>
    </row>
    <row r="183" spans="2:6" x14ac:dyDescent="0.25">
      <c r="C183" t="s">
        <v>122</v>
      </c>
      <c r="D183" s="11">
        <v>0.876833676505403</v>
      </c>
      <c r="E183" s="11">
        <v>0.8</v>
      </c>
      <c r="F183" s="11">
        <v>0</v>
      </c>
    </row>
    <row r="184" spans="2:6" x14ac:dyDescent="0.25">
      <c r="C184" t="s">
        <v>123</v>
      </c>
      <c r="D184" s="11">
        <v>0.92211465782894353</v>
      </c>
      <c r="E184" s="11">
        <v>0.8</v>
      </c>
      <c r="F184" s="11">
        <v>0</v>
      </c>
    </row>
    <row r="185" spans="2:6" x14ac:dyDescent="0.25">
      <c r="B185" t="s">
        <v>129</v>
      </c>
      <c r="C185" t="s">
        <v>86</v>
      </c>
      <c r="D185" s="11">
        <v>0.74059126082783377</v>
      </c>
      <c r="E185" s="11">
        <v>0.8</v>
      </c>
      <c r="F185" s="11">
        <v>0</v>
      </c>
    </row>
    <row r="186" spans="2:6" x14ac:dyDescent="0.25">
      <c r="C186" t="s">
        <v>87</v>
      </c>
      <c r="D186" s="11">
        <v>0.77053386649829869</v>
      </c>
      <c r="E186" s="11">
        <v>0.8</v>
      </c>
      <c r="F186" s="11">
        <v>0</v>
      </c>
    </row>
    <row r="187" spans="2:6" x14ac:dyDescent="0.25">
      <c r="C187" t="s">
        <v>88</v>
      </c>
      <c r="D187" s="11">
        <v>0.68726598577544074</v>
      </c>
      <c r="E187" s="11">
        <v>0.79999999999999993</v>
      </c>
      <c r="F187" s="11">
        <v>0</v>
      </c>
    </row>
    <row r="188" spans="2:6" x14ac:dyDescent="0.25">
      <c r="C188" t="s">
        <v>89</v>
      </c>
      <c r="D188" s="11">
        <v>0.83201058201058198</v>
      </c>
      <c r="E188" s="11">
        <v>0.79999999999999993</v>
      </c>
      <c r="F188" s="11">
        <v>0</v>
      </c>
    </row>
    <row r="189" spans="2:6" x14ac:dyDescent="0.25">
      <c r="C189" t="s">
        <v>90</v>
      </c>
      <c r="D189" s="11">
        <v>0.98717948717948723</v>
      </c>
      <c r="E189" s="11">
        <v>0.79999999999999993</v>
      </c>
      <c r="F189" s="11">
        <v>0</v>
      </c>
    </row>
    <row r="190" spans="2:6" x14ac:dyDescent="0.25">
      <c r="C190" t="s">
        <v>100</v>
      </c>
      <c r="D190" s="11">
        <v>0.87301587301587302</v>
      </c>
      <c r="E190" s="11">
        <v>0.79999999999999993</v>
      </c>
      <c r="F190" s="11">
        <v>0</v>
      </c>
    </row>
    <row r="191" spans="2:6" x14ac:dyDescent="0.25">
      <c r="C191" t="s">
        <v>91</v>
      </c>
      <c r="D191" s="11">
        <v>0.6</v>
      </c>
      <c r="E191" s="11">
        <v>0.8</v>
      </c>
      <c r="F191" s="11">
        <v>0</v>
      </c>
    </row>
    <row r="192" spans="2:6" x14ac:dyDescent="0.25">
      <c r="C192" t="s">
        <v>92</v>
      </c>
      <c r="D192" s="11">
        <v>0.94638047138047143</v>
      </c>
      <c r="E192" s="11">
        <v>0.79999999999999993</v>
      </c>
      <c r="F192" s="11">
        <v>0</v>
      </c>
    </row>
    <row r="193" spans="3:6" x14ac:dyDescent="0.25">
      <c r="C193" t="s">
        <v>93</v>
      </c>
      <c r="D193" s="11">
        <v>0.93876262626262619</v>
      </c>
      <c r="E193" s="11">
        <v>0.79999999999999993</v>
      </c>
      <c r="F193" s="11">
        <v>0</v>
      </c>
    </row>
    <row r="194" spans="3:6" x14ac:dyDescent="0.25">
      <c r="C194" t="s">
        <v>94</v>
      </c>
      <c r="D194" s="11">
        <v>0.79503367003367009</v>
      </c>
      <c r="E194" s="11">
        <v>0.79999999999999993</v>
      </c>
      <c r="F194" s="11">
        <v>0</v>
      </c>
    </row>
    <row r="195" spans="3:6" x14ac:dyDescent="0.25">
      <c r="C195" t="s">
        <v>95</v>
      </c>
      <c r="D195" s="11">
        <v>0.73484848484848475</v>
      </c>
      <c r="E195" s="11">
        <v>0.79999999999999993</v>
      </c>
      <c r="F195" s="11">
        <v>0</v>
      </c>
    </row>
    <row r="196" spans="3:6" x14ac:dyDescent="0.25">
      <c r="C196" t="s">
        <v>96</v>
      </c>
      <c r="D196" s="11">
        <v>0.90277777777777768</v>
      </c>
      <c r="E196" s="11">
        <v>0.79999999999999993</v>
      </c>
      <c r="F196" s="11">
        <v>0</v>
      </c>
    </row>
    <row r="197" spans="3:6" x14ac:dyDescent="0.25">
      <c r="C197" t="s">
        <v>97</v>
      </c>
      <c r="D197" s="11">
        <v>0.90666666666666662</v>
      </c>
      <c r="E197" s="11">
        <v>0.79999999999999993</v>
      </c>
      <c r="F197" s="11">
        <v>0</v>
      </c>
    </row>
    <row r="198" spans="3:6" x14ac:dyDescent="0.25">
      <c r="C198" t="s">
        <v>98</v>
      </c>
      <c r="D198" s="11">
        <v>0.8</v>
      </c>
      <c r="E198" s="11">
        <v>0.79999999999999993</v>
      </c>
      <c r="F198" s="11">
        <v>0</v>
      </c>
    </row>
    <row r="199" spans="3:6" x14ac:dyDescent="0.25">
      <c r="C199" t="s">
        <v>124</v>
      </c>
      <c r="D199" s="11">
        <v>0.89032567049808431</v>
      </c>
      <c r="E199" s="11">
        <v>0.79999999999999993</v>
      </c>
      <c r="F199" s="11">
        <v>0</v>
      </c>
    </row>
    <row r="200" spans="3:6" x14ac:dyDescent="0.25">
      <c r="C200" t="s">
        <v>125</v>
      </c>
      <c r="D200" s="11">
        <v>0.94665718349928873</v>
      </c>
      <c r="E200" s="11">
        <v>0.79999999999999993</v>
      </c>
      <c r="F200" s="11">
        <v>0</v>
      </c>
    </row>
    <row r="201" spans="3:6" x14ac:dyDescent="0.25">
      <c r="C201" t="s">
        <v>102</v>
      </c>
      <c r="D201" s="11">
        <v>0.87878787878787878</v>
      </c>
      <c r="E201" s="11">
        <v>0.79999999999999993</v>
      </c>
      <c r="F201" s="11">
        <v>0</v>
      </c>
    </row>
    <row r="202" spans="3:6" x14ac:dyDescent="0.25">
      <c r="C202" t="s">
        <v>103</v>
      </c>
      <c r="D202" s="11">
        <v>0.98333333333333339</v>
      </c>
      <c r="E202" s="11">
        <v>0.79999999999999993</v>
      </c>
      <c r="F202" s="11">
        <v>0</v>
      </c>
    </row>
    <row r="203" spans="3:6" x14ac:dyDescent="0.25">
      <c r="C203" t="s">
        <v>104</v>
      </c>
      <c r="D203" s="11">
        <v>0.9767628205128206</v>
      </c>
      <c r="E203" s="11">
        <v>0.79999999999999993</v>
      </c>
      <c r="F203" s="11">
        <v>0</v>
      </c>
    </row>
    <row r="204" spans="3:6" x14ac:dyDescent="0.25">
      <c r="C204" t="s">
        <v>105</v>
      </c>
      <c r="D204" s="11">
        <v>1</v>
      </c>
      <c r="E204" s="11">
        <v>0.8</v>
      </c>
      <c r="F204" s="11">
        <v>0</v>
      </c>
    </row>
    <row r="205" spans="3:6" x14ac:dyDescent="0.25">
      <c r="C205" t="s">
        <v>106</v>
      </c>
      <c r="D205" s="11">
        <v>1</v>
      </c>
      <c r="E205" s="11">
        <v>0.8</v>
      </c>
      <c r="F205" s="11">
        <v>0</v>
      </c>
    </row>
    <row r="206" spans="3:6" x14ac:dyDescent="0.25">
      <c r="C206" t="s">
        <v>107</v>
      </c>
      <c r="D206" s="11">
        <v>0.92918192918192921</v>
      </c>
      <c r="E206" s="11">
        <v>0.8</v>
      </c>
      <c r="F206" s="11">
        <v>0</v>
      </c>
    </row>
    <row r="207" spans="3:6" x14ac:dyDescent="0.25">
      <c r="C207" t="s">
        <v>108</v>
      </c>
      <c r="D207" s="11">
        <v>0.78587848932676507</v>
      </c>
      <c r="E207" s="11">
        <v>0.80000000000000016</v>
      </c>
      <c r="F207" s="11">
        <v>0</v>
      </c>
    </row>
    <row r="208" spans="3:6" x14ac:dyDescent="0.25">
      <c r="C208" t="s">
        <v>109</v>
      </c>
      <c r="D208" s="11">
        <v>0.78888888888888886</v>
      </c>
      <c r="E208" s="11">
        <v>0.79999999999999993</v>
      </c>
      <c r="F208" s="11">
        <v>0</v>
      </c>
    </row>
    <row r="209" spans="3:6" x14ac:dyDescent="0.25">
      <c r="C209" t="s">
        <v>110</v>
      </c>
      <c r="D209" s="11">
        <v>0.92380952380952386</v>
      </c>
      <c r="E209" s="11">
        <v>0.8</v>
      </c>
      <c r="F209" s="11">
        <v>0</v>
      </c>
    </row>
    <row r="210" spans="3:6" x14ac:dyDescent="0.25">
      <c r="C210" t="s">
        <v>111</v>
      </c>
      <c r="D210" s="11">
        <v>0.96612632394730036</v>
      </c>
      <c r="E210" s="11">
        <v>0.8</v>
      </c>
      <c r="F210" s="11">
        <v>0</v>
      </c>
    </row>
    <row r="211" spans="3:6" x14ac:dyDescent="0.25">
      <c r="C211" t="s">
        <v>112</v>
      </c>
      <c r="D211" s="11">
        <v>0.69349501905424282</v>
      </c>
      <c r="E211" s="11">
        <v>0.80000000000000016</v>
      </c>
      <c r="F211" s="11">
        <v>0</v>
      </c>
    </row>
    <row r="212" spans="3:6" x14ac:dyDescent="0.25">
      <c r="C212" t="s">
        <v>113</v>
      </c>
      <c r="D212" s="11">
        <v>0.30931562280084446</v>
      </c>
      <c r="E212" s="11">
        <v>0.8</v>
      </c>
      <c r="F212" s="11">
        <v>0</v>
      </c>
    </row>
    <row r="213" spans="3:6" x14ac:dyDescent="0.25">
      <c r="C213" t="s">
        <v>114</v>
      </c>
      <c r="D213" s="11">
        <v>0.14274376417233561</v>
      </c>
      <c r="E213" s="11">
        <v>0.8</v>
      </c>
      <c r="F213" s="11">
        <v>0</v>
      </c>
    </row>
    <row r="214" spans="3:6" x14ac:dyDescent="0.25">
      <c r="C214" t="s">
        <v>115</v>
      </c>
      <c r="D214" s="11">
        <v>0.15060209613432465</v>
      </c>
      <c r="E214" s="11">
        <v>0.8</v>
      </c>
      <c r="F214" s="11">
        <v>0</v>
      </c>
    </row>
    <row r="215" spans="3:6" x14ac:dyDescent="0.25">
      <c r="C215" t="s">
        <v>116</v>
      </c>
      <c r="D215" s="11">
        <v>0.51098619452861405</v>
      </c>
      <c r="E215" s="11">
        <v>0.80000000000000016</v>
      </c>
      <c r="F215" s="11">
        <v>0</v>
      </c>
    </row>
    <row r="216" spans="3:6" x14ac:dyDescent="0.25">
      <c r="C216" t="s">
        <v>117</v>
      </c>
      <c r="D216" s="11">
        <v>0.69741051976346102</v>
      </c>
      <c r="E216" s="11">
        <v>0.80000000000000016</v>
      </c>
      <c r="F216" s="11">
        <v>0</v>
      </c>
    </row>
    <row r="217" spans="3:6" x14ac:dyDescent="0.25">
      <c r="C217" t="s">
        <v>118</v>
      </c>
      <c r="D217" s="11">
        <v>0.66687832054020646</v>
      </c>
      <c r="E217" s="11">
        <v>0.8</v>
      </c>
      <c r="F217" s="11">
        <v>0</v>
      </c>
    </row>
    <row r="218" spans="3:6" x14ac:dyDescent="0.25">
      <c r="C218" t="s">
        <v>119</v>
      </c>
      <c r="D218" s="11">
        <v>0.63156501618040073</v>
      </c>
      <c r="E218" s="11">
        <v>0.8</v>
      </c>
      <c r="F218" s="11">
        <v>0</v>
      </c>
    </row>
    <row r="219" spans="3:6" x14ac:dyDescent="0.25">
      <c r="C219" t="s">
        <v>120</v>
      </c>
      <c r="D219" s="11">
        <v>0.5712328767123287</v>
      </c>
      <c r="E219" s="11">
        <v>0.79999999999999993</v>
      </c>
      <c r="F219" s="11">
        <v>0</v>
      </c>
    </row>
    <row r="220" spans="3:6" x14ac:dyDescent="0.25">
      <c r="C220" t="s">
        <v>121</v>
      </c>
      <c r="D220" s="11">
        <v>0.90247819775683558</v>
      </c>
      <c r="E220" s="11">
        <v>0.79999999999999993</v>
      </c>
      <c r="F220" s="11">
        <v>0</v>
      </c>
    </row>
    <row r="221" spans="3:6" x14ac:dyDescent="0.25">
      <c r="C221" t="s">
        <v>77</v>
      </c>
      <c r="D221" s="11">
        <v>0.86040421823872526</v>
      </c>
      <c r="E221" s="11">
        <v>0.79999999999999993</v>
      </c>
      <c r="F221" s="11">
        <v>0</v>
      </c>
    </row>
    <row r="222" spans="3:6" x14ac:dyDescent="0.25">
      <c r="C222" t="s">
        <v>99</v>
      </c>
      <c r="D222" s="11">
        <v>0.75946245505262611</v>
      </c>
      <c r="E222" s="11">
        <v>0.79999999999999993</v>
      </c>
      <c r="F222" s="11">
        <v>0</v>
      </c>
    </row>
    <row r="223" spans="3:6" x14ac:dyDescent="0.25">
      <c r="C223" t="s">
        <v>78</v>
      </c>
      <c r="D223" s="11">
        <v>0.7831799888630151</v>
      </c>
      <c r="E223" s="11">
        <v>0.79999999999999993</v>
      </c>
      <c r="F223" s="11">
        <v>0</v>
      </c>
    </row>
    <row r="224" spans="3:6" x14ac:dyDescent="0.25">
      <c r="C224" t="s">
        <v>79</v>
      </c>
      <c r="D224" s="11">
        <v>0.77095022150135428</v>
      </c>
      <c r="E224" s="11">
        <v>0.79999999999999993</v>
      </c>
      <c r="F224" s="11">
        <v>0</v>
      </c>
    </row>
    <row r="225" spans="2:6" x14ac:dyDescent="0.25">
      <c r="C225" t="s">
        <v>80</v>
      </c>
      <c r="D225" s="11">
        <v>0.73596256684491979</v>
      </c>
      <c r="E225" s="11">
        <v>0.79999999999999993</v>
      </c>
      <c r="F225" s="11">
        <v>0</v>
      </c>
    </row>
    <row r="226" spans="2:6" x14ac:dyDescent="0.25">
      <c r="C226" t="s">
        <v>81</v>
      </c>
      <c r="D226" s="11">
        <v>0.7248168498168498</v>
      </c>
      <c r="E226" s="11">
        <v>0.79999999999999993</v>
      </c>
      <c r="F226" s="11">
        <v>0</v>
      </c>
    </row>
    <row r="227" spans="2:6" x14ac:dyDescent="0.25">
      <c r="C227" t="s">
        <v>82</v>
      </c>
      <c r="D227" s="11">
        <v>0.5714285714285714</v>
      </c>
      <c r="E227" s="11">
        <v>0.79999999999999993</v>
      </c>
      <c r="F227" s="11">
        <v>0</v>
      </c>
    </row>
    <row r="228" spans="2:6" x14ac:dyDescent="0.25">
      <c r="C228" t="s">
        <v>83</v>
      </c>
      <c r="D228" s="11">
        <v>0.72727272727272729</v>
      </c>
      <c r="E228" s="11">
        <v>0.79999999999999993</v>
      </c>
      <c r="F228" s="11">
        <v>0</v>
      </c>
    </row>
    <row r="229" spans="2:6" x14ac:dyDescent="0.25">
      <c r="C229" t="s">
        <v>84</v>
      </c>
      <c r="D229" s="11">
        <v>0.9195512291701039</v>
      </c>
      <c r="E229" s="11">
        <v>0.79999999999999993</v>
      </c>
      <c r="F229" s="11">
        <v>0</v>
      </c>
    </row>
    <row r="230" spans="2:6" x14ac:dyDescent="0.25">
      <c r="C230" t="s">
        <v>85</v>
      </c>
      <c r="D230" s="11">
        <v>0.52857905982905984</v>
      </c>
      <c r="E230" s="11">
        <v>0.79999999999999993</v>
      </c>
      <c r="F230" s="11">
        <v>0</v>
      </c>
    </row>
    <row r="231" spans="2:6" x14ac:dyDescent="0.25">
      <c r="C231" t="s">
        <v>122</v>
      </c>
      <c r="D231" s="11">
        <v>0.12333333333333334</v>
      </c>
      <c r="E231" s="11">
        <v>0.79999999999999993</v>
      </c>
      <c r="F231" s="11">
        <v>0</v>
      </c>
    </row>
    <row r="232" spans="2:6" x14ac:dyDescent="0.25">
      <c r="C232" t="s">
        <v>123</v>
      </c>
      <c r="D232" s="11">
        <v>0.10675249370153146</v>
      </c>
      <c r="E232" s="11">
        <v>0.8</v>
      </c>
      <c r="F232" s="11">
        <v>0</v>
      </c>
    </row>
    <row r="233" spans="2:6" x14ac:dyDescent="0.25">
      <c r="B233" t="s">
        <v>130</v>
      </c>
      <c r="C233" t="s">
        <v>86</v>
      </c>
      <c r="D233" s="11">
        <v>0.37865525147995432</v>
      </c>
      <c r="E233" s="11">
        <v>0.79999999999999993</v>
      </c>
      <c r="F233" s="11">
        <v>0</v>
      </c>
    </row>
    <row r="234" spans="2:6" x14ac:dyDescent="0.25">
      <c r="C234" t="s">
        <v>87</v>
      </c>
      <c r="D234" s="11">
        <v>0.36145334166724541</v>
      </c>
      <c r="E234" s="11">
        <v>0.79999999999999993</v>
      </c>
      <c r="F234" s="11">
        <v>0</v>
      </c>
    </row>
    <row r="235" spans="2:6" x14ac:dyDescent="0.25">
      <c r="C235" t="s">
        <v>88</v>
      </c>
      <c r="D235" s="11">
        <v>0.43434343434343431</v>
      </c>
      <c r="E235" s="11">
        <v>0.79999999999999993</v>
      </c>
      <c r="F235" s="11">
        <v>0</v>
      </c>
    </row>
    <row r="236" spans="2:6" x14ac:dyDescent="0.25">
      <c r="C236" t="s">
        <v>89</v>
      </c>
      <c r="D236" s="11">
        <v>0.6875</v>
      </c>
      <c r="E236" s="11">
        <v>0.79999999999999993</v>
      </c>
      <c r="F236" s="11">
        <v>0</v>
      </c>
    </row>
    <row r="237" spans="2:6" x14ac:dyDescent="0.25">
      <c r="C237" t="s">
        <v>90</v>
      </c>
      <c r="D237" s="11">
        <v>0.98913913913913909</v>
      </c>
      <c r="E237" s="11">
        <v>0.79999999999999993</v>
      </c>
      <c r="F237" s="11">
        <v>0</v>
      </c>
    </row>
    <row r="238" spans="2:6" x14ac:dyDescent="0.25">
      <c r="C238" t="s">
        <v>100</v>
      </c>
      <c r="D238" s="11">
        <v>0.88640350877192986</v>
      </c>
      <c r="E238" s="11">
        <v>0.79999999999999993</v>
      </c>
      <c r="F238" s="11">
        <v>0</v>
      </c>
    </row>
    <row r="239" spans="2:6" x14ac:dyDescent="0.25">
      <c r="C239" t="s">
        <v>91</v>
      </c>
      <c r="D239" s="11">
        <v>0.96969696969696961</v>
      </c>
      <c r="E239" s="11">
        <v>0.79999999999999993</v>
      </c>
      <c r="F239" s="11">
        <v>0</v>
      </c>
    </row>
    <row r="240" spans="2:6" x14ac:dyDescent="0.25">
      <c r="C240" t="s">
        <v>92</v>
      </c>
      <c r="D240" s="11">
        <v>0.78157894736842104</v>
      </c>
      <c r="E240" s="11">
        <v>0.79999999999999993</v>
      </c>
      <c r="F240" s="11">
        <v>0</v>
      </c>
    </row>
    <row r="241" spans="3:6" x14ac:dyDescent="0.25">
      <c r="C241" t="s">
        <v>93</v>
      </c>
      <c r="D241" s="11">
        <v>0.78397435897435896</v>
      </c>
      <c r="E241" s="11">
        <v>0.79999999999999993</v>
      </c>
      <c r="F241" s="11">
        <v>0</v>
      </c>
    </row>
    <row r="242" spans="3:6" x14ac:dyDescent="0.25">
      <c r="C242" t="s">
        <v>94</v>
      </c>
      <c r="D242" s="11">
        <v>0.8569295101553166</v>
      </c>
      <c r="E242" s="11">
        <v>0.79999999999999993</v>
      </c>
      <c r="F242" s="11">
        <v>0</v>
      </c>
    </row>
    <row r="243" spans="3:6" x14ac:dyDescent="0.25">
      <c r="C243" t="s">
        <v>95</v>
      </c>
      <c r="D243" s="11">
        <v>0.85766762627817394</v>
      </c>
      <c r="E243" s="11">
        <v>0.79999999999999993</v>
      </c>
      <c r="F243" s="11">
        <v>0</v>
      </c>
    </row>
    <row r="244" spans="3:6" x14ac:dyDescent="0.25">
      <c r="C244" t="s">
        <v>96</v>
      </c>
      <c r="D244" s="11">
        <v>0.8888849888849889</v>
      </c>
      <c r="E244" s="11">
        <v>0.79999999999999993</v>
      </c>
      <c r="F244" s="11">
        <v>0</v>
      </c>
    </row>
    <row r="245" spans="3:6" x14ac:dyDescent="0.25">
      <c r="C245" t="s">
        <v>97</v>
      </c>
      <c r="D245" s="11">
        <v>0.93378897672375949</v>
      </c>
      <c r="E245" s="11">
        <v>0.79999999999999993</v>
      </c>
      <c r="F245" s="11">
        <v>0</v>
      </c>
    </row>
    <row r="246" spans="3:6" x14ac:dyDescent="0.25">
      <c r="C246" t="s">
        <v>98</v>
      </c>
      <c r="D246" s="11">
        <v>0.6789215686274509</v>
      </c>
      <c r="E246" s="11">
        <v>0.79999999999999993</v>
      </c>
      <c r="F246" s="11">
        <v>0</v>
      </c>
    </row>
    <row r="247" spans="3:6" x14ac:dyDescent="0.25">
      <c r="C247" t="s">
        <v>124</v>
      </c>
      <c r="D247" s="11">
        <v>0.59297520661157022</v>
      </c>
      <c r="E247" s="11">
        <v>0.79999999999999993</v>
      </c>
      <c r="F247" s="11">
        <v>0</v>
      </c>
    </row>
    <row r="248" spans="3:6" x14ac:dyDescent="0.25">
      <c r="C248" t="s">
        <v>125</v>
      </c>
      <c r="D248" s="11">
        <v>0.56060606060606055</v>
      </c>
      <c r="E248" s="11">
        <v>0.79999999999999993</v>
      </c>
      <c r="F248" s="11">
        <v>0</v>
      </c>
    </row>
    <row r="249" spans="3:6" x14ac:dyDescent="0.25">
      <c r="C249" t="s">
        <v>102</v>
      </c>
      <c r="D249" s="11">
        <v>0.85897435897435892</v>
      </c>
      <c r="E249" s="11">
        <v>0.8</v>
      </c>
      <c r="F249" s="11">
        <v>0</v>
      </c>
    </row>
    <row r="250" spans="3:6" x14ac:dyDescent="0.25">
      <c r="C250" t="s">
        <v>103</v>
      </c>
      <c r="D250" s="11">
        <v>0.6805231805231805</v>
      </c>
      <c r="E250" s="11">
        <v>0.79999999999999993</v>
      </c>
      <c r="F250" s="11">
        <v>0</v>
      </c>
    </row>
    <row r="251" spans="3:6" x14ac:dyDescent="0.25">
      <c r="C251" t="s">
        <v>104</v>
      </c>
      <c r="D251" s="11">
        <v>0.80867850098619332</v>
      </c>
      <c r="E251" s="11">
        <v>0.8</v>
      </c>
      <c r="F251" s="11">
        <v>0</v>
      </c>
    </row>
    <row r="252" spans="3:6" x14ac:dyDescent="0.25">
      <c r="C252" t="s">
        <v>105</v>
      </c>
      <c r="D252" s="11">
        <v>0.55194805194805197</v>
      </c>
      <c r="E252" s="11">
        <v>0.79999999999999993</v>
      </c>
      <c r="F252" s="11">
        <v>0</v>
      </c>
    </row>
    <row r="253" spans="3:6" x14ac:dyDescent="0.25">
      <c r="C253" t="s">
        <v>106</v>
      </c>
      <c r="D253" s="11">
        <v>1</v>
      </c>
      <c r="E253" s="11">
        <v>0.8</v>
      </c>
      <c r="F253" s="11">
        <v>0</v>
      </c>
    </row>
    <row r="254" spans="3:6" x14ac:dyDescent="0.25">
      <c r="C254" t="s">
        <v>107</v>
      </c>
      <c r="D254" s="11">
        <v>1</v>
      </c>
      <c r="E254" s="11">
        <v>0.8</v>
      </c>
      <c r="F254" s="11">
        <v>0</v>
      </c>
    </row>
    <row r="255" spans="3:6" x14ac:dyDescent="0.25">
      <c r="C255" t="s">
        <v>108</v>
      </c>
      <c r="D255" s="11">
        <v>1</v>
      </c>
      <c r="E255" s="11">
        <v>0.8</v>
      </c>
      <c r="F255" s="11">
        <v>0</v>
      </c>
    </row>
    <row r="256" spans="3:6" x14ac:dyDescent="0.25">
      <c r="C256" t="s">
        <v>109</v>
      </c>
      <c r="D256" s="11">
        <v>0.8666666666666667</v>
      </c>
      <c r="E256" s="11">
        <v>0.8</v>
      </c>
      <c r="F256" s="11">
        <v>0</v>
      </c>
    </row>
    <row r="257" spans="3:6" x14ac:dyDescent="0.25">
      <c r="C257" t="s">
        <v>110</v>
      </c>
      <c r="D257" s="11">
        <v>0.2</v>
      </c>
      <c r="E257" s="11">
        <v>0.8</v>
      </c>
      <c r="F257" s="11">
        <v>0</v>
      </c>
    </row>
    <row r="258" spans="3:6" x14ac:dyDescent="0.25">
      <c r="C258" t="s">
        <v>111</v>
      </c>
      <c r="D258" s="11">
        <v>1</v>
      </c>
      <c r="E258" s="11">
        <v>0.79999999999999993</v>
      </c>
      <c r="F258" s="11">
        <v>0</v>
      </c>
    </row>
    <row r="259" spans="3:6" x14ac:dyDescent="0.25">
      <c r="C259" t="s">
        <v>112</v>
      </c>
      <c r="D259" s="11">
        <v>0.9257518796992481</v>
      </c>
      <c r="E259" s="11">
        <v>0.79999999999999993</v>
      </c>
      <c r="F259" s="11">
        <v>0</v>
      </c>
    </row>
    <row r="260" spans="3:6" x14ac:dyDescent="0.25">
      <c r="C260" t="s">
        <v>113</v>
      </c>
      <c r="D260" s="11">
        <v>0.91666666666666663</v>
      </c>
      <c r="E260" s="11">
        <v>0.79999999999999993</v>
      </c>
      <c r="F260" s="11">
        <v>0</v>
      </c>
    </row>
    <row r="261" spans="3:6" x14ac:dyDescent="0.25">
      <c r="C261" t="s">
        <v>114</v>
      </c>
      <c r="D261" s="11">
        <v>0.9732142857142857</v>
      </c>
      <c r="E261" s="11">
        <v>0.79999999999999993</v>
      </c>
      <c r="F261" s="11">
        <v>0</v>
      </c>
    </row>
    <row r="262" spans="3:6" x14ac:dyDescent="0.25">
      <c r="C262" t="s">
        <v>115</v>
      </c>
      <c r="D262" s="11">
        <v>0.875</v>
      </c>
      <c r="E262" s="11">
        <v>0.79999999999999993</v>
      </c>
      <c r="F262" s="11">
        <v>0</v>
      </c>
    </row>
    <row r="263" spans="3:6" x14ac:dyDescent="0.25">
      <c r="C263" t="s">
        <v>116</v>
      </c>
      <c r="D263" s="11">
        <v>1</v>
      </c>
      <c r="E263" s="11">
        <v>0.79999999999999993</v>
      </c>
      <c r="F263" s="11">
        <v>0</v>
      </c>
    </row>
    <row r="264" spans="3:6" x14ac:dyDescent="0.25">
      <c r="C264" t="s">
        <v>117</v>
      </c>
      <c r="D264" s="11">
        <v>1</v>
      </c>
      <c r="E264" s="11">
        <v>0.79999999999999993</v>
      </c>
      <c r="F264" s="11">
        <v>0</v>
      </c>
    </row>
    <row r="265" spans="3:6" x14ac:dyDescent="0.25">
      <c r="C265" t="s">
        <v>118</v>
      </c>
      <c r="D265" s="11">
        <v>1</v>
      </c>
      <c r="E265" s="11">
        <v>0.79999999999999993</v>
      </c>
      <c r="F265" s="11">
        <v>0</v>
      </c>
    </row>
    <row r="266" spans="3:6" x14ac:dyDescent="0.25">
      <c r="C266" t="s">
        <v>119</v>
      </c>
      <c r="D266" s="11">
        <v>1</v>
      </c>
      <c r="E266" s="11">
        <v>0.79999999999999993</v>
      </c>
      <c r="F266" s="11">
        <v>0</v>
      </c>
    </row>
    <row r="267" spans="3:6" x14ac:dyDescent="0.25">
      <c r="C267" t="s">
        <v>120</v>
      </c>
      <c r="D267" s="11">
        <v>0.89880952380952384</v>
      </c>
      <c r="E267" s="11">
        <v>0.79999999999999993</v>
      </c>
      <c r="F267" s="11">
        <v>0</v>
      </c>
    </row>
    <row r="268" spans="3:6" x14ac:dyDescent="0.25">
      <c r="C268" t="s">
        <v>121</v>
      </c>
      <c r="D268" s="11">
        <v>1</v>
      </c>
      <c r="E268" s="11">
        <v>0.79999999999999993</v>
      </c>
      <c r="F268" s="11">
        <v>0</v>
      </c>
    </row>
    <row r="269" spans="3:6" x14ac:dyDescent="0.25">
      <c r="C269" t="s">
        <v>77</v>
      </c>
      <c r="D269" s="11">
        <v>0.98611111111111116</v>
      </c>
      <c r="E269" s="11">
        <v>0.79999999999999993</v>
      </c>
      <c r="F269" s="11">
        <v>0</v>
      </c>
    </row>
    <row r="270" spans="3:6" x14ac:dyDescent="0.25">
      <c r="C270" t="s">
        <v>99</v>
      </c>
      <c r="D270" s="11">
        <v>0.93338060124787281</v>
      </c>
      <c r="E270" s="11">
        <v>0.79999999999999993</v>
      </c>
      <c r="F270" s="11">
        <v>0</v>
      </c>
    </row>
    <row r="271" spans="3:6" x14ac:dyDescent="0.25">
      <c r="C271" t="s">
        <v>78</v>
      </c>
      <c r="D271" s="11">
        <v>0.74359767216910078</v>
      </c>
      <c r="E271" s="11">
        <v>0.8</v>
      </c>
      <c r="F271" s="11">
        <v>0</v>
      </c>
    </row>
    <row r="272" spans="3:6" x14ac:dyDescent="0.25">
      <c r="C272" t="s">
        <v>79</v>
      </c>
      <c r="D272" s="11">
        <v>0.64074074074074072</v>
      </c>
      <c r="E272" s="11">
        <v>0.79999999999999993</v>
      </c>
      <c r="F272" s="11">
        <v>0</v>
      </c>
    </row>
    <row r="273" spans="2:6" x14ac:dyDescent="0.25">
      <c r="C273" t="s">
        <v>80</v>
      </c>
      <c r="D273" s="11">
        <v>1</v>
      </c>
      <c r="E273" s="11">
        <v>0.79999999999999993</v>
      </c>
      <c r="F273" s="11">
        <v>0</v>
      </c>
    </row>
    <row r="274" spans="2:6" x14ac:dyDescent="0.25">
      <c r="C274" t="s">
        <v>81</v>
      </c>
      <c r="D274" s="11">
        <v>0.9234693877551019</v>
      </c>
      <c r="E274" s="11">
        <v>0.8</v>
      </c>
      <c r="F274" s="11">
        <v>0</v>
      </c>
    </row>
    <row r="275" spans="2:6" x14ac:dyDescent="0.25">
      <c r="C275" t="s">
        <v>82</v>
      </c>
      <c r="D275" s="11">
        <v>0.86474358974358956</v>
      </c>
      <c r="E275" s="11">
        <v>0.79999999999999993</v>
      </c>
      <c r="F275" s="11">
        <v>0</v>
      </c>
    </row>
    <row r="276" spans="2:6" x14ac:dyDescent="0.25">
      <c r="C276" t="s">
        <v>83</v>
      </c>
      <c r="D276" s="11">
        <v>0.7120379620379621</v>
      </c>
      <c r="E276" s="11">
        <v>0.79999999999999993</v>
      </c>
      <c r="F276" s="11">
        <v>0</v>
      </c>
    </row>
    <row r="277" spans="2:6" x14ac:dyDescent="0.25">
      <c r="C277" t="s">
        <v>84</v>
      </c>
      <c r="D277" s="11">
        <v>0.88914128875648235</v>
      </c>
      <c r="E277" s="11">
        <v>0.79999999999999993</v>
      </c>
      <c r="F277" s="11">
        <v>0</v>
      </c>
    </row>
    <row r="278" spans="2:6" x14ac:dyDescent="0.25">
      <c r="C278" t="s">
        <v>85</v>
      </c>
      <c r="D278" s="11">
        <v>0.8125</v>
      </c>
      <c r="E278" s="11">
        <v>0.79999999999999993</v>
      </c>
      <c r="F278" s="11">
        <v>0</v>
      </c>
    </row>
    <row r="279" spans="2:6" x14ac:dyDescent="0.25">
      <c r="C279" t="s">
        <v>122</v>
      </c>
      <c r="D279" s="11">
        <v>0.758531746031746</v>
      </c>
      <c r="E279" s="11">
        <v>0.79999999999999993</v>
      </c>
      <c r="F279" s="11">
        <v>0</v>
      </c>
    </row>
    <row r="280" spans="2:6" x14ac:dyDescent="0.25">
      <c r="C280" t="s">
        <v>123</v>
      </c>
      <c r="D280" s="11">
        <v>0.91428571428571426</v>
      </c>
      <c r="E280" s="11">
        <v>0.79999999999999993</v>
      </c>
      <c r="F280" s="11">
        <v>0</v>
      </c>
    </row>
    <row r="281" spans="2:6" x14ac:dyDescent="0.25">
      <c r="B281" t="s">
        <v>131</v>
      </c>
      <c r="C281" t="s">
        <v>86</v>
      </c>
      <c r="D281" s="11">
        <v>0.90384615384615374</v>
      </c>
      <c r="E281" s="11">
        <v>0.79999999999999993</v>
      </c>
      <c r="F281" s="11">
        <v>0</v>
      </c>
    </row>
    <row r="282" spans="2:6" x14ac:dyDescent="0.25">
      <c r="C282" t="s">
        <v>87</v>
      </c>
      <c r="D282" s="11">
        <v>0.84974128540305005</v>
      </c>
      <c r="E282" s="11">
        <v>0.79999999999999993</v>
      </c>
      <c r="F282" s="11">
        <v>0</v>
      </c>
    </row>
    <row r="283" spans="2:6" x14ac:dyDescent="0.25">
      <c r="C283" t="s">
        <v>88</v>
      </c>
      <c r="D283" s="11">
        <v>0.84999755716239989</v>
      </c>
      <c r="E283" s="11">
        <v>0.79999999999999993</v>
      </c>
      <c r="F283" s="11">
        <v>0</v>
      </c>
    </row>
    <row r="284" spans="2:6" x14ac:dyDescent="0.25">
      <c r="C284" t="s">
        <v>89</v>
      </c>
      <c r="D284" s="11">
        <v>0.99058249040809221</v>
      </c>
      <c r="E284" s="11">
        <v>0.79999999999999993</v>
      </c>
      <c r="F284" s="11">
        <v>0</v>
      </c>
    </row>
    <row r="285" spans="2:6" x14ac:dyDescent="0.25">
      <c r="C285" t="s">
        <v>90</v>
      </c>
      <c r="D285" s="11">
        <v>0.96185724844261433</v>
      </c>
      <c r="E285" s="11">
        <v>0.79999999999999993</v>
      </c>
      <c r="F285" s="11">
        <v>0</v>
      </c>
    </row>
    <row r="286" spans="2:6" x14ac:dyDescent="0.25">
      <c r="C286" t="s">
        <v>100</v>
      </c>
      <c r="D286" s="11">
        <v>0.82258610954263134</v>
      </c>
      <c r="E286" s="11">
        <v>0.79999999999999993</v>
      </c>
      <c r="F286" s="11">
        <v>0</v>
      </c>
    </row>
    <row r="287" spans="2:6" x14ac:dyDescent="0.25">
      <c r="C287" t="s">
        <v>91</v>
      </c>
      <c r="D287" s="11">
        <v>0.6399999999999999</v>
      </c>
      <c r="E287" s="11">
        <v>0.79999999999999993</v>
      </c>
      <c r="F287" s="11">
        <v>0</v>
      </c>
    </row>
    <row r="288" spans="2:6" x14ac:dyDescent="0.25">
      <c r="C288" t="s">
        <v>92</v>
      </c>
      <c r="D288" s="11">
        <v>0.85178571428571426</v>
      </c>
      <c r="E288" s="11">
        <v>0.79999999999999993</v>
      </c>
      <c r="F288" s="11">
        <v>0</v>
      </c>
    </row>
    <row r="289" spans="3:6" x14ac:dyDescent="0.25">
      <c r="C289" t="s">
        <v>93</v>
      </c>
      <c r="D289" s="11">
        <v>0.89876033057851246</v>
      </c>
      <c r="E289" s="11">
        <v>0.79999999999999993</v>
      </c>
      <c r="F289" s="11">
        <v>0</v>
      </c>
    </row>
    <row r="290" spans="3:6" x14ac:dyDescent="0.25">
      <c r="C290" t="s">
        <v>94</v>
      </c>
      <c r="D290" s="11">
        <v>0.96004842615012098</v>
      </c>
      <c r="E290" s="11">
        <v>0.79999999999999993</v>
      </c>
      <c r="F290" s="11">
        <v>0</v>
      </c>
    </row>
    <row r="291" spans="3:6" x14ac:dyDescent="0.25">
      <c r="C291" t="s">
        <v>95</v>
      </c>
      <c r="D291" s="11">
        <v>0.86605458451323114</v>
      </c>
      <c r="E291" s="11">
        <v>0.79999999999999993</v>
      </c>
      <c r="F291" s="11">
        <v>0</v>
      </c>
    </row>
    <row r="292" spans="3:6" x14ac:dyDescent="0.25">
      <c r="C292" t="s">
        <v>96</v>
      </c>
      <c r="D292" s="11">
        <v>0.87405303030303028</v>
      </c>
      <c r="E292" s="11">
        <v>0.79999999999999993</v>
      </c>
      <c r="F292" s="11">
        <v>0</v>
      </c>
    </row>
    <row r="293" spans="3:6" x14ac:dyDescent="0.25">
      <c r="C293" t="s">
        <v>97</v>
      </c>
      <c r="D293" s="11">
        <v>0.81341911764705888</v>
      </c>
      <c r="E293" s="11">
        <v>0.79999999999999993</v>
      </c>
      <c r="F293" s="11">
        <v>0</v>
      </c>
    </row>
    <row r="294" spans="3:6" x14ac:dyDescent="0.25">
      <c r="C294" t="s">
        <v>98</v>
      </c>
      <c r="D294" s="11">
        <v>0.8516934046345811</v>
      </c>
      <c r="E294" s="11">
        <v>0.79999999999999993</v>
      </c>
      <c r="F294" s="11">
        <v>0</v>
      </c>
    </row>
    <row r="295" spans="3:6" x14ac:dyDescent="0.25">
      <c r="C295" t="s">
        <v>124</v>
      </c>
      <c r="D295" s="11">
        <v>0.82546296296296295</v>
      </c>
      <c r="E295" s="11">
        <v>0.79999999999999993</v>
      </c>
      <c r="F295" s="11">
        <v>0</v>
      </c>
    </row>
    <row r="296" spans="3:6" x14ac:dyDescent="0.25">
      <c r="C296" t="s">
        <v>125</v>
      </c>
      <c r="D296" s="11">
        <v>1</v>
      </c>
      <c r="E296" s="11">
        <v>0.8</v>
      </c>
      <c r="F296" s="11">
        <v>0</v>
      </c>
    </row>
    <row r="297" spans="3:6" x14ac:dyDescent="0.25">
      <c r="C297" t="s">
        <v>102</v>
      </c>
      <c r="D297" s="11">
        <v>0.92592592592592593</v>
      </c>
      <c r="E297" s="11">
        <v>0.8</v>
      </c>
      <c r="F297" s="11">
        <v>0</v>
      </c>
    </row>
    <row r="298" spans="3:6" x14ac:dyDescent="0.25">
      <c r="C298" t="s">
        <v>103</v>
      </c>
      <c r="D298" s="11">
        <v>0.94711538461538458</v>
      </c>
      <c r="E298" s="11">
        <v>0.79999999999999993</v>
      </c>
      <c r="F298" s="11">
        <v>0</v>
      </c>
    </row>
    <row r="299" spans="3:6" x14ac:dyDescent="0.25">
      <c r="C299" t="s">
        <v>104</v>
      </c>
      <c r="D299" s="11">
        <v>0.96497252747252749</v>
      </c>
      <c r="E299" s="11">
        <v>0.79999999999999993</v>
      </c>
      <c r="F299" s="11">
        <v>0</v>
      </c>
    </row>
    <row r="300" spans="3:6" x14ac:dyDescent="0.25">
      <c r="C300" t="s">
        <v>105</v>
      </c>
      <c r="D300" s="11">
        <v>0.99201173222912342</v>
      </c>
      <c r="E300" s="11">
        <v>0.79999999999999993</v>
      </c>
      <c r="F300" s="11">
        <v>0</v>
      </c>
    </row>
    <row r="301" spans="3:6" x14ac:dyDescent="0.25">
      <c r="C301" t="s">
        <v>106</v>
      </c>
      <c r="D301" s="11">
        <v>0.83403149138443267</v>
      </c>
      <c r="E301" s="11">
        <v>0.79999999999999993</v>
      </c>
      <c r="F301" s="11">
        <v>0</v>
      </c>
    </row>
    <row r="302" spans="3:6" x14ac:dyDescent="0.25">
      <c r="C302" t="s">
        <v>107</v>
      </c>
      <c r="D302" s="11">
        <v>0.7920416284052646</v>
      </c>
      <c r="E302" s="11">
        <v>0.79999999999999993</v>
      </c>
      <c r="F302" s="11">
        <v>0</v>
      </c>
    </row>
    <row r="303" spans="3:6" x14ac:dyDescent="0.25">
      <c r="C303" t="s">
        <v>108</v>
      </c>
      <c r="D303" s="11">
        <v>0.72402597402597402</v>
      </c>
      <c r="E303" s="11">
        <v>0.79999999999999993</v>
      </c>
      <c r="F303" s="11">
        <v>0</v>
      </c>
    </row>
    <row r="304" spans="3:6" x14ac:dyDescent="0.25">
      <c r="C304" t="s">
        <v>109</v>
      </c>
      <c r="D304" s="11">
        <v>0.97551020408163269</v>
      </c>
      <c r="E304" s="11">
        <v>0.79999999999999993</v>
      </c>
      <c r="F304" s="11">
        <v>0</v>
      </c>
    </row>
    <row r="305" spans="3:6" x14ac:dyDescent="0.25">
      <c r="C305" t="s">
        <v>110</v>
      </c>
      <c r="D305" s="11">
        <v>0.97083333333333333</v>
      </c>
      <c r="E305" s="11">
        <v>0.79999999999999993</v>
      </c>
      <c r="F305" s="11">
        <v>0</v>
      </c>
    </row>
    <row r="306" spans="3:6" x14ac:dyDescent="0.25">
      <c r="C306" t="s">
        <v>111</v>
      </c>
      <c r="D306" s="11">
        <v>0.91797283176593536</v>
      </c>
      <c r="E306" s="11">
        <v>0.79999999999999993</v>
      </c>
      <c r="F306" s="11">
        <v>0</v>
      </c>
    </row>
    <row r="307" spans="3:6" x14ac:dyDescent="0.25">
      <c r="C307" t="s">
        <v>112</v>
      </c>
      <c r="D307" s="11">
        <v>0.7057067932067933</v>
      </c>
      <c r="E307" s="11">
        <v>0.79999999999999993</v>
      </c>
      <c r="F307" s="11">
        <v>0</v>
      </c>
    </row>
    <row r="308" spans="3:6" x14ac:dyDescent="0.25">
      <c r="C308" t="s">
        <v>113</v>
      </c>
      <c r="D308" s="11">
        <v>0.91398892332852877</v>
      </c>
      <c r="E308" s="11">
        <v>0.8</v>
      </c>
      <c r="F308" s="11">
        <v>0</v>
      </c>
    </row>
    <row r="309" spans="3:6" x14ac:dyDescent="0.25">
      <c r="C309" t="s">
        <v>114</v>
      </c>
      <c r="D309" s="11">
        <v>0.84451766182535415</v>
      </c>
      <c r="E309" s="11">
        <v>0.8</v>
      </c>
      <c r="F309" s="11">
        <v>0</v>
      </c>
    </row>
    <row r="310" spans="3:6" x14ac:dyDescent="0.25">
      <c r="C310" t="s">
        <v>115</v>
      </c>
      <c r="D310" s="11">
        <v>0.52083333333333326</v>
      </c>
      <c r="E310" s="11">
        <v>0.79999999999999993</v>
      </c>
      <c r="F310" s="11">
        <v>0</v>
      </c>
    </row>
    <row r="311" spans="3:6" x14ac:dyDescent="0.25">
      <c r="C311" t="s">
        <v>116</v>
      </c>
      <c r="D311" s="11">
        <v>0.72727272727272729</v>
      </c>
      <c r="E311" s="11">
        <v>0.79999999999999993</v>
      </c>
      <c r="F311" s="11">
        <v>0</v>
      </c>
    </row>
    <row r="312" spans="3:6" x14ac:dyDescent="0.25">
      <c r="C312" t="s">
        <v>117</v>
      </c>
      <c r="D312" s="11">
        <v>1</v>
      </c>
      <c r="E312" s="11">
        <v>0.79999999999999993</v>
      </c>
      <c r="F312" s="11">
        <v>0</v>
      </c>
    </row>
    <row r="313" spans="3:6" x14ac:dyDescent="0.25">
      <c r="C313" t="s">
        <v>118</v>
      </c>
      <c r="D313" s="11">
        <v>1</v>
      </c>
      <c r="E313" s="11">
        <v>0.79999999999999993</v>
      </c>
      <c r="F313" s="11">
        <v>0</v>
      </c>
    </row>
    <row r="314" spans="3:6" x14ac:dyDescent="0.25">
      <c r="C314" t="s">
        <v>119</v>
      </c>
      <c r="D314" s="11">
        <v>1</v>
      </c>
      <c r="E314" s="11">
        <v>0.79999999999999993</v>
      </c>
      <c r="F314" s="11">
        <v>0</v>
      </c>
    </row>
    <row r="315" spans="3:6" x14ac:dyDescent="0.25">
      <c r="C315" t="s">
        <v>120</v>
      </c>
      <c r="D315" s="11">
        <v>0.84195402298850575</v>
      </c>
      <c r="E315" s="11">
        <v>0.79999999999999993</v>
      </c>
      <c r="F315" s="11">
        <v>0</v>
      </c>
    </row>
    <row r="316" spans="3:6" x14ac:dyDescent="0.25">
      <c r="C316" t="s">
        <v>121</v>
      </c>
      <c r="D316" s="11">
        <v>0.90909090909090906</v>
      </c>
      <c r="E316" s="11">
        <v>0.79999999999999993</v>
      </c>
      <c r="F316" s="11">
        <v>0</v>
      </c>
    </row>
    <row r="317" spans="3:6" x14ac:dyDescent="0.25">
      <c r="C317" t="s">
        <v>77</v>
      </c>
      <c r="D317" s="11">
        <v>0.93333333333333324</v>
      </c>
      <c r="E317" s="11">
        <v>0.79999999999999993</v>
      </c>
      <c r="F317" s="11">
        <v>0</v>
      </c>
    </row>
    <row r="318" spans="3:6" x14ac:dyDescent="0.25">
      <c r="C318" t="s">
        <v>99</v>
      </c>
      <c r="D318" s="11">
        <v>0.98181818181818192</v>
      </c>
      <c r="E318" s="11">
        <v>0.79999999999999993</v>
      </c>
      <c r="F318" s="11">
        <v>0</v>
      </c>
    </row>
    <row r="319" spans="3:6" x14ac:dyDescent="0.25">
      <c r="C319" t="s">
        <v>78</v>
      </c>
      <c r="D319" s="11">
        <v>0.94444444444444442</v>
      </c>
      <c r="E319" s="11">
        <v>0.79999999999999993</v>
      </c>
      <c r="F319" s="11">
        <v>0</v>
      </c>
    </row>
    <row r="320" spans="3:6" x14ac:dyDescent="0.25">
      <c r="C320" t="s">
        <v>79</v>
      </c>
      <c r="D320" s="11">
        <v>0.9910714285714286</v>
      </c>
      <c r="E320" s="11">
        <v>0.79999999999999993</v>
      </c>
      <c r="F320" s="11">
        <v>0</v>
      </c>
    </row>
    <row r="321" spans="2:6" x14ac:dyDescent="0.25">
      <c r="C321" t="s">
        <v>80</v>
      </c>
      <c r="D321" s="11">
        <v>1</v>
      </c>
      <c r="E321" s="11">
        <v>0.79999999999999993</v>
      </c>
      <c r="F321" s="11">
        <v>0</v>
      </c>
    </row>
    <row r="322" spans="2:6" x14ac:dyDescent="0.25">
      <c r="C322" t="s">
        <v>81</v>
      </c>
      <c r="D322" s="11">
        <v>0.9149831649831649</v>
      </c>
      <c r="E322" s="11">
        <v>0.79999999999999993</v>
      </c>
      <c r="F322" s="11">
        <v>0</v>
      </c>
    </row>
    <row r="323" spans="2:6" x14ac:dyDescent="0.25">
      <c r="C323" t="s">
        <v>82</v>
      </c>
      <c r="D323" s="11">
        <v>0.90909090909090906</v>
      </c>
      <c r="E323" s="11">
        <v>0.79999999999999993</v>
      </c>
      <c r="F323" s="11">
        <v>0</v>
      </c>
    </row>
    <row r="324" spans="2:6" x14ac:dyDescent="0.25">
      <c r="C324" t="s">
        <v>83</v>
      </c>
      <c r="D324" s="11">
        <v>1</v>
      </c>
      <c r="E324" s="11">
        <v>0.79999999999999993</v>
      </c>
      <c r="F324" s="11">
        <v>0</v>
      </c>
    </row>
    <row r="325" spans="2:6" x14ac:dyDescent="0.25">
      <c r="C325" t="s">
        <v>84</v>
      </c>
      <c r="D325" s="11">
        <v>1</v>
      </c>
      <c r="E325" s="11">
        <v>0.79999999999999993</v>
      </c>
      <c r="F325" s="11">
        <v>0</v>
      </c>
    </row>
    <row r="326" spans="2:6" x14ac:dyDescent="0.25">
      <c r="C326" t="s">
        <v>85</v>
      </c>
      <c r="D326" s="11">
        <v>0.91249999999999998</v>
      </c>
      <c r="E326" s="11">
        <v>0.79999999999999993</v>
      </c>
      <c r="F326" s="11">
        <v>0</v>
      </c>
    </row>
    <row r="327" spans="2:6" x14ac:dyDescent="0.25">
      <c r="C327" t="s">
        <v>122</v>
      </c>
      <c r="D327" s="11">
        <v>0.8666666666666667</v>
      </c>
      <c r="E327" s="11">
        <v>0.79999999999999993</v>
      </c>
      <c r="F327" s="11">
        <v>0</v>
      </c>
    </row>
    <row r="328" spans="2:6" x14ac:dyDescent="0.25">
      <c r="C328" t="s">
        <v>123</v>
      </c>
      <c r="D328" s="11">
        <v>1</v>
      </c>
      <c r="E328" s="11">
        <v>0.79999999999999993</v>
      </c>
      <c r="F328" s="11">
        <v>0</v>
      </c>
    </row>
    <row r="329" spans="2:6" x14ac:dyDescent="0.25">
      <c r="B329" t="s">
        <v>132</v>
      </c>
      <c r="C329" t="s">
        <v>86</v>
      </c>
      <c r="D329" s="11">
        <v>1</v>
      </c>
      <c r="E329" s="11">
        <v>0.79999999999999993</v>
      </c>
      <c r="F329" s="11">
        <v>0</v>
      </c>
    </row>
    <row r="330" spans="2:6" x14ac:dyDescent="0.25">
      <c r="C330" t="s">
        <v>87</v>
      </c>
      <c r="D330" s="11">
        <v>0.99801587301587291</v>
      </c>
      <c r="E330" s="11">
        <v>0.8</v>
      </c>
      <c r="F330" s="11">
        <v>0</v>
      </c>
    </row>
    <row r="331" spans="2:6" x14ac:dyDescent="0.25">
      <c r="C331" t="s">
        <v>88</v>
      </c>
      <c r="D331" s="11">
        <v>0.97851813738101368</v>
      </c>
      <c r="E331" s="11">
        <v>0.8</v>
      </c>
      <c r="F331" s="11">
        <v>0</v>
      </c>
    </row>
    <row r="332" spans="2:6" x14ac:dyDescent="0.25">
      <c r="C332" t="s">
        <v>89</v>
      </c>
      <c r="D332" s="11">
        <v>0.83865583270345179</v>
      </c>
      <c r="E332" s="11">
        <v>0.79999999999999993</v>
      </c>
      <c r="F332" s="11">
        <v>0</v>
      </c>
    </row>
    <row r="333" spans="2:6" x14ac:dyDescent="0.25">
      <c r="C333" t="s">
        <v>90</v>
      </c>
      <c r="D333" s="11">
        <v>0.75862849118427211</v>
      </c>
      <c r="E333" s="11">
        <v>0.79999999999999993</v>
      </c>
      <c r="F333" s="11">
        <v>0</v>
      </c>
    </row>
    <row r="334" spans="2:6" x14ac:dyDescent="0.25">
      <c r="C334" t="s">
        <v>100</v>
      </c>
      <c r="D334" s="11">
        <v>0.55648880105401843</v>
      </c>
      <c r="E334" s="11">
        <v>0.79999999999999993</v>
      </c>
      <c r="F334" s="11">
        <v>0</v>
      </c>
    </row>
    <row r="335" spans="2:6" x14ac:dyDescent="0.25">
      <c r="C335" t="s">
        <v>91</v>
      </c>
      <c r="D335" s="11">
        <v>0.74677143329241791</v>
      </c>
      <c r="E335" s="11">
        <v>0.79999999999999993</v>
      </c>
      <c r="F335" s="11">
        <v>0</v>
      </c>
    </row>
    <row r="336" spans="2:6" x14ac:dyDescent="0.25">
      <c r="C336" t="s">
        <v>92</v>
      </c>
      <c r="D336" s="11">
        <v>0.74767404568277385</v>
      </c>
      <c r="E336" s="11">
        <v>0.79999999999999993</v>
      </c>
      <c r="F336" s="11">
        <v>0</v>
      </c>
    </row>
    <row r="337" spans="3:6" x14ac:dyDescent="0.25">
      <c r="C337" t="s">
        <v>93</v>
      </c>
      <c r="D337" s="11">
        <v>0.72301707038713781</v>
      </c>
      <c r="E337" s="11">
        <v>0.79999999999999993</v>
      </c>
      <c r="F337" s="11">
        <v>0</v>
      </c>
    </row>
    <row r="338" spans="3:6" x14ac:dyDescent="0.25">
      <c r="C338" t="s">
        <v>94</v>
      </c>
      <c r="D338" s="11">
        <v>0.62381265916401574</v>
      </c>
      <c r="E338" s="11">
        <v>0.79999999999999993</v>
      </c>
      <c r="F338" s="11">
        <v>0</v>
      </c>
    </row>
    <row r="339" spans="3:6" x14ac:dyDescent="0.25">
      <c r="C339" t="s">
        <v>95</v>
      </c>
      <c r="D339" s="11">
        <v>0.59005931553597268</v>
      </c>
      <c r="E339" s="11">
        <v>0.79999999999999993</v>
      </c>
      <c r="F339" s="11">
        <v>0</v>
      </c>
    </row>
    <row r="340" spans="3:6" x14ac:dyDescent="0.25">
      <c r="C340" t="s">
        <v>96</v>
      </c>
      <c r="D340" s="11">
        <v>0.60858029555976778</v>
      </c>
      <c r="E340" s="11">
        <v>0.79999999999999993</v>
      </c>
      <c r="F340" s="11">
        <v>0</v>
      </c>
    </row>
    <row r="341" spans="3:6" x14ac:dyDescent="0.25">
      <c r="C341" t="s">
        <v>97</v>
      </c>
      <c r="D341" s="11">
        <v>0.69813946713279307</v>
      </c>
      <c r="E341" s="11">
        <v>0.79999999999999993</v>
      </c>
      <c r="F341" s="11">
        <v>0</v>
      </c>
    </row>
    <row r="342" spans="3:6" x14ac:dyDescent="0.25">
      <c r="C342" t="s">
        <v>98</v>
      </c>
      <c r="D342" s="11">
        <v>0.55868355247237234</v>
      </c>
      <c r="E342" s="11">
        <v>0.79999999999999993</v>
      </c>
      <c r="F342" s="11">
        <v>0</v>
      </c>
    </row>
    <row r="343" spans="3:6" x14ac:dyDescent="0.25">
      <c r="C343" t="s">
        <v>124</v>
      </c>
      <c r="D343" s="11">
        <v>0.77585846540457204</v>
      </c>
      <c r="E343" s="11">
        <v>0.79999999999999993</v>
      </c>
      <c r="F343" s="11">
        <v>0</v>
      </c>
    </row>
    <row r="344" spans="3:6" x14ac:dyDescent="0.25">
      <c r="C344" t="s">
        <v>125</v>
      </c>
      <c r="D344" s="11">
        <v>0.81659179266248405</v>
      </c>
      <c r="E344" s="11">
        <v>0.79999999999999993</v>
      </c>
      <c r="F344" s="11">
        <v>0</v>
      </c>
    </row>
    <row r="345" spans="3:6" x14ac:dyDescent="0.25">
      <c r="C345" t="s">
        <v>102</v>
      </c>
      <c r="D345" s="11">
        <v>0.66882955120760001</v>
      </c>
      <c r="E345" s="11">
        <v>0.79999999999999993</v>
      </c>
      <c r="F345" s="11">
        <v>0</v>
      </c>
    </row>
    <row r="346" spans="3:6" x14ac:dyDescent="0.25">
      <c r="C346" t="s">
        <v>103</v>
      </c>
      <c r="D346" s="11">
        <v>0.80262385403965131</v>
      </c>
      <c r="E346" s="11">
        <v>0.79999999999999993</v>
      </c>
      <c r="F346" s="11">
        <v>0</v>
      </c>
    </row>
    <row r="347" spans="3:6" x14ac:dyDescent="0.25">
      <c r="C347" t="s">
        <v>104</v>
      </c>
      <c r="D347" s="11">
        <v>0.70532829990233648</v>
      </c>
      <c r="E347" s="11">
        <v>0.79999999999999993</v>
      </c>
      <c r="F347" s="11">
        <v>0</v>
      </c>
    </row>
    <row r="348" spans="3:6" x14ac:dyDescent="0.25">
      <c r="C348" t="s">
        <v>105</v>
      </c>
      <c r="D348" s="11">
        <v>0.81661761849261838</v>
      </c>
      <c r="E348" s="11">
        <v>0.79999999999999993</v>
      </c>
      <c r="F348" s="11">
        <v>0</v>
      </c>
    </row>
    <row r="349" spans="3:6" x14ac:dyDescent="0.25">
      <c r="C349" t="s">
        <v>106</v>
      </c>
      <c r="D349" s="11">
        <v>0.90917043806343845</v>
      </c>
      <c r="E349" s="11">
        <v>0.79999999999999993</v>
      </c>
      <c r="F349" s="11">
        <v>0</v>
      </c>
    </row>
    <row r="350" spans="3:6" x14ac:dyDescent="0.25">
      <c r="C350" t="s">
        <v>107</v>
      </c>
      <c r="D350" s="11">
        <v>0.87747230967858847</v>
      </c>
      <c r="E350" s="11">
        <v>0.8</v>
      </c>
      <c r="F350" s="11">
        <v>0</v>
      </c>
    </row>
    <row r="351" spans="3:6" x14ac:dyDescent="0.25">
      <c r="C351" t="s">
        <v>108</v>
      </c>
      <c r="D351" s="11">
        <v>0.86563427758980516</v>
      </c>
      <c r="E351" s="11">
        <v>0.8</v>
      </c>
      <c r="F351" s="11">
        <v>0</v>
      </c>
    </row>
    <row r="352" spans="3:6" x14ac:dyDescent="0.25">
      <c r="C352" t="s">
        <v>109</v>
      </c>
      <c r="D352" s="11">
        <v>0.79377833843839163</v>
      </c>
      <c r="E352" s="11">
        <v>0.79999999999999993</v>
      </c>
      <c r="F352" s="11">
        <v>0</v>
      </c>
    </row>
    <row r="353" spans="3:6" x14ac:dyDescent="0.25">
      <c r="C353" t="s">
        <v>110</v>
      </c>
      <c r="D353" s="11">
        <v>0.79423593879239041</v>
      </c>
      <c r="E353" s="11">
        <v>0.79999999999999993</v>
      </c>
      <c r="F353" s="11">
        <v>0</v>
      </c>
    </row>
    <row r="354" spans="3:6" x14ac:dyDescent="0.25">
      <c r="C354" t="s">
        <v>111</v>
      </c>
      <c r="D354" s="11">
        <v>0.6252299783549784</v>
      </c>
      <c r="E354" s="11">
        <v>0.79999999999999993</v>
      </c>
      <c r="F354" s="11">
        <v>0</v>
      </c>
    </row>
    <row r="355" spans="3:6" x14ac:dyDescent="0.25">
      <c r="C355" t="s">
        <v>112</v>
      </c>
      <c r="D355" s="11">
        <v>0.61596484741118951</v>
      </c>
      <c r="E355" s="11">
        <v>0.79999999999999993</v>
      </c>
      <c r="F355" s="11">
        <v>0</v>
      </c>
    </row>
    <row r="356" spans="3:6" x14ac:dyDescent="0.25">
      <c r="C356" t="s">
        <v>113</v>
      </c>
      <c r="D356" s="11">
        <v>0.18626027933234121</v>
      </c>
      <c r="E356" s="11">
        <v>0.79999999999999993</v>
      </c>
      <c r="F356" s="11">
        <v>0</v>
      </c>
    </row>
    <row r="357" spans="3:6" x14ac:dyDescent="0.25">
      <c r="C357" t="s">
        <v>114</v>
      </c>
      <c r="D357" s="11">
        <v>0.50796716722156632</v>
      </c>
      <c r="E357" s="11">
        <v>0.79999999999999993</v>
      </c>
      <c r="F357" s="11">
        <v>0</v>
      </c>
    </row>
    <row r="358" spans="3:6" x14ac:dyDescent="0.25">
      <c r="C358" t="s">
        <v>115</v>
      </c>
      <c r="D358" s="11">
        <v>0.53486327579464832</v>
      </c>
      <c r="E358" s="11">
        <v>0.79999999999999993</v>
      </c>
      <c r="F358" s="11">
        <v>0</v>
      </c>
    </row>
    <row r="359" spans="3:6" x14ac:dyDescent="0.25">
      <c r="C359" t="s">
        <v>116</v>
      </c>
      <c r="D359" s="11">
        <v>0.59174223142137805</v>
      </c>
      <c r="E359" s="11">
        <v>0.80000000000000016</v>
      </c>
      <c r="F359" s="11">
        <v>0</v>
      </c>
    </row>
    <row r="360" spans="3:6" x14ac:dyDescent="0.25">
      <c r="C360" t="s">
        <v>117</v>
      </c>
      <c r="D360" s="11">
        <v>0.54183748495282646</v>
      </c>
      <c r="E360" s="11">
        <v>0.80000000000000016</v>
      </c>
      <c r="F360" s="11">
        <v>0</v>
      </c>
    </row>
    <row r="361" spans="3:6" x14ac:dyDescent="0.25">
      <c r="C361" t="s">
        <v>118</v>
      </c>
      <c r="D361" s="11">
        <v>0.58805464165855492</v>
      </c>
      <c r="E361" s="11">
        <v>0.80000000000000016</v>
      </c>
      <c r="F361" s="11">
        <v>0</v>
      </c>
    </row>
    <row r="362" spans="3:6" x14ac:dyDescent="0.25">
      <c r="C362" t="s">
        <v>119</v>
      </c>
      <c r="D362" s="11">
        <v>0.5325462416371507</v>
      </c>
      <c r="E362" s="11">
        <v>0.79999999999999993</v>
      </c>
      <c r="F362" s="11">
        <v>0</v>
      </c>
    </row>
    <row r="363" spans="3:6" x14ac:dyDescent="0.25">
      <c r="C363" t="s">
        <v>120</v>
      </c>
      <c r="D363" s="11">
        <v>0.75362936478740183</v>
      </c>
      <c r="E363" s="11">
        <v>0.80000000000000016</v>
      </c>
      <c r="F363" s="11">
        <v>0</v>
      </c>
    </row>
    <row r="364" spans="3:6" x14ac:dyDescent="0.25">
      <c r="C364" t="s">
        <v>121</v>
      </c>
      <c r="D364" s="11">
        <v>0.71718933582141142</v>
      </c>
      <c r="E364" s="11">
        <v>0.8</v>
      </c>
      <c r="F364" s="11">
        <v>0</v>
      </c>
    </row>
    <row r="365" spans="3:6" x14ac:dyDescent="0.25">
      <c r="C365" t="s">
        <v>77</v>
      </c>
      <c r="D365" s="11">
        <v>0.86096922013834676</v>
      </c>
      <c r="E365" s="11">
        <v>0.8</v>
      </c>
      <c r="F365" s="11">
        <v>0</v>
      </c>
    </row>
    <row r="366" spans="3:6" x14ac:dyDescent="0.25">
      <c r="C366" t="s">
        <v>99</v>
      </c>
      <c r="D366" s="11">
        <v>0.94111048426245425</v>
      </c>
      <c r="E366" s="11">
        <v>0.8</v>
      </c>
      <c r="F366" s="11">
        <v>0</v>
      </c>
    </row>
    <row r="367" spans="3:6" x14ac:dyDescent="0.25">
      <c r="C367" t="s">
        <v>78</v>
      </c>
      <c r="D367" s="11">
        <v>0.84260954381752706</v>
      </c>
      <c r="E367" s="11">
        <v>0.8</v>
      </c>
      <c r="F367" s="11">
        <v>0</v>
      </c>
    </row>
    <row r="368" spans="3:6" x14ac:dyDescent="0.25">
      <c r="C368" t="s">
        <v>79</v>
      </c>
      <c r="D368" s="11">
        <v>0.84145609318996428</v>
      </c>
      <c r="E368" s="11">
        <v>0.79999999999999993</v>
      </c>
      <c r="F368" s="11">
        <v>0</v>
      </c>
    </row>
    <row r="369" spans="2:6" x14ac:dyDescent="0.25">
      <c r="C369" t="s">
        <v>80</v>
      </c>
      <c r="D369" s="11">
        <v>0.88803030303030306</v>
      </c>
      <c r="E369" s="11">
        <v>0.79999999999999993</v>
      </c>
      <c r="F369" s="11">
        <v>0</v>
      </c>
    </row>
    <row r="370" spans="2:6" x14ac:dyDescent="0.25">
      <c r="C370" t="s">
        <v>81</v>
      </c>
      <c r="D370" s="11">
        <v>0.88047275641025635</v>
      </c>
      <c r="E370" s="11">
        <v>0.79999999999999993</v>
      </c>
      <c r="F370" s="11">
        <v>0</v>
      </c>
    </row>
    <row r="371" spans="2:6" x14ac:dyDescent="0.25">
      <c r="C371" t="s">
        <v>82</v>
      </c>
      <c r="D371" s="11">
        <v>0.81933830097414639</v>
      </c>
      <c r="E371" s="11">
        <v>0.79999999999999993</v>
      </c>
      <c r="F371" s="11">
        <v>0</v>
      </c>
    </row>
    <row r="372" spans="2:6" x14ac:dyDescent="0.25">
      <c r="C372" t="s">
        <v>83</v>
      </c>
      <c r="D372" s="11">
        <v>0.86231733002596445</v>
      </c>
      <c r="E372" s="11">
        <v>0.79999999999999993</v>
      </c>
      <c r="F372" s="11">
        <v>0</v>
      </c>
    </row>
    <row r="373" spans="2:6" x14ac:dyDescent="0.25">
      <c r="C373" t="s">
        <v>84</v>
      </c>
      <c r="D373" s="11">
        <v>0.78764005602240905</v>
      </c>
      <c r="E373" s="11">
        <v>0.79999999999999993</v>
      </c>
      <c r="F373" s="11">
        <v>0</v>
      </c>
    </row>
    <row r="374" spans="2:6" x14ac:dyDescent="0.25">
      <c r="C374" t="s">
        <v>85</v>
      </c>
      <c r="D374" s="11">
        <v>0.58347278067412545</v>
      </c>
      <c r="E374" s="11">
        <v>0.79999999999999993</v>
      </c>
      <c r="F374" s="11">
        <v>0</v>
      </c>
    </row>
    <row r="375" spans="2:6" x14ac:dyDescent="0.25">
      <c r="C375" t="s">
        <v>122</v>
      </c>
      <c r="D375" s="11">
        <v>0.76366307950158896</v>
      </c>
      <c r="E375" s="11">
        <v>0.79999999999999993</v>
      </c>
      <c r="F375" s="11">
        <v>0</v>
      </c>
    </row>
    <row r="376" spans="2:6" x14ac:dyDescent="0.25">
      <c r="C376" t="s">
        <v>123</v>
      </c>
      <c r="D376" s="11">
        <v>0.81520547243287567</v>
      </c>
      <c r="E376" s="11">
        <v>0.8</v>
      </c>
      <c r="F376" s="11">
        <v>0</v>
      </c>
    </row>
    <row r="377" spans="2:6" x14ac:dyDescent="0.25">
      <c r="B377" t="s">
        <v>133</v>
      </c>
      <c r="C377" t="s">
        <v>86</v>
      </c>
      <c r="D377" s="11">
        <v>0.80670311877962142</v>
      </c>
      <c r="E377" s="11">
        <v>0.80000000000000016</v>
      </c>
      <c r="F377" s="11">
        <v>0</v>
      </c>
    </row>
    <row r="378" spans="2:6" x14ac:dyDescent="0.25">
      <c r="C378" t="s">
        <v>87</v>
      </c>
      <c r="D378" s="11">
        <v>0.68725831518199521</v>
      </c>
      <c r="E378" s="11">
        <v>0.8</v>
      </c>
      <c r="F378" s="11">
        <v>0</v>
      </c>
    </row>
    <row r="379" spans="2:6" x14ac:dyDescent="0.25">
      <c r="C379" t="s">
        <v>88</v>
      </c>
      <c r="D379" s="11">
        <v>0.81688762125776559</v>
      </c>
      <c r="E379" s="11">
        <v>0.79999999999999993</v>
      </c>
      <c r="F379" s="11">
        <v>0</v>
      </c>
    </row>
    <row r="380" spans="2:6" x14ac:dyDescent="0.25">
      <c r="C380" t="s">
        <v>89</v>
      </c>
      <c r="D380" s="11">
        <v>0.81051112672757364</v>
      </c>
      <c r="E380" s="11">
        <v>0.79999999999999993</v>
      </c>
      <c r="F380" s="11">
        <v>0</v>
      </c>
    </row>
    <row r="381" spans="2:6" x14ac:dyDescent="0.25">
      <c r="C381" t="s">
        <v>90</v>
      </c>
      <c r="D381" s="11">
        <v>0.81329642579642591</v>
      </c>
      <c r="E381" s="11">
        <v>0.79999999999999993</v>
      </c>
      <c r="F381" s="11">
        <v>0</v>
      </c>
    </row>
    <row r="382" spans="2:6" x14ac:dyDescent="0.25">
      <c r="C382" t="s">
        <v>100</v>
      </c>
      <c r="D382" s="11">
        <v>0.76536186735292788</v>
      </c>
      <c r="E382" s="11">
        <v>0.79999999999999993</v>
      </c>
      <c r="F382" s="11">
        <v>0</v>
      </c>
    </row>
    <row r="383" spans="2:6" x14ac:dyDescent="0.25">
      <c r="C383" t="s">
        <v>91</v>
      </c>
      <c r="D383" s="11">
        <v>0.6462132988509135</v>
      </c>
      <c r="E383" s="11">
        <v>0.79999999999999993</v>
      </c>
      <c r="F383" s="11">
        <v>0</v>
      </c>
    </row>
    <row r="384" spans="2:6" x14ac:dyDescent="0.25">
      <c r="C384" t="s">
        <v>92</v>
      </c>
      <c r="D384" s="11">
        <v>0.61990881458966562</v>
      </c>
      <c r="E384" s="11">
        <v>0.79999999999999993</v>
      </c>
      <c r="F384" s="11">
        <v>0</v>
      </c>
    </row>
    <row r="385" spans="3:6" x14ac:dyDescent="0.25">
      <c r="C385" t="s">
        <v>93</v>
      </c>
      <c r="D385" s="11">
        <v>0.86728395061728403</v>
      </c>
      <c r="E385" s="11">
        <v>0.79999999999999993</v>
      </c>
      <c r="F385" s="11">
        <v>0</v>
      </c>
    </row>
    <row r="386" spans="3:6" x14ac:dyDescent="0.25">
      <c r="C386" t="s">
        <v>94</v>
      </c>
      <c r="D386" s="11">
        <v>0.77589796335200756</v>
      </c>
      <c r="E386" s="11">
        <v>0.79999999999999993</v>
      </c>
      <c r="F386" s="11">
        <v>0</v>
      </c>
    </row>
    <row r="387" spans="3:6" x14ac:dyDescent="0.25">
      <c r="C387" t="s">
        <v>95</v>
      </c>
      <c r="D387" s="11">
        <v>0.83195010932638125</v>
      </c>
      <c r="E387" s="11">
        <v>0.79999999999999993</v>
      </c>
      <c r="F387" s="11">
        <v>0</v>
      </c>
    </row>
    <row r="388" spans="3:6" x14ac:dyDescent="0.25">
      <c r="C388" t="s">
        <v>96</v>
      </c>
      <c r="D388" s="11">
        <v>0.84155844155844151</v>
      </c>
      <c r="E388" s="11">
        <v>0.79999999999999993</v>
      </c>
      <c r="F388" s="11">
        <v>0</v>
      </c>
    </row>
    <row r="389" spans="3:6" x14ac:dyDescent="0.25">
      <c r="C389" t="s">
        <v>97</v>
      </c>
      <c r="D389" s="11">
        <v>0.95620155038759691</v>
      </c>
      <c r="E389" s="11">
        <v>0.79999999999999993</v>
      </c>
      <c r="F389" s="11">
        <v>0</v>
      </c>
    </row>
    <row r="390" spans="3:6" x14ac:dyDescent="0.25">
      <c r="C390" t="s">
        <v>98</v>
      </c>
      <c r="D390" s="11">
        <v>1</v>
      </c>
      <c r="E390" s="11">
        <v>0.79999999999999993</v>
      </c>
      <c r="F390" s="11">
        <v>0</v>
      </c>
    </row>
    <row r="391" spans="3:6" x14ac:dyDescent="0.25">
      <c r="C391" t="s">
        <v>124</v>
      </c>
      <c r="D391" s="11">
        <v>0.91666666666666663</v>
      </c>
      <c r="E391" s="11">
        <v>0.79999999999999993</v>
      </c>
      <c r="F391" s="11">
        <v>0</v>
      </c>
    </row>
    <row r="392" spans="3:6" x14ac:dyDescent="0.25">
      <c r="C392" t="s">
        <v>125</v>
      </c>
      <c r="D392" s="11">
        <v>0.92380952380952375</v>
      </c>
      <c r="E392" s="11">
        <v>0.79999999999999993</v>
      </c>
      <c r="F392" s="11">
        <v>0</v>
      </c>
    </row>
    <row r="393" spans="3:6" x14ac:dyDescent="0.25">
      <c r="C393" t="s">
        <v>102</v>
      </c>
      <c r="D393" s="11">
        <v>0.75970057514701816</v>
      </c>
      <c r="E393" s="11">
        <v>0.79999999999999993</v>
      </c>
      <c r="F393" s="11">
        <v>0</v>
      </c>
    </row>
    <row r="394" spans="3:6" x14ac:dyDescent="0.25">
      <c r="C394" t="s">
        <v>103</v>
      </c>
      <c r="D394" s="11">
        <v>0.56277427330058905</v>
      </c>
      <c r="E394" s="11">
        <v>0.79999999999999993</v>
      </c>
      <c r="F394" s="11">
        <v>0</v>
      </c>
    </row>
    <row r="395" spans="3:6" x14ac:dyDescent="0.25">
      <c r="C395" t="s">
        <v>104</v>
      </c>
      <c r="D395" s="11">
        <v>0.6751387289902574</v>
      </c>
      <c r="E395" s="11">
        <v>0.79999999999999993</v>
      </c>
      <c r="F395" s="11">
        <v>0</v>
      </c>
    </row>
    <row r="396" spans="3:6" x14ac:dyDescent="0.25">
      <c r="C396" t="s">
        <v>105</v>
      </c>
      <c r="D396" s="11">
        <v>0.82697163947163954</v>
      </c>
      <c r="E396" s="11">
        <v>0.79999999999999993</v>
      </c>
      <c r="F396" s="11">
        <v>0</v>
      </c>
    </row>
    <row r="397" spans="3:6" x14ac:dyDescent="0.25">
      <c r="C397" t="s">
        <v>106</v>
      </c>
      <c r="D397" s="11">
        <v>0.96569994106713819</v>
      </c>
      <c r="E397" s="11">
        <v>0.79999999999999993</v>
      </c>
      <c r="F397" s="11">
        <v>0</v>
      </c>
    </row>
    <row r="398" spans="3:6" x14ac:dyDescent="0.25">
      <c r="C398" t="s">
        <v>107</v>
      </c>
      <c r="D398" s="11">
        <v>0.89378881987577641</v>
      </c>
      <c r="E398" s="11">
        <v>0.79999999999999993</v>
      </c>
      <c r="F398" s="11">
        <v>0</v>
      </c>
    </row>
    <row r="399" spans="3:6" x14ac:dyDescent="0.25">
      <c r="C399" t="s">
        <v>108</v>
      </c>
      <c r="D399" s="11">
        <v>0.93592361636600974</v>
      </c>
      <c r="E399" s="11">
        <v>0.79999999999999993</v>
      </c>
      <c r="F399" s="11">
        <v>0</v>
      </c>
    </row>
    <row r="400" spans="3:6" x14ac:dyDescent="0.25">
      <c r="C400" t="s">
        <v>109</v>
      </c>
      <c r="D400" s="11">
        <v>0.95440115440115425</v>
      </c>
      <c r="E400" s="11">
        <v>0.79999999999999993</v>
      </c>
      <c r="F400" s="11">
        <v>0</v>
      </c>
    </row>
    <row r="401" spans="3:6" x14ac:dyDescent="0.25">
      <c r="C401" t="s">
        <v>110</v>
      </c>
      <c r="D401" s="11">
        <v>0.96882660836149215</v>
      </c>
      <c r="E401" s="11">
        <v>0.79999999999999993</v>
      </c>
      <c r="F401" s="11">
        <v>0</v>
      </c>
    </row>
    <row r="402" spans="3:6" x14ac:dyDescent="0.25">
      <c r="C402" t="s">
        <v>111</v>
      </c>
      <c r="D402" s="11">
        <v>0.85811941251596424</v>
      </c>
      <c r="E402" s="11">
        <v>0.79999999999999993</v>
      </c>
      <c r="F402" s="11">
        <v>0</v>
      </c>
    </row>
    <row r="403" spans="3:6" x14ac:dyDescent="0.25">
      <c r="C403" t="s">
        <v>112</v>
      </c>
      <c r="D403" s="11">
        <v>0.86649346024346008</v>
      </c>
      <c r="E403" s="11">
        <v>0.79999999999999993</v>
      </c>
      <c r="F403" s="11">
        <v>0</v>
      </c>
    </row>
    <row r="404" spans="3:6" x14ac:dyDescent="0.25">
      <c r="C404" t="s">
        <v>113</v>
      </c>
      <c r="D404" s="11">
        <v>0.83388348438115212</v>
      </c>
      <c r="E404" s="11">
        <v>0.8</v>
      </c>
      <c r="F404" s="11">
        <v>0</v>
      </c>
    </row>
    <row r="405" spans="3:6" x14ac:dyDescent="0.25">
      <c r="C405" t="s">
        <v>114</v>
      </c>
      <c r="D405" s="11">
        <v>0.85116879174256221</v>
      </c>
      <c r="E405" s="11">
        <v>0.79999999999999993</v>
      </c>
      <c r="F405" s="11">
        <v>0</v>
      </c>
    </row>
    <row r="406" spans="3:6" x14ac:dyDescent="0.25">
      <c r="C406" t="s">
        <v>115</v>
      </c>
      <c r="D406" s="11">
        <v>0.77550505050505047</v>
      </c>
      <c r="E406" s="11">
        <v>0.79999999999999993</v>
      </c>
      <c r="F406" s="11">
        <v>0</v>
      </c>
    </row>
    <row r="407" spans="3:6" x14ac:dyDescent="0.25">
      <c r="C407" t="s">
        <v>116</v>
      </c>
      <c r="D407" s="11">
        <v>6.3166880068288508E-2</v>
      </c>
      <c r="E407" s="11">
        <v>0.79999999999999993</v>
      </c>
      <c r="F407" s="11">
        <v>0</v>
      </c>
    </row>
    <row r="408" spans="3:6" x14ac:dyDescent="0.25">
      <c r="C408" t="s">
        <v>117</v>
      </c>
      <c r="D408" s="11">
        <v>0.40949677643311594</v>
      </c>
      <c r="E408" s="11">
        <v>0.8</v>
      </c>
      <c r="F408" s="11">
        <v>0</v>
      </c>
    </row>
    <row r="409" spans="3:6" x14ac:dyDescent="0.25">
      <c r="C409" t="s">
        <v>118</v>
      </c>
      <c r="D409" s="11">
        <v>0.60033236572781812</v>
      </c>
      <c r="E409" s="11">
        <v>0.8</v>
      </c>
      <c r="F409" s="11">
        <v>0</v>
      </c>
    </row>
    <row r="410" spans="3:6" x14ac:dyDescent="0.25">
      <c r="C410" t="s">
        <v>119</v>
      </c>
      <c r="D410" s="11">
        <v>0.6642196831678826</v>
      </c>
      <c r="E410" s="11">
        <v>0.8</v>
      </c>
      <c r="F410" s="11">
        <v>0</v>
      </c>
    </row>
    <row r="411" spans="3:6" x14ac:dyDescent="0.25">
      <c r="C411" t="s">
        <v>120</v>
      </c>
      <c r="D411" s="11">
        <v>0.68124111463636117</v>
      </c>
      <c r="E411" s="11">
        <v>0.8</v>
      </c>
      <c r="F411" s="11">
        <v>0</v>
      </c>
    </row>
    <row r="412" spans="3:6" x14ac:dyDescent="0.25">
      <c r="C412" t="s">
        <v>121</v>
      </c>
      <c r="D412" s="11">
        <v>0.67745009307995818</v>
      </c>
      <c r="E412" s="11">
        <v>0.79999999999999993</v>
      </c>
      <c r="F412" s="11">
        <v>0</v>
      </c>
    </row>
    <row r="413" spans="3:6" x14ac:dyDescent="0.25">
      <c r="C413" t="s">
        <v>77</v>
      </c>
      <c r="D413" s="11">
        <v>0.78061224489795922</v>
      </c>
      <c r="E413" s="11">
        <v>0.8</v>
      </c>
      <c r="F413" s="11">
        <v>0</v>
      </c>
    </row>
    <row r="414" spans="3:6" x14ac:dyDescent="0.25">
      <c r="C414" t="s">
        <v>99</v>
      </c>
      <c r="D414" s="11">
        <v>0.98953823953823949</v>
      </c>
      <c r="E414" s="11">
        <v>0.8</v>
      </c>
      <c r="F414" s="11">
        <v>0</v>
      </c>
    </row>
    <row r="415" spans="3:6" x14ac:dyDescent="0.25">
      <c r="C415" t="s">
        <v>78</v>
      </c>
      <c r="D415" s="11">
        <v>0.92</v>
      </c>
      <c r="E415" s="11">
        <v>0.80000000000000016</v>
      </c>
      <c r="F415" s="11">
        <v>0</v>
      </c>
    </row>
    <row r="416" spans="3:6" x14ac:dyDescent="0.25">
      <c r="C416" t="s">
        <v>79</v>
      </c>
      <c r="D416" s="11">
        <v>0.85544126501432838</v>
      </c>
      <c r="E416" s="11">
        <v>0.80000000000000016</v>
      </c>
      <c r="F416" s="11">
        <v>0</v>
      </c>
    </row>
    <row r="417" spans="2:6" x14ac:dyDescent="0.25">
      <c r="C417" t="s">
        <v>80</v>
      </c>
      <c r="D417" s="11">
        <v>0.78097563811849524</v>
      </c>
      <c r="E417" s="11">
        <v>0.80000000000000016</v>
      </c>
      <c r="F417" s="11">
        <v>0</v>
      </c>
    </row>
    <row r="418" spans="2:6" x14ac:dyDescent="0.25">
      <c r="C418" t="s">
        <v>81</v>
      </c>
      <c r="D418" s="11">
        <v>0.7039915966386554</v>
      </c>
      <c r="E418" s="11">
        <v>0.8</v>
      </c>
      <c r="F418" s="11">
        <v>0</v>
      </c>
    </row>
    <row r="419" spans="2:6" x14ac:dyDescent="0.25">
      <c r="C419" t="s">
        <v>82</v>
      </c>
      <c r="D419" s="11">
        <v>0.9234800566365553</v>
      </c>
      <c r="E419" s="11">
        <v>0.8</v>
      </c>
      <c r="F419" s="11">
        <v>0</v>
      </c>
    </row>
    <row r="420" spans="2:6" x14ac:dyDescent="0.25">
      <c r="C420" t="s">
        <v>83</v>
      </c>
      <c r="D420" s="11">
        <v>0.82984503419286026</v>
      </c>
      <c r="E420" s="11">
        <v>0.79999999999999993</v>
      </c>
      <c r="F420" s="11">
        <v>0</v>
      </c>
    </row>
    <row r="421" spans="2:6" x14ac:dyDescent="0.25">
      <c r="C421" t="s">
        <v>84</v>
      </c>
      <c r="D421" s="11">
        <v>0.92204491725768323</v>
      </c>
      <c r="E421" s="11">
        <v>0.80000000000000016</v>
      </c>
      <c r="F421" s="11">
        <v>0</v>
      </c>
    </row>
    <row r="422" spans="2:6" x14ac:dyDescent="0.25">
      <c r="C422" t="s">
        <v>85</v>
      </c>
      <c r="D422" s="11">
        <v>0.73601031865737743</v>
      </c>
      <c r="E422" s="11">
        <v>0.80000000000000016</v>
      </c>
      <c r="F422" s="11">
        <v>0</v>
      </c>
    </row>
    <row r="423" spans="2:6" x14ac:dyDescent="0.25">
      <c r="C423" t="s">
        <v>122</v>
      </c>
      <c r="D423" s="11">
        <v>0.59496627042604044</v>
      </c>
      <c r="E423" s="11">
        <v>0.80000000000000016</v>
      </c>
      <c r="F423" s="11">
        <v>0</v>
      </c>
    </row>
    <row r="424" spans="2:6" x14ac:dyDescent="0.25">
      <c r="C424" t="s">
        <v>123</v>
      </c>
      <c r="D424" s="11">
        <v>0.77888421750852288</v>
      </c>
      <c r="E424" s="11">
        <v>0.8</v>
      </c>
      <c r="F424" s="11">
        <v>0</v>
      </c>
    </row>
    <row r="425" spans="2:6" x14ac:dyDescent="0.25">
      <c r="B425" t="s">
        <v>134</v>
      </c>
      <c r="C425" t="s">
        <v>86</v>
      </c>
      <c r="D425" s="11">
        <v>0.92919449708281554</v>
      </c>
      <c r="E425" s="11">
        <v>0.79999999999999993</v>
      </c>
      <c r="F425" s="11">
        <v>0</v>
      </c>
    </row>
    <row r="426" spans="2:6" x14ac:dyDescent="0.25">
      <c r="C426" t="s">
        <v>87</v>
      </c>
      <c r="D426" s="11">
        <v>0.88893571706071706</v>
      </c>
      <c r="E426" s="11">
        <v>0.79999999999999993</v>
      </c>
      <c r="F426" s="11">
        <v>0</v>
      </c>
    </row>
    <row r="427" spans="2:6" x14ac:dyDescent="0.25">
      <c r="C427" t="s">
        <v>88</v>
      </c>
      <c r="D427" s="11">
        <v>0.91601165558222741</v>
      </c>
      <c r="E427" s="11">
        <v>0.8</v>
      </c>
      <c r="F427" s="11">
        <v>0</v>
      </c>
    </row>
    <row r="428" spans="2:6" x14ac:dyDescent="0.25">
      <c r="C428" t="s">
        <v>89</v>
      </c>
      <c r="D428" s="11">
        <v>0.92609963351062408</v>
      </c>
      <c r="E428" s="11">
        <v>0.80000000000000016</v>
      </c>
      <c r="F428" s="11">
        <v>0</v>
      </c>
    </row>
    <row r="429" spans="2:6" x14ac:dyDescent="0.25">
      <c r="C429" t="s">
        <v>90</v>
      </c>
      <c r="D429" s="11">
        <v>0.77427436724445597</v>
      </c>
      <c r="E429" s="11">
        <v>0.80000000000000016</v>
      </c>
      <c r="F429" s="11">
        <v>0</v>
      </c>
    </row>
    <row r="430" spans="2:6" x14ac:dyDescent="0.25">
      <c r="C430" t="s">
        <v>100</v>
      </c>
      <c r="D430" s="11">
        <v>0.52947058269948299</v>
      </c>
      <c r="E430" s="11">
        <v>0.8</v>
      </c>
      <c r="F430" s="11">
        <v>0</v>
      </c>
    </row>
    <row r="431" spans="2:6" x14ac:dyDescent="0.25">
      <c r="C431" t="s">
        <v>91</v>
      </c>
      <c r="D431" s="11">
        <v>0.47889533996113387</v>
      </c>
      <c r="E431" s="11">
        <v>0.80000000000000016</v>
      </c>
      <c r="F431" s="11">
        <v>0</v>
      </c>
    </row>
    <row r="432" spans="2:6" x14ac:dyDescent="0.25">
      <c r="C432" t="s">
        <v>92</v>
      </c>
      <c r="D432" s="11">
        <v>0.51638478154285128</v>
      </c>
      <c r="E432" s="11">
        <v>0.8</v>
      </c>
      <c r="F432" s="11">
        <v>0</v>
      </c>
    </row>
    <row r="433" spans="3:6" x14ac:dyDescent="0.25">
      <c r="C433" t="s">
        <v>93</v>
      </c>
      <c r="D433" s="11">
        <v>0.63689695469449226</v>
      </c>
      <c r="E433" s="11">
        <v>0.80000000000000016</v>
      </c>
      <c r="F433" s="11">
        <v>0</v>
      </c>
    </row>
    <row r="434" spans="3:6" x14ac:dyDescent="0.25">
      <c r="C434" t="s">
        <v>94</v>
      </c>
      <c r="D434" s="11">
        <v>0.53535567471305046</v>
      </c>
      <c r="E434" s="11">
        <v>0.80000000000000016</v>
      </c>
      <c r="F434" s="11">
        <v>0</v>
      </c>
    </row>
    <row r="435" spans="3:6" x14ac:dyDescent="0.25">
      <c r="C435" t="s">
        <v>95</v>
      </c>
      <c r="D435" s="11">
        <v>0.37123796264067754</v>
      </c>
      <c r="E435" s="11">
        <v>0.8</v>
      </c>
      <c r="F435" s="11">
        <v>0</v>
      </c>
    </row>
    <row r="436" spans="3:6" x14ac:dyDescent="0.25">
      <c r="C436" t="s">
        <v>96</v>
      </c>
      <c r="D436" s="11">
        <v>0.70762840762840762</v>
      </c>
      <c r="E436" s="11">
        <v>0.80000000000000016</v>
      </c>
      <c r="F436" s="11">
        <v>0</v>
      </c>
    </row>
    <row r="437" spans="3:6" x14ac:dyDescent="0.25">
      <c r="C437" t="s">
        <v>97</v>
      </c>
      <c r="D437" s="11">
        <v>0.84632674506344707</v>
      </c>
      <c r="E437" s="11">
        <v>0.8</v>
      </c>
      <c r="F437" s="11">
        <v>0</v>
      </c>
    </row>
    <row r="438" spans="3:6" x14ac:dyDescent="0.25">
      <c r="C438" t="s">
        <v>98</v>
      </c>
      <c r="D438" s="11">
        <v>0.7975206611570248</v>
      </c>
      <c r="E438" s="11">
        <v>0.79999999999999993</v>
      </c>
      <c r="F438" s="11">
        <v>0</v>
      </c>
    </row>
    <row r="439" spans="3:6" x14ac:dyDescent="0.25">
      <c r="C439" t="s">
        <v>124</v>
      </c>
      <c r="D439" s="11">
        <v>0.7648231541420395</v>
      </c>
      <c r="E439" s="11">
        <v>0.79999999999999993</v>
      </c>
      <c r="F439" s="11">
        <v>0</v>
      </c>
    </row>
    <row r="440" spans="3:6" x14ac:dyDescent="0.25">
      <c r="C440" t="s">
        <v>125</v>
      </c>
      <c r="D440" s="11">
        <v>0.97069252004034612</v>
      </c>
      <c r="E440" s="11">
        <v>0.80000000000000016</v>
      </c>
      <c r="F440" s="11">
        <v>0</v>
      </c>
    </row>
    <row r="441" spans="3:6" x14ac:dyDescent="0.25">
      <c r="C441" t="s">
        <v>102</v>
      </c>
      <c r="D441" s="11">
        <v>0.89290850029651825</v>
      </c>
      <c r="E441" s="11">
        <v>0.8</v>
      </c>
      <c r="F441" s="11">
        <v>0</v>
      </c>
    </row>
    <row r="442" spans="3:6" x14ac:dyDescent="0.25">
      <c r="C442" t="s">
        <v>103</v>
      </c>
      <c r="D442" s="11">
        <v>0.71826277703544739</v>
      </c>
      <c r="E442" s="11">
        <v>0.8</v>
      </c>
      <c r="F442" s="11">
        <v>0</v>
      </c>
    </row>
    <row r="443" spans="3:6" x14ac:dyDescent="0.25">
      <c r="C443" t="s">
        <v>104</v>
      </c>
      <c r="D443" s="11">
        <v>0.81570402985683121</v>
      </c>
      <c r="E443" s="11">
        <v>0.80000000000000016</v>
      </c>
      <c r="F443" s="11">
        <v>0</v>
      </c>
    </row>
    <row r="444" spans="3:6" x14ac:dyDescent="0.25">
      <c r="C444" t="s">
        <v>105</v>
      </c>
      <c r="D444" s="11">
        <v>0.6885123771484678</v>
      </c>
      <c r="E444" s="11">
        <v>0.80000000000000016</v>
      </c>
      <c r="F444" s="11">
        <v>0</v>
      </c>
    </row>
    <row r="445" spans="3:6" x14ac:dyDescent="0.25">
      <c r="C445" t="s">
        <v>106</v>
      </c>
      <c r="D445" s="11">
        <v>0.54319743903587236</v>
      </c>
      <c r="E445" s="11">
        <v>0.8</v>
      </c>
      <c r="F445" s="11">
        <v>0</v>
      </c>
    </row>
    <row r="446" spans="3:6" x14ac:dyDescent="0.25">
      <c r="C446" t="s">
        <v>107</v>
      </c>
      <c r="D446" s="11">
        <v>0.71854066985645937</v>
      </c>
      <c r="E446" s="11">
        <v>0.8</v>
      </c>
      <c r="F446" s="11">
        <v>0</v>
      </c>
    </row>
    <row r="447" spans="3:6" x14ac:dyDescent="0.25">
      <c r="C447" t="s">
        <v>108</v>
      </c>
      <c r="D447" s="11">
        <v>0.74107372449275377</v>
      </c>
      <c r="E447" s="11">
        <v>0.8</v>
      </c>
      <c r="F447" s="11">
        <v>0</v>
      </c>
    </row>
    <row r="448" spans="3:6" x14ac:dyDescent="0.25">
      <c r="C448" t="s">
        <v>109</v>
      </c>
      <c r="D448" s="11">
        <v>0.9828738512949039</v>
      </c>
      <c r="E448" s="11">
        <v>0.79999999999999993</v>
      </c>
      <c r="F448" s="11">
        <v>0</v>
      </c>
    </row>
    <row r="449" spans="3:6" x14ac:dyDescent="0.25">
      <c r="C449" t="s">
        <v>110</v>
      </c>
      <c r="D449" s="11">
        <v>0.88863775113775112</v>
      </c>
      <c r="E449" s="11">
        <v>0.8</v>
      </c>
      <c r="F449" s="11">
        <v>0</v>
      </c>
    </row>
    <row r="450" spans="3:6" x14ac:dyDescent="0.25">
      <c r="C450" t="s">
        <v>111</v>
      </c>
      <c r="D450" s="11">
        <v>0.74411270692071418</v>
      </c>
      <c r="E450" s="11">
        <v>0.8</v>
      </c>
      <c r="F450" s="11">
        <v>0</v>
      </c>
    </row>
    <row r="451" spans="3:6" x14ac:dyDescent="0.25">
      <c r="C451" t="s">
        <v>112</v>
      </c>
      <c r="D451" s="11">
        <v>0.66574074074074074</v>
      </c>
      <c r="E451" s="11">
        <v>0.79999999999999993</v>
      </c>
      <c r="F451" s="11">
        <v>0</v>
      </c>
    </row>
    <row r="452" spans="3:6" x14ac:dyDescent="0.25">
      <c r="C452" t="s">
        <v>113</v>
      </c>
      <c r="D452" s="11">
        <v>0.97857534622240494</v>
      </c>
      <c r="E452" s="11">
        <v>0.8</v>
      </c>
      <c r="F452" s="11">
        <v>0</v>
      </c>
    </row>
    <row r="453" spans="3:6" x14ac:dyDescent="0.25">
      <c r="C453" t="s">
        <v>114</v>
      </c>
      <c r="D453" s="11">
        <v>0.90144069923051184</v>
      </c>
      <c r="E453" s="11">
        <v>0.8</v>
      </c>
      <c r="F453" s="11">
        <v>0</v>
      </c>
    </row>
    <row r="454" spans="3:6" x14ac:dyDescent="0.25">
      <c r="C454" t="s">
        <v>115</v>
      </c>
      <c r="D454" s="11">
        <v>0.86649889200520736</v>
      </c>
      <c r="E454" s="11">
        <v>0.8</v>
      </c>
      <c r="F454" s="11">
        <v>0</v>
      </c>
    </row>
    <row r="455" spans="3:6" x14ac:dyDescent="0.25">
      <c r="C455" t="s">
        <v>116</v>
      </c>
      <c r="D455" s="11">
        <v>0.8454723882043782</v>
      </c>
      <c r="E455" s="11">
        <v>0.8</v>
      </c>
      <c r="F455" s="11">
        <v>0</v>
      </c>
    </row>
    <row r="456" spans="3:6" x14ac:dyDescent="0.25">
      <c r="C456" t="s">
        <v>117</v>
      </c>
      <c r="D456" s="11">
        <v>0.81914382055726076</v>
      </c>
      <c r="E456" s="11">
        <v>0.79999999999999993</v>
      </c>
      <c r="F456" s="11">
        <v>0</v>
      </c>
    </row>
    <row r="457" spans="3:6" x14ac:dyDescent="0.25">
      <c r="C457" t="s">
        <v>118</v>
      </c>
      <c r="D457" s="11">
        <v>0.76011100052195946</v>
      </c>
      <c r="E457" s="11">
        <v>0.8</v>
      </c>
      <c r="F457" s="11">
        <v>0</v>
      </c>
    </row>
    <row r="458" spans="3:6" x14ac:dyDescent="0.25">
      <c r="C458" t="s">
        <v>119</v>
      </c>
      <c r="D458" s="11">
        <v>0.61037569377149592</v>
      </c>
      <c r="E458" s="11">
        <v>0.8</v>
      </c>
      <c r="F458" s="11">
        <v>0</v>
      </c>
    </row>
    <row r="459" spans="3:6" x14ac:dyDescent="0.25">
      <c r="C459" t="s">
        <v>120</v>
      </c>
      <c r="D459" s="11">
        <v>0.80324171952078938</v>
      </c>
      <c r="E459" s="11">
        <v>0.79999999999999993</v>
      </c>
      <c r="F459" s="11">
        <v>0</v>
      </c>
    </row>
    <row r="460" spans="3:6" x14ac:dyDescent="0.25">
      <c r="C460" t="s">
        <v>121</v>
      </c>
      <c r="D460" s="11">
        <v>0.96666666666666667</v>
      </c>
      <c r="E460" s="11">
        <v>0.79999999999999993</v>
      </c>
      <c r="F460" s="11">
        <v>0</v>
      </c>
    </row>
    <row r="461" spans="3:6" x14ac:dyDescent="0.25">
      <c r="C461" t="s">
        <v>77</v>
      </c>
      <c r="D461" s="11">
        <v>0.875</v>
      </c>
      <c r="E461" s="11">
        <v>0.79999999999999993</v>
      </c>
      <c r="F461" s="11">
        <v>0</v>
      </c>
    </row>
    <row r="462" spans="3:6" x14ac:dyDescent="0.25">
      <c r="C462" t="s">
        <v>99</v>
      </c>
      <c r="D462" s="11">
        <v>0.87321428571428572</v>
      </c>
      <c r="E462" s="11">
        <v>0.79999999999999993</v>
      </c>
      <c r="F462" s="11">
        <v>0</v>
      </c>
    </row>
    <row r="463" spans="3:6" x14ac:dyDescent="0.25">
      <c r="C463" t="s">
        <v>78</v>
      </c>
      <c r="D463" s="11">
        <v>0.83991112574061877</v>
      </c>
      <c r="E463" s="11">
        <v>0.8</v>
      </c>
      <c r="F463" s="11">
        <v>0</v>
      </c>
    </row>
    <row r="464" spans="3:6" x14ac:dyDescent="0.25">
      <c r="C464" t="s">
        <v>79</v>
      </c>
      <c r="D464" s="11">
        <v>0.93707012006119661</v>
      </c>
      <c r="E464" s="11">
        <v>0.80000000000000016</v>
      </c>
      <c r="F464" s="11">
        <v>0</v>
      </c>
    </row>
    <row r="465" spans="2:6" x14ac:dyDescent="0.25">
      <c r="C465" t="s">
        <v>80</v>
      </c>
      <c r="D465" s="11">
        <v>0.88470158058445547</v>
      </c>
      <c r="E465" s="11">
        <v>0.8</v>
      </c>
      <c r="F465" s="11">
        <v>0</v>
      </c>
    </row>
    <row r="466" spans="2:6" x14ac:dyDescent="0.25">
      <c r="C466" t="s">
        <v>81</v>
      </c>
      <c r="D466" s="11">
        <v>0.77115268592644171</v>
      </c>
      <c r="E466" s="11">
        <v>0.8</v>
      </c>
      <c r="F466" s="11">
        <v>0</v>
      </c>
    </row>
    <row r="467" spans="2:6" x14ac:dyDescent="0.25">
      <c r="C467" t="s">
        <v>82</v>
      </c>
      <c r="D467" s="11">
        <v>0.80894128649383124</v>
      </c>
      <c r="E467" s="11">
        <v>0.8</v>
      </c>
      <c r="F467" s="11">
        <v>0</v>
      </c>
    </row>
    <row r="468" spans="2:6" x14ac:dyDescent="0.25">
      <c r="C468" t="s">
        <v>83</v>
      </c>
      <c r="D468" s="11">
        <v>0.8044396419983022</v>
      </c>
      <c r="E468" s="11">
        <v>0.8</v>
      </c>
      <c r="F468" s="11">
        <v>0</v>
      </c>
    </row>
    <row r="469" spans="2:6" x14ac:dyDescent="0.25">
      <c r="C469" t="s">
        <v>84</v>
      </c>
      <c r="D469" s="11">
        <v>0.79470555870782167</v>
      </c>
      <c r="E469" s="11">
        <v>0.8</v>
      </c>
      <c r="F469" s="11">
        <v>0</v>
      </c>
    </row>
    <row r="470" spans="2:6" x14ac:dyDescent="0.25">
      <c r="C470" t="s">
        <v>85</v>
      </c>
      <c r="D470" s="11">
        <v>0.72563204769087108</v>
      </c>
      <c r="E470" s="11">
        <v>0.8</v>
      </c>
      <c r="F470" s="11">
        <v>0</v>
      </c>
    </row>
    <row r="471" spans="2:6" x14ac:dyDescent="0.25">
      <c r="C471" t="s">
        <v>122</v>
      </c>
      <c r="D471" s="11">
        <v>0.80519733519996961</v>
      </c>
      <c r="E471" s="11">
        <v>0.80000000000000016</v>
      </c>
      <c r="F471" s="11">
        <v>0</v>
      </c>
    </row>
    <row r="472" spans="2:6" x14ac:dyDescent="0.25">
      <c r="C472" t="s">
        <v>123</v>
      </c>
      <c r="D472" s="11">
        <v>0.74431808884803441</v>
      </c>
      <c r="E472" s="11">
        <v>0.80000000000000016</v>
      </c>
      <c r="F472" s="11">
        <v>0</v>
      </c>
    </row>
    <row r="473" spans="2:6" x14ac:dyDescent="0.25">
      <c r="B473" t="s">
        <v>135</v>
      </c>
      <c r="C473" t="s">
        <v>86</v>
      </c>
      <c r="D473" s="11">
        <v>0.44456344937114167</v>
      </c>
      <c r="E473" s="11">
        <v>0.8</v>
      </c>
      <c r="F473" s="11">
        <v>0</v>
      </c>
    </row>
    <row r="474" spans="2:6" x14ac:dyDescent="0.25">
      <c r="C474" t="s">
        <v>87</v>
      </c>
      <c r="D474" s="11">
        <v>0.66113445378151248</v>
      </c>
      <c r="E474" s="11">
        <v>0.8</v>
      </c>
      <c r="F474" s="11">
        <v>0</v>
      </c>
    </row>
    <row r="475" spans="2:6" x14ac:dyDescent="0.25">
      <c r="C475" t="s">
        <v>88</v>
      </c>
      <c r="D475" s="11">
        <v>0.64663404228621624</v>
      </c>
      <c r="E475" s="11">
        <v>0.79999999999999993</v>
      </c>
      <c r="F475" s="11">
        <v>0</v>
      </c>
    </row>
    <row r="476" spans="2:6" x14ac:dyDescent="0.25">
      <c r="C476" t="s">
        <v>89</v>
      </c>
      <c r="D476" s="11">
        <v>0.65388888888888885</v>
      </c>
      <c r="E476" s="11">
        <v>0.80000000000000016</v>
      </c>
      <c r="F476" s="11">
        <v>0</v>
      </c>
    </row>
    <row r="477" spans="2:6" x14ac:dyDescent="0.25">
      <c r="C477" t="s">
        <v>90</v>
      </c>
      <c r="D477" s="11">
        <v>0.64145422478755809</v>
      </c>
      <c r="E477" s="11">
        <v>0.79999999999999993</v>
      </c>
      <c r="F477" s="11">
        <v>0</v>
      </c>
    </row>
    <row r="478" spans="2:6" x14ac:dyDescent="0.25">
      <c r="C478" t="s">
        <v>100</v>
      </c>
      <c r="D478" s="11">
        <v>0.56468103912548362</v>
      </c>
      <c r="E478" s="11">
        <v>0.79999999999999993</v>
      </c>
      <c r="F478" s="11">
        <v>0</v>
      </c>
    </row>
    <row r="479" spans="2:6" x14ac:dyDescent="0.25">
      <c r="C479" t="s">
        <v>91</v>
      </c>
      <c r="D479" s="11">
        <v>0.63081415439905997</v>
      </c>
      <c r="E479" s="11">
        <v>0.79999999999999993</v>
      </c>
      <c r="F479" s="11">
        <v>0</v>
      </c>
    </row>
    <row r="480" spans="2:6" x14ac:dyDescent="0.25">
      <c r="C480" t="s">
        <v>92</v>
      </c>
      <c r="D480" s="11">
        <v>0.8784435275288931</v>
      </c>
      <c r="E480" s="11">
        <v>0.8</v>
      </c>
      <c r="F480" s="11">
        <v>0</v>
      </c>
    </row>
    <row r="481" spans="3:6" x14ac:dyDescent="0.25">
      <c r="C481" t="s">
        <v>93</v>
      </c>
      <c r="D481" s="11">
        <v>0.82071488882634391</v>
      </c>
      <c r="E481" s="11">
        <v>0.8</v>
      </c>
      <c r="F481" s="11">
        <v>0</v>
      </c>
    </row>
    <row r="482" spans="3:6" x14ac:dyDescent="0.25">
      <c r="C482" t="s">
        <v>94</v>
      </c>
      <c r="D482" s="11">
        <v>0.4852284601500903</v>
      </c>
      <c r="E482" s="11">
        <v>0.79999999999999993</v>
      </c>
      <c r="F482" s="11">
        <v>0</v>
      </c>
    </row>
    <row r="483" spans="3:6" x14ac:dyDescent="0.25">
      <c r="C483" t="s">
        <v>95</v>
      </c>
      <c r="D483" s="11">
        <v>0.80059523809523814</v>
      </c>
      <c r="E483" s="11">
        <v>0.79999999999999993</v>
      </c>
      <c r="F483" s="11">
        <v>0</v>
      </c>
    </row>
    <row r="484" spans="3:6" x14ac:dyDescent="0.25">
      <c r="C484" t="s">
        <v>96</v>
      </c>
      <c r="D484" s="11">
        <v>0.6581459551993516</v>
      </c>
      <c r="E484" s="11">
        <v>0.8</v>
      </c>
      <c r="F484" s="11">
        <v>0</v>
      </c>
    </row>
    <row r="485" spans="3:6" x14ac:dyDescent="0.25">
      <c r="C485" t="s">
        <v>97</v>
      </c>
      <c r="D485" s="11">
        <v>0.69696969696969691</v>
      </c>
      <c r="E485" s="11">
        <v>0.79999999999999993</v>
      </c>
      <c r="F485" s="11">
        <v>0</v>
      </c>
    </row>
    <row r="486" spans="3:6" x14ac:dyDescent="0.25">
      <c r="C486" t="s">
        <v>98</v>
      </c>
      <c r="D486" s="11">
        <v>0.4474358974358974</v>
      </c>
      <c r="E486" s="11">
        <v>0.79999999999999993</v>
      </c>
      <c r="F486" s="11">
        <v>0</v>
      </c>
    </row>
    <row r="487" spans="3:6" x14ac:dyDescent="0.25">
      <c r="C487" t="s">
        <v>124</v>
      </c>
      <c r="D487" s="11">
        <v>0.72537878787878785</v>
      </c>
      <c r="E487" s="11">
        <v>0.79999999999999993</v>
      </c>
      <c r="F487" s="11">
        <v>0</v>
      </c>
    </row>
    <row r="488" spans="3:6" x14ac:dyDescent="0.25">
      <c r="C488" t="s">
        <v>125</v>
      </c>
      <c r="D488" s="11">
        <v>0.88116756619700254</v>
      </c>
      <c r="E488" s="11">
        <v>0.8</v>
      </c>
      <c r="F488" s="11">
        <v>0</v>
      </c>
    </row>
    <row r="489" spans="3:6" x14ac:dyDescent="0.25">
      <c r="C489" t="s">
        <v>102</v>
      </c>
      <c r="D489" s="11">
        <v>0.64461938897422766</v>
      </c>
      <c r="E489" s="11">
        <v>0.79999999999999993</v>
      </c>
      <c r="F489" s="11">
        <v>0</v>
      </c>
    </row>
    <row r="490" spans="3:6" x14ac:dyDescent="0.25">
      <c r="C490" t="s">
        <v>103</v>
      </c>
      <c r="D490" s="11">
        <v>0.55960583534112951</v>
      </c>
      <c r="E490" s="11">
        <v>0.79999999999999993</v>
      </c>
      <c r="F490" s="11">
        <v>0</v>
      </c>
    </row>
    <row r="491" spans="3:6" x14ac:dyDescent="0.25">
      <c r="C491" t="s">
        <v>104</v>
      </c>
      <c r="D491" s="11">
        <v>0.87658944118722337</v>
      </c>
      <c r="E491" s="11">
        <v>0.8</v>
      </c>
      <c r="F491" s="11">
        <v>0</v>
      </c>
    </row>
    <row r="492" spans="3:6" x14ac:dyDescent="0.25">
      <c r="C492" t="s">
        <v>105</v>
      </c>
      <c r="D492" s="11">
        <v>0.73329320743113846</v>
      </c>
      <c r="E492" s="11">
        <v>0.8</v>
      </c>
      <c r="F492" s="11">
        <v>0</v>
      </c>
    </row>
    <row r="493" spans="3:6" x14ac:dyDescent="0.25">
      <c r="C493" t="s">
        <v>106</v>
      </c>
      <c r="D493" s="11">
        <v>0.73205782312925172</v>
      </c>
      <c r="E493" s="11">
        <v>0.8</v>
      </c>
      <c r="F493" s="11">
        <v>0</v>
      </c>
    </row>
    <row r="494" spans="3:6" x14ac:dyDescent="0.25">
      <c r="C494" t="s">
        <v>107</v>
      </c>
      <c r="D494" s="11">
        <v>0.63720592273223853</v>
      </c>
      <c r="E494" s="11">
        <v>0.79999999999999993</v>
      </c>
      <c r="F494" s="11">
        <v>0</v>
      </c>
    </row>
    <row r="495" spans="3:6" x14ac:dyDescent="0.25">
      <c r="C495" t="s">
        <v>108</v>
      </c>
      <c r="D495" s="11">
        <v>0.95164030524490506</v>
      </c>
      <c r="E495" s="11">
        <v>0.8</v>
      </c>
      <c r="F495" s="11">
        <v>0</v>
      </c>
    </row>
    <row r="496" spans="3:6" x14ac:dyDescent="0.25">
      <c r="C496" t="s">
        <v>109</v>
      </c>
      <c r="D496" s="11">
        <v>0.80896454735740453</v>
      </c>
      <c r="E496" s="11">
        <v>0.8</v>
      </c>
      <c r="F496" s="11">
        <v>0</v>
      </c>
    </row>
    <row r="497" spans="2:6" x14ac:dyDescent="0.25">
      <c r="C497" t="s">
        <v>110</v>
      </c>
      <c r="D497" s="11">
        <v>0.67996715927750406</v>
      </c>
      <c r="E497" s="11">
        <v>0.79999999999999993</v>
      </c>
      <c r="F497" s="11">
        <v>0</v>
      </c>
    </row>
    <row r="498" spans="2:6" x14ac:dyDescent="0.25">
      <c r="C498" t="s">
        <v>111</v>
      </c>
      <c r="D498" s="11">
        <v>0.54968934589902341</v>
      </c>
      <c r="E498" s="11">
        <v>0.79999999999999993</v>
      </c>
      <c r="F498" s="11">
        <v>0</v>
      </c>
    </row>
    <row r="499" spans="2:6" x14ac:dyDescent="0.25">
      <c r="C499" t="s">
        <v>112</v>
      </c>
      <c r="D499" s="11">
        <v>0.83094581211092244</v>
      </c>
      <c r="E499" s="11">
        <v>0.79999999999999993</v>
      </c>
      <c r="F499" s="11">
        <v>0</v>
      </c>
    </row>
    <row r="500" spans="2:6" x14ac:dyDescent="0.25">
      <c r="C500" t="s">
        <v>113</v>
      </c>
      <c r="D500" s="11">
        <v>0.81004601846800428</v>
      </c>
      <c r="E500" s="11">
        <v>0.79999999999999993</v>
      </c>
      <c r="F500" s="11">
        <v>0</v>
      </c>
    </row>
    <row r="501" spans="2:6" x14ac:dyDescent="0.25">
      <c r="B501" t="s">
        <v>15</v>
      </c>
      <c r="D501" s="11">
        <v>0.81721860149921188</v>
      </c>
      <c r="E501" s="11">
        <v>0.80000000000009064</v>
      </c>
      <c r="F501" s="1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7"/>
  <dimension ref="B1:F501"/>
  <sheetViews>
    <sheetView workbookViewId="0">
      <selection activeCell="I27" sqref="I27"/>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25.14062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65</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1</v>
      </c>
      <c r="E13" s="11">
        <v>0.79999999999999993</v>
      </c>
      <c r="F13" s="11">
        <v>0</v>
      </c>
    </row>
    <row r="14" spans="2:6" x14ac:dyDescent="0.25">
      <c r="C14" t="s">
        <v>107</v>
      </c>
      <c r="D14" s="11">
        <v>1</v>
      </c>
      <c r="E14" s="11">
        <v>0.8</v>
      </c>
      <c r="F14" s="11">
        <v>0</v>
      </c>
    </row>
    <row r="15" spans="2:6" x14ac:dyDescent="0.25">
      <c r="C15" t="s">
        <v>108</v>
      </c>
      <c r="D15" s="11">
        <v>0.87057038565659262</v>
      </c>
      <c r="E15" s="11">
        <v>0.80000000000000016</v>
      </c>
      <c r="F15" s="11">
        <v>0</v>
      </c>
    </row>
    <row r="16" spans="2:6" x14ac:dyDescent="0.25">
      <c r="C16" t="s">
        <v>109</v>
      </c>
      <c r="D16" s="11">
        <v>0.79300762165331251</v>
      </c>
      <c r="E16" s="11">
        <v>0.8</v>
      </c>
      <c r="F16" s="11">
        <v>0</v>
      </c>
    </row>
    <row r="17" spans="3:6" x14ac:dyDescent="0.25">
      <c r="C17" t="s">
        <v>110</v>
      </c>
      <c r="D17" s="11">
        <v>0.62865758320303777</v>
      </c>
      <c r="E17" s="11">
        <v>0.79999999999999993</v>
      </c>
      <c r="F17" s="11">
        <v>0</v>
      </c>
    </row>
    <row r="18" spans="3:6" x14ac:dyDescent="0.25">
      <c r="C18" t="s">
        <v>111</v>
      </c>
      <c r="D18" s="11">
        <v>0.59979985224263799</v>
      </c>
      <c r="E18" s="11">
        <v>0.8</v>
      </c>
      <c r="F18" s="11">
        <v>0</v>
      </c>
    </row>
    <row r="19" spans="3:6" x14ac:dyDescent="0.25">
      <c r="C19" t="s">
        <v>112</v>
      </c>
      <c r="D19" s="11">
        <v>0.66239316239316237</v>
      </c>
      <c r="E19" s="11">
        <v>0.79999999999999993</v>
      </c>
      <c r="F19" s="11">
        <v>0</v>
      </c>
    </row>
    <row r="20" spans="3:6" x14ac:dyDescent="0.25">
      <c r="C20" t="s">
        <v>113</v>
      </c>
      <c r="D20" s="11">
        <v>1</v>
      </c>
      <c r="E20" s="11">
        <v>0.8</v>
      </c>
      <c r="F20" s="11">
        <v>0</v>
      </c>
    </row>
    <row r="21" spans="3:6" x14ac:dyDescent="0.25">
      <c r="C21" t="s">
        <v>114</v>
      </c>
      <c r="D21" s="11">
        <v>0.93908730158730158</v>
      </c>
      <c r="E21" s="11">
        <v>0.8</v>
      </c>
      <c r="F21" s="11">
        <v>0</v>
      </c>
    </row>
    <row r="22" spans="3:6" x14ac:dyDescent="0.25">
      <c r="C22" t="s">
        <v>115</v>
      </c>
      <c r="D22" s="11">
        <v>0.6432539682539683</v>
      </c>
      <c r="E22" s="11">
        <v>0.79999999999999993</v>
      </c>
      <c r="F22" s="11">
        <v>0</v>
      </c>
    </row>
    <row r="23" spans="3:6" x14ac:dyDescent="0.25">
      <c r="C23" t="s">
        <v>116</v>
      </c>
      <c r="D23" s="11">
        <v>0.85146214326676284</v>
      </c>
      <c r="E23" s="11">
        <v>0.79999999999999993</v>
      </c>
      <c r="F23" s="11">
        <v>0</v>
      </c>
    </row>
    <row r="24" spans="3:6" x14ac:dyDescent="0.25">
      <c r="C24" t="s">
        <v>117</v>
      </c>
      <c r="D24" s="11">
        <v>0.98818784103675172</v>
      </c>
      <c r="E24" s="11">
        <v>0.79999999999999993</v>
      </c>
      <c r="F24" s="11">
        <v>0</v>
      </c>
    </row>
    <row r="25" spans="3:6" x14ac:dyDescent="0.25">
      <c r="C25" t="s">
        <v>118</v>
      </c>
      <c r="D25" s="11">
        <v>0.88822642004460173</v>
      </c>
      <c r="E25" s="11">
        <v>0.79999999999999993</v>
      </c>
      <c r="F25" s="11">
        <v>0</v>
      </c>
    </row>
    <row r="26" spans="3:6" x14ac:dyDescent="0.25">
      <c r="C26" t="s">
        <v>119</v>
      </c>
      <c r="D26" s="11">
        <v>0.85113786676286685</v>
      </c>
      <c r="E26" s="11">
        <v>0.79999999999999993</v>
      </c>
      <c r="F26" s="11">
        <v>0</v>
      </c>
    </row>
    <row r="27" spans="3:6" x14ac:dyDescent="0.25">
      <c r="C27" t="s">
        <v>120</v>
      </c>
      <c r="D27" s="11">
        <v>0.91718906626195629</v>
      </c>
      <c r="E27" s="11">
        <v>0.8</v>
      </c>
      <c r="F27" s="11">
        <v>0</v>
      </c>
    </row>
    <row r="28" spans="3:6" x14ac:dyDescent="0.25">
      <c r="C28" t="s">
        <v>121</v>
      </c>
      <c r="D28" s="11">
        <v>0.95679060949996908</v>
      </c>
      <c r="E28" s="11">
        <v>0.8</v>
      </c>
      <c r="F28" s="11">
        <v>0</v>
      </c>
    </row>
    <row r="29" spans="3:6" x14ac:dyDescent="0.25">
      <c r="C29" t="s">
        <v>77</v>
      </c>
      <c r="D29" s="11">
        <v>0.8578045728781023</v>
      </c>
      <c r="E29" s="11">
        <v>0.8</v>
      </c>
      <c r="F29" s="11">
        <v>0</v>
      </c>
    </row>
    <row r="30" spans="3:6" x14ac:dyDescent="0.25">
      <c r="C30" t="s">
        <v>99</v>
      </c>
      <c r="D30" s="11">
        <v>0.57066666666666666</v>
      </c>
      <c r="E30" s="11">
        <v>0.79999999999999993</v>
      </c>
      <c r="F30" s="11">
        <v>0</v>
      </c>
    </row>
    <row r="31" spans="3:6" x14ac:dyDescent="0.25">
      <c r="C31" t="s">
        <v>78</v>
      </c>
      <c r="D31" s="11">
        <v>0.81753874145178507</v>
      </c>
      <c r="E31" s="11">
        <v>0.79999999999999993</v>
      </c>
      <c r="F31" s="11">
        <v>0</v>
      </c>
    </row>
    <row r="32" spans="3:6" x14ac:dyDescent="0.25">
      <c r="C32" t="s">
        <v>79</v>
      </c>
      <c r="D32" s="11">
        <v>0.87670240415854439</v>
      </c>
      <c r="E32" s="11">
        <v>0.79999999999999993</v>
      </c>
      <c r="F32" s="11">
        <v>0</v>
      </c>
    </row>
    <row r="33" spans="2:6" x14ac:dyDescent="0.25">
      <c r="C33" t="s">
        <v>80</v>
      </c>
      <c r="D33" s="11">
        <v>0.8492079834865679</v>
      </c>
      <c r="E33" s="11">
        <v>0.8</v>
      </c>
      <c r="F33" s="11">
        <v>0</v>
      </c>
    </row>
    <row r="34" spans="2:6" x14ac:dyDescent="0.25">
      <c r="C34" t="s">
        <v>81</v>
      </c>
      <c r="D34" s="11">
        <v>0.83684817234748843</v>
      </c>
      <c r="E34" s="11">
        <v>0.8</v>
      </c>
      <c r="F34" s="11">
        <v>0</v>
      </c>
    </row>
    <row r="35" spans="2:6" x14ac:dyDescent="0.25">
      <c r="C35" t="s">
        <v>82</v>
      </c>
      <c r="D35" s="11">
        <v>0.90490196078431362</v>
      </c>
      <c r="E35" s="11">
        <v>0.79999999999999993</v>
      </c>
      <c r="F35" s="11">
        <v>0</v>
      </c>
    </row>
    <row r="36" spans="2:6" x14ac:dyDescent="0.25">
      <c r="C36" t="s">
        <v>83</v>
      </c>
      <c r="D36" s="11">
        <v>0.89843869036415624</v>
      </c>
      <c r="E36" s="11">
        <v>0.8</v>
      </c>
      <c r="F36" s="11">
        <v>0</v>
      </c>
    </row>
    <row r="37" spans="2:6" x14ac:dyDescent="0.25">
      <c r="C37" t="s">
        <v>84</v>
      </c>
      <c r="D37" s="11">
        <v>0.80912849424477318</v>
      </c>
      <c r="E37" s="11">
        <v>0.79999999999999993</v>
      </c>
      <c r="F37" s="11">
        <v>0</v>
      </c>
    </row>
    <row r="38" spans="2:6" x14ac:dyDescent="0.25">
      <c r="C38" t="s">
        <v>85</v>
      </c>
      <c r="D38" s="11">
        <v>0.83888888888888891</v>
      </c>
      <c r="E38" s="11">
        <v>0.79999999999999993</v>
      </c>
      <c r="F38" s="11">
        <v>0</v>
      </c>
    </row>
    <row r="39" spans="2:6" x14ac:dyDescent="0.25">
      <c r="C39" t="s">
        <v>122</v>
      </c>
      <c r="D39" s="11">
        <v>0.88796518721879047</v>
      </c>
      <c r="E39" s="11">
        <v>0.79999999999999993</v>
      </c>
      <c r="F39" s="11">
        <v>0</v>
      </c>
    </row>
    <row r="40" spans="2:6" x14ac:dyDescent="0.25">
      <c r="C40" t="s">
        <v>123</v>
      </c>
      <c r="D40" s="11">
        <v>0.91504191531685131</v>
      </c>
      <c r="E40" s="11">
        <v>0.79999999999999993</v>
      </c>
      <c r="F40" s="11">
        <v>0</v>
      </c>
    </row>
    <row r="41" spans="2:6" x14ac:dyDescent="0.25">
      <c r="B41" t="s">
        <v>76</v>
      </c>
      <c r="C41" t="s">
        <v>86</v>
      </c>
      <c r="D41" s="11">
        <v>0.8001998001998003</v>
      </c>
      <c r="E41" s="11">
        <v>0.79999999999999993</v>
      </c>
      <c r="F41" s="11">
        <v>0</v>
      </c>
    </row>
    <row r="42" spans="2:6" x14ac:dyDescent="0.25">
      <c r="C42" t="s">
        <v>87</v>
      </c>
      <c r="D42" s="11">
        <v>0.95638731730689908</v>
      </c>
      <c r="E42" s="11">
        <v>0.8</v>
      </c>
      <c r="F42" s="11">
        <v>0</v>
      </c>
    </row>
    <row r="43" spans="2:6" x14ac:dyDescent="0.25">
      <c r="C43" t="s">
        <v>88</v>
      </c>
      <c r="D43" s="11">
        <v>0.89905899575184667</v>
      </c>
      <c r="E43" s="11">
        <v>0.8</v>
      </c>
      <c r="F43" s="11">
        <v>0</v>
      </c>
    </row>
    <row r="44" spans="2:6" x14ac:dyDescent="0.25">
      <c r="C44" t="s">
        <v>89</v>
      </c>
      <c r="D44" s="11">
        <v>0.70681961355351075</v>
      </c>
      <c r="E44" s="11">
        <v>0.80000000000000016</v>
      </c>
      <c r="F44" s="11">
        <v>0</v>
      </c>
    </row>
    <row r="45" spans="2:6" x14ac:dyDescent="0.25">
      <c r="C45" t="s">
        <v>90</v>
      </c>
      <c r="D45" s="11">
        <v>0.57402698311789213</v>
      </c>
      <c r="E45" s="11">
        <v>0.79999999999999993</v>
      </c>
      <c r="F45" s="11">
        <v>0</v>
      </c>
    </row>
    <row r="46" spans="2:6" x14ac:dyDescent="0.25">
      <c r="C46" t="s">
        <v>100</v>
      </c>
      <c r="D46" s="11">
        <v>0.60479797979797967</v>
      </c>
      <c r="E46" s="11">
        <v>0.79999999999999993</v>
      </c>
      <c r="F46" s="11">
        <v>0</v>
      </c>
    </row>
    <row r="47" spans="2:6" x14ac:dyDescent="0.25">
      <c r="C47" t="s">
        <v>91</v>
      </c>
      <c r="D47" s="11">
        <v>0.57688311688311678</v>
      </c>
      <c r="E47" s="11">
        <v>0.79999999999999993</v>
      </c>
      <c r="F47" s="11">
        <v>0</v>
      </c>
    </row>
    <row r="48" spans="2:6" x14ac:dyDescent="0.25">
      <c r="C48" t="s">
        <v>92</v>
      </c>
      <c r="D48" s="11">
        <v>1</v>
      </c>
      <c r="E48" s="11">
        <v>0.79999999999999993</v>
      </c>
      <c r="F48" s="11">
        <v>0</v>
      </c>
    </row>
    <row r="49" spans="3:6" x14ac:dyDescent="0.25">
      <c r="C49" t="s">
        <v>93</v>
      </c>
      <c r="D49" s="11">
        <v>1</v>
      </c>
      <c r="E49" s="11">
        <v>0.79999999999999993</v>
      </c>
      <c r="F49" s="11">
        <v>0</v>
      </c>
    </row>
    <row r="50" spans="3:6" x14ac:dyDescent="0.25">
      <c r="C50" t="s">
        <v>94</v>
      </c>
      <c r="D50" s="11">
        <v>0.99621212121212122</v>
      </c>
      <c r="E50" s="11">
        <v>0.79999999999999993</v>
      </c>
      <c r="F50" s="11">
        <v>0</v>
      </c>
    </row>
    <row r="51" spans="3:6" x14ac:dyDescent="0.25">
      <c r="C51" t="s">
        <v>95</v>
      </c>
      <c r="D51" s="11">
        <v>0.94181286549707599</v>
      </c>
      <c r="E51" s="11">
        <v>0.80000000000000016</v>
      </c>
      <c r="F51" s="11">
        <v>0</v>
      </c>
    </row>
    <row r="52" spans="3:6" x14ac:dyDescent="0.25">
      <c r="C52" t="s">
        <v>96</v>
      </c>
      <c r="D52" s="11">
        <v>0.97952741702741697</v>
      </c>
      <c r="E52" s="11">
        <v>0.79999999999999993</v>
      </c>
      <c r="F52" s="11">
        <v>0</v>
      </c>
    </row>
    <row r="53" spans="3:6" x14ac:dyDescent="0.25">
      <c r="C53" t="s">
        <v>97</v>
      </c>
      <c r="D53" s="11">
        <v>0.98434898434898432</v>
      </c>
      <c r="E53" s="11">
        <v>0.8</v>
      </c>
      <c r="F53" s="11">
        <v>0</v>
      </c>
    </row>
    <row r="54" spans="3:6" x14ac:dyDescent="0.25">
      <c r="C54" t="s">
        <v>98</v>
      </c>
      <c r="D54" s="11">
        <v>1</v>
      </c>
      <c r="E54" s="11">
        <v>0.79999999999999993</v>
      </c>
      <c r="F54" s="11">
        <v>0</v>
      </c>
    </row>
    <row r="55" spans="3:6" x14ac:dyDescent="0.25">
      <c r="C55" t="s">
        <v>124</v>
      </c>
      <c r="D55" s="11">
        <v>0.84100834009493119</v>
      </c>
      <c r="E55" s="11">
        <v>0.79999999999999993</v>
      </c>
      <c r="F55" s="11">
        <v>0</v>
      </c>
    </row>
    <row r="56" spans="3:6" x14ac:dyDescent="0.25">
      <c r="C56" t="s">
        <v>125</v>
      </c>
      <c r="D56" s="11">
        <v>0.94497699423411974</v>
      </c>
      <c r="E56" s="11">
        <v>0.8</v>
      </c>
      <c r="F56" s="11">
        <v>0</v>
      </c>
    </row>
    <row r="57" spans="3:6" x14ac:dyDescent="0.25">
      <c r="C57" t="s">
        <v>102</v>
      </c>
      <c r="D57" s="11">
        <v>0.76571635289026596</v>
      </c>
      <c r="E57" s="11">
        <v>0.8</v>
      </c>
      <c r="F57" s="11">
        <v>0</v>
      </c>
    </row>
    <row r="58" spans="3:6" x14ac:dyDescent="0.25">
      <c r="C58" t="s">
        <v>103</v>
      </c>
      <c r="D58" s="11">
        <v>0.62177169113259334</v>
      </c>
      <c r="E58" s="11">
        <v>0.79999999999999993</v>
      </c>
      <c r="F58" s="11">
        <v>0</v>
      </c>
    </row>
    <row r="59" spans="3:6" x14ac:dyDescent="0.25">
      <c r="C59" t="s">
        <v>104</v>
      </c>
      <c r="D59" s="11">
        <v>0.70043766106815963</v>
      </c>
      <c r="E59" s="11">
        <v>0.79999999999999993</v>
      </c>
      <c r="F59" s="11">
        <v>0</v>
      </c>
    </row>
    <row r="60" spans="3:6" x14ac:dyDescent="0.25">
      <c r="C60" t="s">
        <v>105</v>
      </c>
      <c r="D60" s="11">
        <v>0.9888471177944862</v>
      </c>
      <c r="E60" s="11">
        <v>0.8</v>
      </c>
      <c r="F60" s="11">
        <v>0</v>
      </c>
    </row>
    <row r="61" spans="3:6" x14ac:dyDescent="0.25">
      <c r="C61" t="s">
        <v>106</v>
      </c>
      <c r="D61" s="11">
        <v>0.87703962703962712</v>
      </c>
      <c r="E61" s="11">
        <v>0.8</v>
      </c>
      <c r="F61" s="11">
        <v>0</v>
      </c>
    </row>
    <row r="62" spans="3:6" x14ac:dyDescent="0.25">
      <c r="C62" t="s">
        <v>107</v>
      </c>
      <c r="D62" s="11">
        <v>0.73446620583717359</v>
      </c>
      <c r="E62" s="11">
        <v>0.79999999999999993</v>
      </c>
      <c r="F62" s="11">
        <v>0</v>
      </c>
    </row>
    <row r="63" spans="3:6" x14ac:dyDescent="0.25">
      <c r="C63" t="s">
        <v>108</v>
      </c>
      <c r="D63" s="11">
        <v>0.8266045548654245</v>
      </c>
      <c r="E63" s="11">
        <v>0.8</v>
      </c>
      <c r="F63" s="11">
        <v>0</v>
      </c>
    </row>
    <row r="64" spans="3:6" x14ac:dyDescent="0.25">
      <c r="C64" t="s">
        <v>109</v>
      </c>
      <c r="D64" s="11">
        <v>0.68419516529981639</v>
      </c>
      <c r="E64" s="11">
        <v>0.79999999999999993</v>
      </c>
      <c r="F64" s="11">
        <v>0</v>
      </c>
    </row>
    <row r="65" spans="3:6" x14ac:dyDescent="0.25">
      <c r="C65" t="s">
        <v>110</v>
      </c>
      <c r="D65" s="11">
        <v>0.75284536891679754</v>
      </c>
      <c r="E65" s="11">
        <v>0.8</v>
      </c>
      <c r="F65" s="11">
        <v>0</v>
      </c>
    </row>
    <row r="66" spans="3:6" x14ac:dyDescent="0.25">
      <c r="C66" t="s">
        <v>111</v>
      </c>
      <c r="D66" s="11">
        <v>0.53388231981981982</v>
      </c>
      <c r="E66" s="11">
        <v>0.79999999999999993</v>
      </c>
      <c r="F66" s="11">
        <v>0</v>
      </c>
    </row>
    <row r="67" spans="3:6" x14ac:dyDescent="0.25">
      <c r="C67" t="s">
        <v>112</v>
      </c>
      <c r="D67" s="11">
        <v>0.75309856384025187</v>
      </c>
      <c r="E67" s="11">
        <v>0.80000000000000016</v>
      </c>
      <c r="F67" s="11">
        <v>0</v>
      </c>
    </row>
    <row r="68" spans="3:6" x14ac:dyDescent="0.25">
      <c r="C68" t="s">
        <v>113</v>
      </c>
      <c r="D68" s="11">
        <v>0.91440331871024938</v>
      </c>
      <c r="E68" s="11">
        <v>0.80000000000000016</v>
      </c>
      <c r="F68" s="11">
        <v>0</v>
      </c>
    </row>
    <row r="69" spans="3:6" x14ac:dyDescent="0.25">
      <c r="C69" t="s">
        <v>114</v>
      </c>
      <c r="D69" s="11">
        <v>0.75396825396825395</v>
      </c>
      <c r="E69" s="11">
        <v>0.79999999999999993</v>
      </c>
      <c r="F69" s="11">
        <v>0</v>
      </c>
    </row>
    <row r="70" spans="3:6" x14ac:dyDescent="0.25">
      <c r="C70" t="s">
        <v>115</v>
      </c>
      <c r="D70" s="11">
        <v>0.6267412136977355</v>
      </c>
      <c r="E70" s="11">
        <v>0.79999999999999993</v>
      </c>
      <c r="F70" s="11">
        <v>0</v>
      </c>
    </row>
    <row r="71" spans="3:6" x14ac:dyDescent="0.25">
      <c r="C71" t="s">
        <v>116</v>
      </c>
      <c r="D71" s="11">
        <v>0.78470421306273985</v>
      </c>
      <c r="E71" s="11">
        <v>0.8</v>
      </c>
      <c r="F71" s="11">
        <v>0</v>
      </c>
    </row>
    <row r="72" spans="3:6" x14ac:dyDescent="0.25">
      <c r="C72" t="s">
        <v>117</v>
      </c>
      <c r="D72" s="11">
        <v>0.91950176941702355</v>
      </c>
      <c r="E72" s="11">
        <v>0.80000000000000016</v>
      </c>
      <c r="F72" s="11">
        <v>0</v>
      </c>
    </row>
    <row r="73" spans="3:6" x14ac:dyDescent="0.25">
      <c r="C73" t="s">
        <v>118</v>
      </c>
      <c r="D73" s="11">
        <v>0.78387621354305648</v>
      </c>
      <c r="E73" s="11">
        <v>0.8</v>
      </c>
      <c r="F73" s="11">
        <v>0</v>
      </c>
    </row>
    <row r="74" spans="3:6" x14ac:dyDescent="0.25">
      <c r="C74" t="s">
        <v>119</v>
      </c>
      <c r="D74" s="11">
        <v>0.66901630099520915</v>
      </c>
      <c r="E74" s="11">
        <v>0.8</v>
      </c>
      <c r="F74" s="11">
        <v>0</v>
      </c>
    </row>
    <row r="75" spans="3:6" x14ac:dyDescent="0.25">
      <c r="C75" t="s">
        <v>120</v>
      </c>
      <c r="D75" s="11">
        <v>0.7979076479076479</v>
      </c>
      <c r="E75" s="11">
        <v>0.80000000000000016</v>
      </c>
      <c r="F75" s="11">
        <v>0</v>
      </c>
    </row>
    <row r="76" spans="3:6" x14ac:dyDescent="0.25">
      <c r="C76" t="s">
        <v>121</v>
      </c>
      <c r="D76" s="11">
        <v>0.85470085470085466</v>
      </c>
      <c r="E76" s="11">
        <v>0.8</v>
      </c>
      <c r="F76" s="11">
        <v>0</v>
      </c>
    </row>
    <row r="77" spans="3:6" x14ac:dyDescent="0.25">
      <c r="C77" t="s">
        <v>77</v>
      </c>
      <c r="D77" s="11">
        <v>1</v>
      </c>
      <c r="E77" s="11">
        <v>0.79999999999999993</v>
      </c>
      <c r="F77" s="11">
        <v>0</v>
      </c>
    </row>
    <row r="78" spans="3:6" x14ac:dyDescent="0.25">
      <c r="C78" t="s">
        <v>99</v>
      </c>
      <c r="D78" s="11">
        <v>0.88215488215488214</v>
      </c>
      <c r="E78" s="11">
        <v>0.79999999999999993</v>
      </c>
      <c r="F78" s="11">
        <v>0</v>
      </c>
    </row>
    <row r="79" spans="3:6" x14ac:dyDescent="0.25">
      <c r="C79" t="s">
        <v>78</v>
      </c>
      <c r="D79" s="11">
        <v>0.98600273442710418</v>
      </c>
      <c r="E79" s="11">
        <v>0.8</v>
      </c>
      <c r="F79" s="11">
        <v>0</v>
      </c>
    </row>
    <row r="80" spans="3:6" x14ac:dyDescent="0.25">
      <c r="C80" t="s">
        <v>79</v>
      </c>
      <c r="D80" s="11">
        <v>0.90292094967315506</v>
      </c>
      <c r="E80" s="11">
        <v>0.79999999999999993</v>
      </c>
      <c r="F80" s="11">
        <v>0</v>
      </c>
    </row>
    <row r="81" spans="2:6" x14ac:dyDescent="0.25">
      <c r="C81" t="s">
        <v>80</v>
      </c>
      <c r="D81" s="11">
        <v>0.9</v>
      </c>
      <c r="E81" s="11">
        <v>0.79999999999999993</v>
      </c>
      <c r="F81" s="11">
        <v>0</v>
      </c>
    </row>
    <row r="82" spans="2:6" x14ac:dyDescent="0.25">
      <c r="C82" t="s">
        <v>81</v>
      </c>
      <c r="D82" s="11">
        <v>0.96122448979591835</v>
      </c>
      <c r="E82" s="11">
        <v>0.8</v>
      </c>
      <c r="F82" s="11">
        <v>0</v>
      </c>
    </row>
    <row r="83" spans="2:6" x14ac:dyDescent="0.25">
      <c r="C83" t="s">
        <v>82</v>
      </c>
      <c r="D83" s="11">
        <v>0.97865111561866147</v>
      </c>
      <c r="E83" s="11">
        <v>0.80000000000000016</v>
      </c>
      <c r="F83" s="11">
        <v>0</v>
      </c>
    </row>
    <row r="84" spans="2:6" x14ac:dyDescent="0.25">
      <c r="C84" t="s">
        <v>83</v>
      </c>
      <c r="D84" s="11">
        <v>0.93758862105636298</v>
      </c>
      <c r="E84" s="11">
        <v>0.80000000000000016</v>
      </c>
      <c r="F84" s="11">
        <v>0</v>
      </c>
    </row>
    <row r="85" spans="2:6" x14ac:dyDescent="0.25">
      <c r="C85" t="s">
        <v>84</v>
      </c>
      <c r="D85" s="11">
        <v>0.82098214285714288</v>
      </c>
      <c r="E85" s="11">
        <v>0.80000000000000016</v>
      </c>
      <c r="F85" s="11">
        <v>0</v>
      </c>
    </row>
    <row r="86" spans="2:6" x14ac:dyDescent="0.25">
      <c r="C86" t="s">
        <v>85</v>
      </c>
      <c r="D86" s="11">
        <v>0.86428571428571421</v>
      </c>
      <c r="E86" s="11">
        <v>0.8</v>
      </c>
      <c r="F86" s="11">
        <v>0</v>
      </c>
    </row>
    <row r="87" spans="2:6" x14ac:dyDescent="0.25">
      <c r="C87" t="s">
        <v>122</v>
      </c>
      <c r="D87" s="11">
        <v>0.93148148148148147</v>
      </c>
      <c r="E87" s="11">
        <v>0.80000000000000016</v>
      </c>
      <c r="F87" s="11">
        <v>0</v>
      </c>
    </row>
    <row r="88" spans="2:6" x14ac:dyDescent="0.25">
      <c r="C88" t="s">
        <v>123</v>
      </c>
      <c r="D88" s="11">
        <v>0.93333333333333335</v>
      </c>
      <c r="E88" s="11">
        <v>0.80000000000000016</v>
      </c>
      <c r="F88" s="11">
        <v>0</v>
      </c>
    </row>
    <row r="89" spans="2:6" x14ac:dyDescent="0.25">
      <c r="B89" t="s">
        <v>127</v>
      </c>
      <c r="C89" t="s">
        <v>86</v>
      </c>
      <c r="D89" s="11">
        <v>1</v>
      </c>
      <c r="E89" s="11">
        <v>0.80000000000000016</v>
      </c>
      <c r="F89" s="11">
        <v>0</v>
      </c>
    </row>
    <row r="90" spans="2:6" x14ac:dyDescent="0.25">
      <c r="C90" t="s">
        <v>87</v>
      </c>
      <c r="D90" s="11">
        <v>0.98112554112554118</v>
      </c>
      <c r="E90" s="11">
        <v>0.80000000000000016</v>
      </c>
      <c r="F90" s="11">
        <v>0</v>
      </c>
    </row>
    <row r="91" spans="2:6" x14ac:dyDescent="0.25">
      <c r="C91" t="s">
        <v>88</v>
      </c>
      <c r="D91" s="11">
        <v>0.91111615100585686</v>
      </c>
      <c r="E91" s="11">
        <v>0.80000000000000016</v>
      </c>
      <c r="F91" s="11">
        <v>0</v>
      </c>
    </row>
    <row r="92" spans="2:6" x14ac:dyDescent="0.25">
      <c r="C92" t="s">
        <v>89</v>
      </c>
      <c r="D92" s="11">
        <v>0.90557843616429956</v>
      </c>
      <c r="E92" s="11">
        <v>0.80000000000000016</v>
      </c>
      <c r="F92" s="11">
        <v>0</v>
      </c>
    </row>
    <row r="93" spans="2:6" x14ac:dyDescent="0.25">
      <c r="C93" t="s">
        <v>90</v>
      </c>
      <c r="D93" s="11">
        <v>0.80952380952380965</v>
      </c>
      <c r="E93" s="11">
        <v>0.79999999999999993</v>
      </c>
      <c r="F93" s="11">
        <v>0</v>
      </c>
    </row>
    <row r="94" spans="2:6" x14ac:dyDescent="0.25">
      <c r="C94" t="s">
        <v>100</v>
      </c>
      <c r="D94" s="11">
        <v>0.91666666666666663</v>
      </c>
      <c r="E94" s="11">
        <v>0.80000000000000016</v>
      </c>
      <c r="F94" s="11">
        <v>0</v>
      </c>
    </row>
    <row r="95" spans="2:6" x14ac:dyDescent="0.25">
      <c r="C95" t="s">
        <v>91</v>
      </c>
      <c r="D95" s="11">
        <v>0.97499999999999998</v>
      </c>
      <c r="E95" s="11">
        <v>0.79999999999999993</v>
      </c>
      <c r="F95" s="11">
        <v>0</v>
      </c>
    </row>
    <row r="96" spans="2:6" x14ac:dyDescent="0.25">
      <c r="C96" t="s">
        <v>92</v>
      </c>
      <c r="D96" s="11">
        <v>0.9910714285714286</v>
      </c>
      <c r="E96" s="11">
        <v>0.80000000000000016</v>
      </c>
      <c r="F96" s="11">
        <v>0</v>
      </c>
    </row>
    <row r="97" spans="3:6" x14ac:dyDescent="0.25">
      <c r="C97" t="s">
        <v>93</v>
      </c>
      <c r="D97" s="11">
        <v>0.93055555555555558</v>
      </c>
      <c r="E97" s="11">
        <v>0.80000000000000016</v>
      </c>
      <c r="F97" s="11">
        <v>0</v>
      </c>
    </row>
    <row r="98" spans="3:6" x14ac:dyDescent="0.25">
      <c r="C98" t="s">
        <v>94</v>
      </c>
      <c r="D98" s="11">
        <v>0.97976190476190472</v>
      </c>
      <c r="E98" s="11">
        <v>0.79999999999999993</v>
      </c>
      <c r="F98" s="11">
        <v>0</v>
      </c>
    </row>
    <row r="99" spans="3:6" x14ac:dyDescent="0.25">
      <c r="C99" t="s">
        <v>95</v>
      </c>
      <c r="D99" s="11">
        <v>0.95627705627705617</v>
      </c>
      <c r="E99" s="11">
        <v>0.8</v>
      </c>
      <c r="F99" s="11">
        <v>0</v>
      </c>
    </row>
    <row r="100" spans="3:6" x14ac:dyDescent="0.25">
      <c r="C100" t="s">
        <v>96</v>
      </c>
      <c r="D100" s="11">
        <v>0.96085343228200359</v>
      </c>
      <c r="E100" s="11">
        <v>0.8</v>
      </c>
      <c r="F100" s="11">
        <v>0</v>
      </c>
    </row>
    <row r="101" spans="3:6" x14ac:dyDescent="0.25">
      <c r="C101" t="s">
        <v>97</v>
      </c>
      <c r="D101" s="11">
        <v>0.97145877378435519</v>
      </c>
      <c r="E101" s="11">
        <v>0.80000000000000016</v>
      </c>
      <c r="F101" s="11">
        <v>0</v>
      </c>
    </row>
    <row r="102" spans="3:6" x14ac:dyDescent="0.25">
      <c r="C102" t="s">
        <v>98</v>
      </c>
      <c r="D102" s="11">
        <v>0.88202205882352946</v>
      </c>
      <c r="E102" s="11">
        <v>0.80000000000000016</v>
      </c>
      <c r="F102" s="11">
        <v>0</v>
      </c>
    </row>
    <row r="103" spans="3:6" x14ac:dyDescent="0.25">
      <c r="C103" t="s">
        <v>124</v>
      </c>
      <c r="D103" s="11">
        <v>0.67801937645687649</v>
      </c>
      <c r="E103" s="11">
        <v>0.80000000000000016</v>
      </c>
      <c r="F103" s="11">
        <v>0</v>
      </c>
    </row>
    <row r="104" spans="3:6" x14ac:dyDescent="0.25">
      <c r="C104" t="s">
        <v>125</v>
      </c>
      <c r="D104" s="11">
        <v>0.71736273530391181</v>
      </c>
      <c r="E104" s="11">
        <v>0.8</v>
      </c>
      <c r="F104" s="11">
        <v>0</v>
      </c>
    </row>
    <row r="105" spans="3:6" x14ac:dyDescent="0.25">
      <c r="C105" t="s">
        <v>102</v>
      </c>
      <c r="D105" s="11">
        <v>0.68798306956201694</v>
      </c>
      <c r="E105" s="11">
        <v>0.79999999999999993</v>
      </c>
      <c r="F105" s="11">
        <v>0</v>
      </c>
    </row>
    <row r="106" spans="3:6" x14ac:dyDescent="0.25">
      <c r="C106" t="s">
        <v>103</v>
      </c>
      <c r="D106" s="11">
        <v>0.86082933173269305</v>
      </c>
      <c r="E106" s="11">
        <v>0.8</v>
      </c>
      <c r="F106" s="11">
        <v>0</v>
      </c>
    </row>
    <row r="107" spans="3:6" x14ac:dyDescent="0.25">
      <c r="C107" t="s">
        <v>104</v>
      </c>
      <c r="D107" s="11">
        <v>0.97797503782673267</v>
      </c>
      <c r="E107" s="11">
        <v>0.80000000000000016</v>
      </c>
      <c r="F107" s="11">
        <v>0</v>
      </c>
    </row>
    <row r="108" spans="3:6" x14ac:dyDescent="0.25">
      <c r="C108" t="s">
        <v>105</v>
      </c>
      <c r="D108" s="11">
        <v>0.75889276035617492</v>
      </c>
      <c r="E108" s="11">
        <v>0.80000000000000016</v>
      </c>
      <c r="F108" s="11">
        <v>0</v>
      </c>
    </row>
    <row r="109" spans="3:6" x14ac:dyDescent="0.25">
      <c r="C109" t="s">
        <v>106</v>
      </c>
      <c r="D109" s="11">
        <v>0.8499470899470899</v>
      </c>
      <c r="E109" s="11">
        <v>0.80000000000000016</v>
      </c>
      <c r="F109" s="11">
        <v>0</v>
      </c>
    </row>
    <row r="110" spans="3:6" x14ac:dyDescent="0.25">
      <c r="C110" t="s">
        <v>107</v>
      </c>
      <c r="D110" s="11">
        <v>0.83431952662721898</v>
      </c>
      <c r="E110" s="11">
        <v>0.8</v>
      </c>
      <c r="F110" s="11">
        <v>0</v>
      </c>
    </row>
    <row r="111" spans="3:6" x14ac:dyDescent="0.25">
      <c r="C111" t="s">
        <v>108</v>
      </c>
      <c r="D111" s="11">
        <v>0.79010928096293942</v>
      </c>
      <c r="E111" s="11">
        <v>0.79999999999999993</v>
      </c>
      <c r="F111" s="11">
        <v>0</v>
      </c>
    </row>
    <row r="112" spans="3:6" x14ac:dyDescent="0.25">
      <c r="C112" t="s">
        <v>109</v>
      </c>
      <c r="D112" s="11">
        <v>0.74683031107179709</v>
      </c>
      <c r="E112" s="11">
        <v>0.79999999999999993</v>
      </c>
      <c r="F112" s="11">
        <v>0</v>
      </c>
    </row>
    <row r="113" spans="3:6" x14ac:dyDescent="0.25">
      <c r="C113" t="s">
        <v>110</v>
      </c>
      <c r="D113" s="11">
        <v>0.89534121762740193</v>
      </c>
      <c r="E113" s="11">
        <v>0.80000000000000016</v>
      </c>
      <c r="F113" s="11">
        <v>0</v>
      </c>
    </row>
    <row r="114" spans="3:6" x14ac:dyDescent="0.25">
      <c r="C114" t="s">
        <v>111</v>
      </c>
      <c r="D114" s="11">
        <v>0.89965294933025908</v>
      </c>
      <c r="E114" s="11">
        <v>0.80000000000000016</v>
      </c>
      <c r="F114" s="11">
        <v>0</v>
      </c>
    </row>
    <row r="115" spans="3:6" x14ac:dyDescent="0.25">
      <c r="C115" t="s">
        <v>112</v>
      </c>
      <c r="D115" s="11">
        <v>0.90554499138258726</v>
      </c>
      <c r="E115" s="11">
        <v>0.8</v>
      </c>
      <c r="F115" s="11">
        <v>0</v>
      </c>
    </row>
    <row r="116" spans="3:6" x14ac:dyDescent="0.25">
      <c r="C116" t="s">
        <v>113</v>
      </c>
      <c r="D116" s="11">
        <v>0.81836734693877555</v>
      </c>
      <c r="E116" s="11">
        <v>0.8</v>
      </c>
      <c r="F116" s="11">
        <v>0</v>
      </c>
    </row>
    <row r="117" spans="3:6" x14ac:dyDescent="0.25">
      <c r="C117" t="s">
        <v>114</v>
      </c>
      <c r="D117" s="11">
        <v>0.86830808080808086</v>
      </c>
      <c r="E117" s="11">
        <v>0.79999999999999993</v>
      </c>
      <c r="F117" s="11">
        <v>0</v>
      </c>
    </row>
    <row r="118" spans="3:6" x14ac:dyDescent="0.25">
      <c r="C118" t="s">
        <v>115</v>
      </c>
      <c r="D118" s="11">
        <v>0.72197802197802197</v>
      </c>
      <c r="E118" s="11">
        <v>0.79999999999999993</v>
      </c>
      <c r="F118" s="11">
        <v>0</v>
      </c>
    </row>
    <row r="119" spans="3:6" x14ac:dyDescent="0.25">
      <c r="C119" t="s">
        <v>116</v>
      </c>
      <c r="D119" s="11">
        <v>0.92167207792207795</v>
      </c>
      <c r="E119" s="11">
        <v>0.80000000000000016</v>
      </c>
      <c r="F119" s="11">
        <v>0</v>
      </c>
    </row>
    <row r="120" spans="3:6" x14ac:dyDescent="0.25">
      <c r="C120" t="s">
        <v>117</v>
      </c>
      <c r="D120" s="11">
        <v>0.80365497076023396</v>
      </c>
      <c r="E120" s="11">
        <v>0.80000000000000016</v>
      </c>
      <c r="F120" s="11">
        <v>0</v>
      </c>
    </row>
    <row r="121" spans="3:6" x14ac:dyDescent="0.25">
      <c r="C121" t="s">
        <v>118</v>
      </c>
      <c r="D121" s="11">
        <v>0.83345928496790567</v>
      </c>
      <c r="E121" s="11">
        <v>0.8</v>
      </c>
      <c r="F121" s="11">
        <v>0</v>
      </c>
    </row>
    <row r="122" spans="3:6" x14ac:dyDescent="0.25">
      <c r="C122" t="s">
        <v>119</v>
      </c>
      <c r="D122" s="11">
        <v>0.85814284868000701</v>
      </c>
      <c r="E122" s="11">
        <v>0.8</v>
      </c>
      <c r="F122" s="11">
        <v>0</v>
      </c>
    </row>
    <row r="123" spans="3:6" x14ac:dyDescent="0.25">
      <c r="C123" t="s">
        <v>120</v>
      </c>
      <c r="D123" s="11">
        <v>0.74124405488041845</v>
      </c>
      <c r="E123" s="11">
        <v>0.79999999999999993</v>
      </c>
      <c r="F123" s="11">
        <v>0</v>
      </c>
    </row>
    <row r="124" spans="3:6" x14ac:dyDescent="0.25">
      <c r="C124" t="s">
        <v>121</v>
      </c>
      <c r="D124" s="11">
        <v>0.99195010742141898</v>
      </c>
      <c r="E124" s="11">
        <v>0.80000000000000016</v>
      </c>
      <c r="F124" s="11">
        <v>0</v>
      </c>
    </row>
    <row r="125" spans="3:6" x14ac:dyDescent="0.25">
      <c r="C125" t="s">
        <v>77</v>
      </c>
      <c r="D125" s="11">
        <v>0.94705882352941184</v>
      </c>
      <c r="E125" s="11">
        <v>0.80000000000000016</v>
      </c>
      <c r="F125" s="11">
        <v>0</v>
      </c>
    </row>
    <row r="126" spans="3:6" x14ac:dyDescent="0.25">
      <c r="C126" t="s">
        <v>99</v>
      </c>
      <c r="D126" s="11">
        <v>0.90076806451075464</v>
      </c>
      <c r="E126" s="11">
        <v>0.79999999999999993</v>
      </c>
      <c r="F126" s="11">
        <v>0</v>
      </c>
    </row>
    <row r="127" spans="3:6" x14ac:dyDescent="0.25">
      <c r="C127" t="s">
        <v>78</v>
      </c>
      <c r="D127" s="11">
        <v>0.95049513134619523</v>
      </c>
      <c r="E127" s="11">
        <v>0.8</v>
      </c>
      <c r="F127" s="11">
        <v>0</v>
      </c>
    </row>
    <row r="128" spans="3:6" x14ac:dyDescent="0.25">
      <c r="C128" t="s">
        <v>79</v>
      </c>
      <c r="D128" s="11">
        <v>0.93052066980638415</v>
      </c>
      <c r="E128" s="11">
        <v>0.8</v>
      </c>
      <c r="F128" s="11">
        <v>0</v>
      </c>
    </row>
    <row r="129" spans="2:6" x14ac:dyDescent="0.25">
      <c r="C129" t="s">
        <v>80</v>
      </c>
      <c r="D129" s="11">
        <v>0.85564516129032264</v>
      </c>
      <c r="E129" s="11">
        <v>0.8</v>
      </c>
      <c r="F129" s="11">
        <v>0</v>
      </c>
    </row>
    <row r="130" spans="2:6" x14ac:dyDescent="0.25">
      <c r="C130" t="s">
        <v>81</v>
      </c>
      <c r="D130" s="11">
        <v>0.97720893115244467</v>
      </c>
      <c r="E130" s="11">
        <v>0.8</v>
      </c>
      <c r="F130" s="11">
        <v>0</v>
      </c>
    </row>
    <row r="131" spans="2:6" x14ac:dyDescent="0.25">
      <c r="C131" t="s">
        <v>82</v>
      </c>
      <c r="D131" s="11">
        <v>0.82661425225828045</v>
      </c>
      <c r="E131" s="11">
        <v>0.8</v>
      </c>
      <c r="F131" s="11">
        <v>0</v>
      </c>
    </row>
    <row r="132" spans="2:6" x14ac:dyDescent="0.25">
      <c r="C132" t="s">
        <v>83</v>
      </c>
      <c r="D132" s="11">
        <v>0.77083333333333315</v>
      </c>
      <c r="E132" s="11">
        <v>0.8</v>
      </c>
      <c r="F132" s="11">
        <v>0</v>
      </c>
    </row>
    <row r="133" spans="2:6" x14ac:dyDescent="0.25">
      <c r="C133" t="s">
        <v>84</v>
      </c>
      <c r="D133" s="11">
        <v>0.88995726495726502</v>
      </c>
      <c r="E133" s="11">
        <v>0.79999999999999993</v>
      </c>
      <c r="F133" s="11">
        <v>0</v>
      </c>
    </row>
    <row r="134" spans="2:6" x14ac:dyDescent="0.25">
      <c r="C134" t="s">
        <v>85</v>
      </c>
      <c r="D134" s="11">
        <v>0.9207823426573426</v>
      </c>
      <c r="E134" s="11">
        <v>0.79999999999999993</v>
      </c>
      <c r="F134" s="11">
        <v>0</v>
      </c>
    </row>
    <row r="135" spans="2:6" x14ac:dyDescent="0.25">
      <c r="C135" t="s">
        <v>122</v>
      </c>
      <c r="D135" s="11">
        <v>0.93386243386243395</v>
      </c>
      <c r="E135" s="11">
        <v>0.79999999999999993</v>
      </c>
      <c r="F135" s="11">
        <v>0</v>
      </c>
    </row>
    <row r="136" spans="2:6" x14ac:dyDescent="0.25">
      <c r="C136" t="s">
        <v>123</v>
      </c>
      <c r="D136" s="11">
        <v>1</v>
      </c>
      <c r="E136" s="11">
        <v>0.79999999999999993</v>
      </c>
      <c r="F136" s="11">
        <v>0</v>
      </c>
    </row>
    <row r="137" spans="2:6" x14ac:dyDescent="0.25">
      <c r="B137" t="s">
        <v>128</v>
      </c>
      <c r="C137" t="s">
        <v>86</v>
      </c>
      <c r="D137" s="11">
        <v>0.9285714285714286</v>
      </c>
      <c r="E137" s="11">
        <v>0.8</v>
      </c>
      <c r="F137" s="11">
        <v>0</v>
      </c>
    </row>
    <row r="138" spans="2:6" x14ac:dyDescent="0.25">
      <c r="C138" t="s">
        <v>87</v>
      </c>
      <c r="D138" s="11">
        <v>0.93856209150326808</v>
      </c>
      <c r="E138" s="11">
        <v>0.80000000000000016</v>
      </c>
      <c r="F138" s="11">
        <v>0</v>
      </c>
    </row>
    <row r="139" spans="2:6" x14ac:dyDescent="0.25">
      <c r="C139" t="s">
        <v>88</v>
      </c>
      <c r="D139" s="11">
        <v>0.85132275132275126</v>
      </c>
      <c r="E139" s="11">
        <v>0.8</v>
      </c>
      <c r="F139" s="11">
        <v>0</v>
      </c>
    </row>
    <row r="140" spans="2:6" x14ac:dyDescent="0.25">
      <c r="C140" t="s">
        <v>89</v>
      </c>
      <c r="D140" s="11">
        <v>0.88158051099227563</v>
      </c>
      <c r="E140" s="11">
        <v>0.79999999999999993</v>
      </c>
      <c r="F140" s="11">
        <v>0</v>
      </c>
    </row>
    <row r="141" spans="2:6" x14ac:dyDescent="0.25">
      <c r="C141" t="s">
        <v>90</v>
      </c>
      <c r="D141" s="11">
        <v>0.95833333333333337</v>
      </c>
      <c r="E141" s="11">
        <v>0.79999999999999993</v>
      </c>
      <c r="F141" s="11">
        <v>0</v>
      </c>
    </row>
    <row r="142" spans="2:6" x14ac:dyDescent="0.25">
      <c r="C142" t="s">
        <v>100</v>
      </c>
      <c r="D142" s="11">
        <v>1</v>
      </c>
      <c r="E142" s="11">
        <v>0.79999999999999993</v>
      </c>
      <c r="F142" s="11">
        <v>0</v>
      </c>
    </row>
    <row r="143" spans="2:6" x14ac:dyDescent="0.25">
      <c r="C143" t="s">
        <v>91</v>
      </c>
      <c r="D143" s="11">
        <v>0.83001024740155172</v>
      </c>
      <c r="E143" s="11">
        <v>0.79999999999999993</v>
      </c>
      <c r="F143" s="11">
        <v>0</v>
      </c>
    </row>
    <row r="144" spans="2:6" x14ac:dyDescent="0.25">
      <c r="C144" t="s">
        <v>92</v>
      </c>
      <c r="D144" s="11">
        <v>0.85177937512402713</v>
      </c>
      <c r="E144" s="11">
        <v>0.8</v>
      </c>
      <c r="F144" s="11">
        <v>0</v>
      </c>
    </row>
    <row r="145" spans="3:6" x14ac:dyDescent="0.25">
      <c r="C145" t="s">
        <v>93</v>
      </c>
      <c r="D145" s="11">
        <v>0.77246658312447791</v>
      </c>
      <c r="E145" s="11">
        <v>0.80000000000000016</v>
      </c>
      <c r="F145" s="11">
        <v>0</v>
      </c>
    </row>
    <row r="146" spans="3:6" x14ac:dyDescent="0.25">
      <c r="C146" t="s">
        <v>94</v>
      </c>
      <c r="D146" s="11">
        <v>0.81746031746031744</v>
      </c>
      <c r="E146" s="11">
        <v>0.8</v>
      </c>
      <c r="F146" s="11">
        <v>0</v>
      </c>
    </row>
    <row r="147" spans="3:6" x14ac:dyDescent="0.25">
      <c r="C147" t="s">
        <v>95</v>
      </c>
      <c r="D147" s="11">
        <v>0.94243697478991606</v>
      </c>
      <c r="E147" s="11">
        <v>0.79999999999999993</v>
      </c>
      <c r="F147" s="11">
        <v>0</v>
      </c>
    </row>
    <row r="148" spans="3:6" x14ac:dyDescent="0.25">
      <c r="C148" t="s">
        <v>96</v>
      </c>
      <c r="D148" s="11">
        <v>0.97916666666666674</v>
      </c>
      <c r="E148" s="11">
        <v>0.79999999999999993</v>
      </c>
      <c r="F148" s="11">
        <v>0</v>
      </c>
    </row>
    <row r="149" spans="3:6" x14ac:dyDescent="0.25">
      <c r="C149" t="s">
        <v>97</v>
      </c>
      <c r="D149" s="11">
        <v>0.94107796964939816</v>
      </c>
      <c r="E149" s="11">
        <v>0.8</v>
      </c>
      <c r="F149" s="11">
        <v>0</v>
      </c>
    </row>
    <row r="150" spans="3:6" x14ac:dyDescent="0.25">
      <c r="C150" t="s">
        <v>98</v>
      </c>
      <c r="D150" s="11">
        <v>0.93333333333333335</v>
      </c>
      <c r="E150" s="11">
        <v>0.80000000000000016</v>
      </c>
      <c r="F150" s="11">
        <v>0</v>
      </c>
    </row>
    <row r="151" spans="3:6" x14ac:dyDescent="0.25">
      <c r="C151" t="s">
        <v>124</v>
      </c>
      <c r="D151" s="11">
        <v>0.85487179487179488</v>
      </c>
      <c r="E151" s="11">
        <v>0.80000000000000016</v>
      </c>
      <c r="F151" s="11">
        <v>0</v>
      </c>
    </row>
    <row r="152" spans="3:6" x14ac:dyDescent="0.25">
      <c r="C152" t="s">
        <v>125</v>
      </c>
      <c r="D152" s="11">
        <v>0.87552718349819791</v>
      </c>
      <c r="E152" s="11">
        <v>0.79999999999999993</v>
      </c>
      <c r="F152" s="11">
        <v>0</v>
      </c>
    </row>
    <row r="153" spans="3:6" x14ac:dyDescent="0.25">
      <c r="C153" t="s">
        <v>102</v>
      </c>
      <c r="D153" s="11">
        <v>0.80769230769230771</v>
      </c>
      <c r="E153" s="11">
        <v>0.8</v>
      </c>
      <c r="F153" s="11">
        <v>0</v>
      </c>
    </row>
    <row r="154" spans="3:6" x14ac:dyDescent="0.25">
      <c r="C154" t="s">
        <v>103</v>
      </c>
      <c r="D154" s="11">
        <v>0.81377551020408156</v>
      </c>
      <c r="E154" s="11">
        <v>0.8</v>
      </c>
      <c r="F154" s="11">
        <v>0</v>
      </c>
    </row>
    <row r="155" spans="3:6" x14ac:dyDescent="0.25">
      <c r="C155" t="s">
        <v>104</v>
      </c>
      <c r="D155" s="11">
        <v>0.94795918367346932</v>
      </c>
      <c r="E155" s="11">
        <v>0.8</v>
      </c>
      <c r="F155" s="11">
        <v>0</v>
      </c>
    </row>
    <row r="156" spans="3:6" x14ac:dyDescent="0.25">
      <c r="C156" t="s">
        <v>105</v>
      </c>
      <c r="D156" s="11">
        <v>1</v>
      </c>
      <c r="E156" s="11">
        <v>0.80000000000000016</v>
      </c>
      <c r="F156" s="11">
        <v>0</v>
      </c>
    </row>
    <row r="157" spans="3:6" x14ac:dyDescent="0.25">
      <c r="C157" t="s">
        <v>106</v>
      </c>
      <c r="D157" s="11">
        <v>0.91428571428571437</v>
      </c>
      <c r="E157" s="11">
        <v>0.8</v>
      </c>
      <c r="F157" s="11">
        <v>0</v>
      </c>
    </row>
    <row r="158" spans="3:6" x14ac:dyDescent="0.25">
      <c r="C158" t="s">
        <v>107</v>
      </c>
      <c r="D158" s="11">
        <v>0.9285714285714286</v>
      </c>
      <c r="E158" s="11">
        <v>0.8</v>
      </c>
      <c r="F158" s="11">
        <v>0</v>
      </c>
    </row>
    <row r="159" spans="3:6" x14ac:dyDescent="0.25">
      <c r="C159" t="s">
        <v>108</v>
      </c>
      <c r="D159" s="11">
        <v>0.86285714285714288</v>
      </c>
      <c r="E159" s="11">
        <v>0.80000000000000016</v>
      </c>
      <c r="F159" s="11">
        <v>0</v>
      </c>
    </row>
    <row r="160" spans="3:6" x14ac:dyDescent="0.25">
      <c r="C160" t="s">
        <v>109</v>
      </c>
      <c r="D160" s="11">
        <v>0.97222222222222221</v>
      </c>
      <c r="E160" s="11">
        <v>0.79999999999999993</v>
      </c>
      <c r="F160" s="11">
        <v>0</v>
      </c>
    </row>
    <row r="161" spans="3:6" x14ac:dyDescent="0.25">
      <c r="C161" t="s">
        <v>110</v>
      </c>
      <c r="D161" s="11">
        <v>0.9966666666666667</v>
      </c>
      <c r="E161" s="11">
        <v>0.79999999999999993</v>
      </c>
      <c r="F161" s="11">
        <v>0</v>
      </c>
    </row>
    <row r="162" spans="3:6" x14ac:dyDescent="0.25">
      <c r="C162" t="s">
        <v>111</v>
      </c>
      <c r="D162" s="11">
        <v>0.88470238095238096</v>
      </c>
      <c r="E162" s="11">
        <v>0.80000000000000016</v>
      </c>
      <c r="F162" s="11">
        <v>0</v>
      </c>
    </row>
    <row r="163" spans="3:6" x14ac:dyDescent="0.25">
      <c r="C163" t="s">
        <v>112</v>
      </c>
      <c r="D163" s="11">
        <v>0.94267399267399266</v>
      </c>
      <c r="E163" s="11">
        <v>0.80000000000000016</v>
      </c>
      <c r="F163" s="11">
        <v>0</v>
      </c>
    </row>
    <row r="164" spans="3:6" x14ac:dyDescent="0.25">
      <c r="C164" t="s">
        <v>113</v>
      </c>
      <c r="D164" s="11">
        <v>0.98557692307692313</v>
      </c>
      <c r="E164" s="11">
        <v>0.80000000000000016</v>
      </c>
      <c r="F164" s="11">
        <v>0</v>
      </c>
    </row>
    <row r="165" spans="3:6" x14ac:dyDescent="0.25">
      <c r="C165" t="s">
        <v>114</v>
      </c>
      <c r="D165" s="11">
        <v>1</v>
      </c>
      <c r="E165" s="11">
        <v>0.80000000000000016</v>
      </c>
      <c r="F165" s="11">
        <v>0</v>
      </c>
    </row>
    <row r="166" spans="3:6" x14ac:dyDescent="0.25">
      <c r="C166" t="s">
        <v>115</v>
      </c>
      <c r="D166" s="11">
        <v>0.9508928571428571</v>
      </c>
      <c r="E166" s="11">
        <v>0.80000000000000016</v>
      </c>
      <c r="F166" s="11">
        <v>0</v>
      </c>
    </row>
    <row r="167" spans="3:6" x14ac:dyDescent="0.25">
      <c r="C167" t="s">
        <v>116</v>
      </c>
      <c r="D167" s="11">
        <v>1</v>
      </c>
      <c r="E167" s="11">
        <v>0.80000000000000016</v>
      </c>
      <c r="F167" s="11">
        <v>0</v>
      </c>
    </row>
    <row r="168" spans="3:6" x14ac:dyDescent="0.25">
      <c r="C168" t="s">
        <v>117</v>
      </c>
      <c r="D168" s="11">
        <v>0.97539682539682526</v>
      </c>
      <c r="E168" s="11">
        <v>0.80000000000000016</v>
      </c>
      <c r="F168" s="11">
        <v>0</v>
      </c>
    </row>
    <row r="169" spans="3:6" x14ac:dyDescent="0.25">
      <c r="C169" t="s">
        <v>118</v>
      </c>
      <c r="D169" s="11">
        <v>0.82999622926093519</v>
      </c>
      <c r="E169" s="11">
        <v>0.80000000000000016</v>
      </c>
      <c r="F169" s="11">
        <v>0</v>
      </c>
    </row>
    <row r="170" spans="3:6" x14ac:dyDescent="0.25">
      <c r="C170" t="s">
        <v>119</v>
      </c>
      <c r="D170" s="11">
        <v>0.79458648989898994</v>
      </c>
      <c r="E170" s="11">
        <v>0.80000000000000016</v>
      </c>
      <c r="F170" s="11">
        <v>0</v>
      </c>
    </row>
    <row r="171" spans="3:6" x14ac:dyDescent="0.25">
      <c r="C171" t="s">
        <v>120</v>
      </c>
      <c r="D171" s="11">
        <v>0.8406001984126984</v>
      </c>
      <c r="E171" s="11">
        <v>0.80000000000000016</v>
      </c>
      <c r="F171" s="11">
        <v>0</v>
      </c>
    </row>
    <row r="172" spans="3:6" x14ac:dyDescent="0.25">
      <c r="C172" t="s">
        <v>121</v>
      </c>
      <c r="D172" s="11">
        <v>0.87845876399655465</v>
      </c>
      <c r="E172" s="11">
        <v>0.80000000000000016</v>
      </c>
      <c r="F172" s="11">
        <v>0</v>
      </c>
    </row>
    <row r="173" spans="3:6" x14ac:dyDescent="0.25">
      <c r="C173" t="s">
        <v>77</v>
      </c>
      <c r="D173" s="11">
        <v>0.76605191256830596</v>
      </c>
      <c r="E173" s="11">
        <v>0.79999999999999993</v>
      </c>
      <c r="F173" s="11">
        <v>0</v>
      </c>
    </row>
    <row r="174" spans="3:6" x14ac:dyDescent="0.25">
      <c r="C174" t="s">
        <v>99</v>
      </c>
      <c r="D174" s="11">
        <v>0.5714285714285714</v>
      </c>
      <c r="E174" s="11">
        <v>0.79999999999999993</v>
      </c>
      <c r="F174" s="11">
        <v>0</v>
      </c>
    </row>
    <row r="175" spans="3:6" x14ac:dyDescent="0.25">
      <c r="C175" t="s">
        <v>78</v>
      </c>
      <c r="D175" s="11">
        <v>0.85897747377339218</v>
      </c>
      <c r="E175" s="11">
        <v>0.8</v>
      </c>
      <c r="F175" s="11">
        <v>0</v>
      </c>
    </row>
    <row r="176" spans="3:6" x14ac:dyDescent="0.25">
      <c r="C176" t="s">
        <v>79</v>
      </c>
      <c r="D176" s="11">
        <v>0.87963241976952733</v>
      </c>
      <c r="E176" s="11">
        <v>0.8</v>
      </c>
      <c r="F176" s="11">
        <v>0</v>
      </c>
    </row>
    <row r="177" spans="2:6" x14ac:dyDescent="0.25">
      <c r="C177" t="s">
        <v>80</v>
      </c>
      <c r="D177" s="11">
        <v>0.94979342126171939</v>
      </c>
      <c r="E177" s="11">
        <v>0.8</v>
      </c>
      <c r="F177" s="11">
        <v>0</v>
      </c>
    </row>
    <row r="178" spans="2:6" x14ac:dyDescent="0.25">
      <c r="C178" t="s">
        <v>81</v>
      </c>
      <c r="D178" s="11">
        <v>0.81036324786324787</v>
      </c>
      <c r="E178" s="11">
        <v>0.8</v>
      </c>
      <c r="F178" s="11">
        <v>0</v>
      </c>
    </row>
    <row r="179" spans="2:6" x14ac:dyDescent="0.25">
      <c r="C179" t="s">
        <v>82</v>
      </c>
      <c r="D179" s="11">
        <v>0.9642857142857143</v>
      </c>
      <c r="E179" s="11">
        <v>0.8</v>
      </c>
      <c r="F179" s="11">
        <v>0</v>
      </c>
    </row>
    <row r="180" spans="2:6" x14ac:dyDescent="0.25">
      <c r="C180" t="s">
        <v>83</v>
      </c>
      <c r="D180" s="11">
        <v>0.99100259151279546</v>
      </c>
      <c r="E180" s="11">
        <v>0.8</v>
      </c>
      <c r="F180" s="11">
        <v>0</v>
      </c>
    </row>
    <row r="181" spans="2:6" x14ac:dyDescent="0.25">
      <c r="C181" t="s">
        <v>84</v>
      </c>
      <c r="D181" s="11">
        <v>0.91546052631578945</v>
      </c>
      <c r="E181" s="11">
        <v>0.80000000000000016</v>
      </c>
      <c r="F181" s="11">
        <v>0</v>
      </c>
    </row>
    <row r="182" spans="2:6" x14ac:dyDescent="0.25">
      <c r="C182" t="s">
        <v>85</v>
      </c>
      <c r="D182" s="11">
        <v>0.79298642533936647</v>
      </c>
      <c r="E182" s="11">
        <v>0.80000000000000016</v>
      </c>
      <c r="F182" s="11">
        <v>0</v>
      </c>
    </row>
    <row r="183" spans="2:6" x14ac:dyDescent="0.25">
      <c r="C183" t="s">
        <v>122</v>
      </c>
      <c r="D183" s="11">
        <v>0.876833676505403</v>
      </c>
      <c r="E183" s="11">
        <v>0.8</v>
      </c>
      <c r="F183" s="11">
        <v>0</v>
      </c>
    </row>
    <row r="184" spans="2:6" x14ac:dyDescent="0.25">
      <c r="C184" t="s">
        <v>123</v>
      </c>
      <c r="D184" s="11">
        <v>0.92211465782894353</v>
      </c>
      <c r="E184" s="11">
        <v>0.8</v>
      </c>
      <c r="F184" s="11">
        <v>0</v>
      </c>
    </row>
    <row r="185" spans="2:6" x14ac:dyDescent="0.25">
      <c r="B185" t="s">
        <v>129</v>
      </c>
      <c r="C185" t="s">
        <v>86</v>
      </c>
      <c r="D185" s="11">
        <v>0.74059126082783377</v>
      </c>
      <c r="E185" s="11">
        <v>0.8</v>
      </c>
      <c r="F185" s="11">
        <v>0</v>
      </c>
    </row>
    <row r="186" spans="2:6" x14ac:dyDescent="0.25">
      <c r="C186" t="s">
        <v>87</v>
      </c>
      <c r="D186" s="11">
        <v>0.77053386649829869</v>
      </c>
      <c r="E186" s="11">
        <v>0.8</v>
      </c>
      <c r="F186" s="11">
        <v>0</v>
      </c>
    </row>
    <row r="187" spans="2:6" x14ac:dyDescent="0.25">
      <c r="C187" t="s">
        <v>88</v>
      </c>
      <c r="D187" s="11">
        <v>0.68726598577544074</v>
      </c>
      <c r="E187" s="11">
        <v>0.79999999999999993</v>
      </c>
      <c r="F187" s="11">
        <v>0</v>
      </c>
    </row>
    <row r="188" spans="2:6" x14ac:dyDescent="0.25">
      <c r="C188" t="s">
        <v>89</v>
      </c>
      <c r="D188" s="11">
        <v>0.83201058201058198</v>
      </c>
      <c r="E188" s="11">
        <v>0.79999999999999993</v>
      </c>
      <c r="F188" s="11">
        <v>0</v>
      </c>
    </row>
    <row r="189" spans="2:6" x14ac:dyDescent="0.25">
      <c r="C189" t="s">
        <v>90</v>
      </c>
      <c r="D189" s="11">
        <v>0.98717948717948723</v>
      </c>
      <c r="E189" s="11">
        <v>0.79999999999999993</v>
      </c>
      <c r="F189" s="11">
        <v>0</v>
      </c>
    </row>
    <row r="190" spans="2:6" x14ac:dyDescent="0.25">
      <c r="C190" t="s">
        <v>100</v>
      </c>
      <c r="D190" s="11">
        <v>0.87301587301587302</v>
      </c>
      <c r="E190" s="11">
        <v>0.79999999999999993</v>
      </c>
      <c r="F190" s="11">
        <v>0</v>
      </c>
    </row>
    <row r="191" spans="2:6" x14ac:dyDescent="0.25">
      <c r="C191" t="s">
        <v>91</v>
      </c>
      <c r="D191" s="11">
        <v>0.6</v>
      </c>
      <c r="E191" s="11">
        <v>0.8</v>
      </c>
      <c r="F191" s="11">
        <v>0</v>
      </c>
    </row>
    <row r="192" spans="2:6" x14ac:dyDescent="0.25">
      <c r="C192" t="s">
        <v>92</v>
      </c>
      <c r="D192" s="11">
        <v>0.94638047138047143</v>
      </c>
      <c r="E192" s="11">
        <v>0.79999999999999993</v>
      </c>
      <c r="F192" s="11">
        <v>0</v>
      </c>
    </row>
    <row r="193" spans="3:6" x14ac:dyDescent="0.25">
      <c r="C193" t="s">
        <v>93</v>
      </c>
      <c r="D193" s="11">
        <v>0.93876262626262619</v>
      </c>
      <c r="E193" s="11">
        <v>0.79999999999999993</v>
      </c>
      <c r="F193" s="11">
        <v>0</v>
      </c>
    </row>
    <row r="194" spans="3:6" x14ac:dyDescent="0.25">
      <c r="C194" t="s">
        <v>94</v>
      </c>
      <c r="D194" s="11">
        <v>0.79503367003367009</v>
      </c>
      <c r="E194" s="11">
        <v>0.79999999999999993</v>
      </c>
      <c r="F194" s="11">
        <v>0</v>
      </c>
    </row>
    <row r="195" spans="3:6" x14ac:dyDescent="0.25">
      <c r="C195" t="s">
        <v>95</v>
      </c>
      <c r="D195" s="11">
        <v>0.73484848484848475</v>
      </c>
      <c r="E195" s="11">
        <v>0.79999999999999993</v>
      </c>
      <c r="F195" s="11">
        <v>0</v>
      </c>
    </row>
    <row r="196" spans="3:6" x14ac:dyDescent="0.25">
      <c r="C196" t="s">
        <v>96</v>
      </c>
      <c r="D196" s="11">
        <v>0.90277777777777768</v>
      </c>
      <c r="E196" s="11">
        <v>0.79999999999999993</v>
      </c>
      <c r="F196" s="11">
        <v>0</v>
      </c>
    </row>
    <row r="197" spans="3:6" x14ac:dyDescent="0.25">
      <c r="C197" t="s">
        <v>97</v>
      </c>
      <c r="D197" s="11">
        <v>0.90666666666666662</v>
      </c>
      <c r="E197" s="11">
        <v>0.79999999999999993</v>
      </c>
      <c r="F197" s="11">
        <v>0</v>
      </c>
    </row>
    <row r="198" spans="3:6" x14ac:dyDescent="0.25">
      <c r="C198" t="s">
        <v>98</v>
      </c>
      <c r="D198" s="11">
        <v>0.8</v>
      </c>
      <c r="E198" s="11">
        <v>0.79999999999999993</v>
      </c>
      <c r="F198" s="11">
        <v>0</v>
      </c>
    </row>
    <row r="199" spans="3:6" x14ac:dyDescent="0.25">
      <c r="C199" t="s">
        <v>124</v>
      </c>
      <c r="D199" s="11">
        <v>0.89032567049808431</v>
      </c>
      <c r="E199" s="11">
        <v>0.79999999999999993</v>
      </c>
      <c r="F199" s="11">
        <v>0</v>
      </c>
    </row>
    <row r="200" spans="3:6" x14ac:dyDescent="0.25">
      <c r="C200" t="s">
        <v>125</v>
      </c>
      <c r="D200" s="11">
        <v>0.94665718349928873</v>
      </c>
      <c r="E200" s="11">
        <v>0.79999999999999993</v>
      </c>
      <c r="F200" s="11">
        <v>0</v>
      </c>
    </row>
    <row r="201" spans="3:6" x14ac:dyDescent="0.25">
      <c r="C201" t="s">
        <v>102</v>
      </c>
      <c r="D201" s="11">
        <v>0.87878787878787878</v>
      </c>
      <c r="E201" s="11">
        <v>0.79999999999999993</v>
      </c>
      <c r="F201" s="11">
        <v>0</v>
      </c>
    </row>
    <row r="202" spans="3:6" x14ac:dyDescent="0.25">
      <c r="C202" t="s">
        <v>103</v>
      </c>
      <c r="D202" s="11">
        <v>0.98333333333333339</v>
      </c>
      <c r="E202" s="11">
        <v>0.79999999999999993</v>
      </c>
      <c r="F202" s="11">
        <v>0</v>
      </c>
    </row>
    <row r="203" spans="3:6" x14ac:dyDescent="0.25">
      <c r="C203" t="s">
        <v>104</v>
      </c>
      <c r="D203" s="11">
        <v>0.9767628205128206</v>
      </c>
      <c r="E203" s="11">
        <v>0.79999999999999993</v>
      </c>
      <c r="F203" s="11">
        <v>0</v>
      </c>
    </row>
    <row r="204" spans="3:6" x14ac:dyDescent="0.25">
      <c r="C204" t="s">
        <v>105</v>
      </c>
      <c r="D204" s="11">
        <v>1</v>
      </c>
      <c r="E204" s="11">
        <v>0.8</v>
      </c>
      <c r="F204" s="11">
        <v>0</v>
      </c>
    </row>
    <row r="205" spans="3:6" x14ac:dyDescent="0.25">
      <c r="C205" t="s">
        <v>106</v>
      </c>
      <c r="D205" s="11">
        <v>1</v>
      </c>
      <c r="E205" s="11">
        <v>0.8</v>
      </c>
      <c r="F205" s="11">
        <v>0</v>
      </c>
    </row>
    <row r="206" spans="3:6" x14ac:dyDescent="0.25">
      <c r="C206" t="s">
        <v>107</v>
      </c>
      <c r="D206" s="11">
        <v>0.92918192918192921</v>
      </c>
      <c r="E206" s="11">
        <v>0.8</v>
      </c>
      <c r="F206" s="11">
        <v>0</v>
      </c>
    </row>
    <row r="207" spans="3:6" x14ac:dyDescent="0.25">
      <c r="C207" t="s">
        <v>108</v>
      </c>
      <c r="D207" s="11">
        <v>0.78587848932676507</v>
      </c>
      <c r="E207" s="11">
        <v>0.80000000000000016</v>
      </c>
      <c r="F207" s="11">
        <v>0</v>
      </c>
    </row>
    <row r="208" spans="3:6" x14ac:dyDescent="0.25">
      <c r="C208" t="s">
        <v>109</v>
      </c>
      <c r="D208" s="11">
        <v>0.78888888888888886</v>
      </c>
      <c r="E208" s="11">
        <v>0.79999999999999993</v>
      </c>
      <c r="F208" s="11">
        <v>0</v>
      </c>
    </row>
    <row r="209" spans="3:6" x14ac:dyDescent="0.25">
      <c r="C209" t="s">
        <v>110</v>
      </c>
      <c r="D209" s="11">
        <v>0.92380952380952386</v>
      </c>
      <c r="E209" s="11">
        <v>0.8</v>
      </c>
      <c r="F209" s="11">
        <v>0</v>
      </c>
    </row>
    <row r="210" spans="3:6" x14ac:dyDescent="0.25">
      <c r="C210" t="s">
        <v>111</v>
      </c>
      <c r="D210" s="11">
        <v>0.96612632394730036</v>
      </c>
      <c r="E210" s="11">
        <v>0.8</v>
      </c>
      <c r="F210" s="11">
        <v>0</v>
      </c>
    </row>
    <row r="211" spans="3:6" x14ac:dyDescent="0.25">
      <c r="C211" t="s">
        <v>112</v>
      </c>
      <c r="D211" s="11">
        <v>0.69349501905424282</v>
      </c>
      <c r="E211" s="11">
        <v>0.80000000000000016</v>
      </c>
      <c r="F211" s="11">
        <v>0</v>
      </c>
    </row>
    <row r="212" spans="3:6" x14ac:dyDescent="0.25">
      <c r="C212" t="s">
        <v>113</v>
      </c>
      <c r="D212" s="11">
        <v>0.30931562280084446</v>
      </c>
      <c r="E212" s="11">
        <v>0.8</v>
      </c>
      <c r="F212" s="11">
        <v>0</v>
      </c>
    </row>
    <row r="213" spans="3:6" x14ac:dyDescent="0.25">
      <c r="C213" t="s">
        <v>114</v>
      </c>
      <c r="D213" s="11">
        <v>0.14274376417233561</v>
      </c>
      <c r="E213" s="11">
        <v>0.8</v>
      </c>
      <c r="F213" s="11">
        <v>0</v>
      </c>
    </row>
    <row r="214" spans="3:6" x14ac:dyDescent="0.25">
      <c r="C214" t="s">
        <v>115</v>
      </c>
      <c r="D214" s="11">
        <v>0.15060209613432465</v>
      </c>
      <c r="E214" s="11">
        <v>0.8</v>
      </c>
      <c r="F214" s="11">
        <v>0</v>
      </c>
    </row>
    <row r="215" spans="3:6" x14ac:dyDescent="0.25">
      <c r="C215" t="s">
        <v>116</v>
      </c>
      <c r="D215" s="11">
        <v>0.51098619452861405</v>
      </c>
      <c r="E215" s="11">
        <v>0.80000000000000016</v>
      </c>
      <c r="F215" s="11">
        <v>0</v>
      </c>
    </row>
    <row r="216" spans="3:6" x14ac:dyDescent="0.25">
      <c r="C216" t="s">
        <v>117</v>
      </c>
      <c r="D216" s="11">
        <v>0.69741051976346102</v>
      </c>
      <c r="E216" s="11">
        <v>0.80000000000000016</v>
      </c>
      <c r="F216" s="11">
        <v>0</v>
      </c>
    </row>
    <row r="217" spans="3:6" x14ac:dyDescent="0.25">
      <c r="C217" t="s">
        <v>118</v>
      </c>
      <c r="D217" s="11">
        <v>0.66687832054020646</v>
      </c>
      <c r="E217" s="11">
        <v>0.8</v>
      </c>
      <c r="F217" s="11">
        <v>0</v>
      </c>
    </row>
    <row r="218" spans="3:6" x14ac:dyDescent="0.25">
      <c r="C218" t="s">
        <v>119</v>
      </c>
      <c r="D218" s="11">
        <v>0.63156501618040073</v>
      </c>
      <c r="E218" s="11">
        <v>0.8</v>
      </c>
      <c r="F218" s="11">
        <v>0</v>
      </c>
    </row>
    <row r="219" spans="3:6" x14ac:dyDescent="0.25">
      <c r="C219" t="s">
        <v>120</v>
      </c>
      <c r="D219" s="11">
        <v>0.5712328767123287</v>
      </c>
      <c r="E219" s="11">
        <v>0.79999999999999993</v>
      </c>
      <c r="F219" s="11">
        <v>0</v>
      </c>
    </row>
    <row r="220" spans="3:6" x14ac:dyDescent="0.25">
      <c r="C220" t="s">
        <v>121</v>
      </c>
      <c r="D220" s="11">
        <v>0.90247819775683558</v>
      </c>
      <c r="E220" s="11">
        <v>0.79999999999999993</v>
      </c>
      <c r="F220" s="11">
        <v>0</v>
      </c>
    </row>
    <row r="221" spans="3:6" x14ac:dyDescent="0.25">
      <c r="C221" t="s">
        <v>77</v>
      </c>
      <c r="D221" s="11">
        <v>0.86040421823872526</v>
      </c>
      <c r="E221" s="11">
        <v>0.79999999999999993</v>
      </c>
      <c r="F221" s="11">
        <v>0</v>
      </c>
    </row>
    <row r="222" spans="3:6" x14ac:dyDescent="0.25">
      <c r="C222" t="s">
        <v>99</v>
      </c>
      <c r="D222" s="11">
        <v>0.75946245505262611</v>
      </c>
      <c r="E222" s="11">
        <v>0.79999999999999993</v>
      </c>
      <c r="F222" s="11">
        <v>0</v>
      </c>
    </row>
    <row r="223" spans="3:6" x14ac:dyDescent="0.25">
      <c r="C223" t="s">
        <v>78</v>
      </c>
      <c r="D223" s="11">
        <v>0.7831799888630151</v>
      </c>
      <c r="E223" s="11">
        <v>0.79999999999999993</v>
      </c>
      <c r="F223" s="11">
        <v>0</v>
      </c>
    </row>
    <row r="224" spans="3:6" x14ac:dyDescent="0.25">
      <c r="C224" t="s">
        <v>79</v>
      </c>
      <c r="D224" s="11">
        <v>0.77095022150135428</v>
      </c>
      <c r="E224" s="11">
        <v>0.79999999999999993</v>
      </c>
      <c r="F224" s="11">
        <v>0</v>
      </c>
    </row>
    <row r="225" spans="2:6" x14ac:dyDescent="0.25">
      <c r="C225" t="s">
        <v>80</v>
      </c>
      <c r="D225" s="11">
        <v>0.73596256684491979</v>
      </c>
      <c r="E225" s="11">
        <v>0.79999999999999993</v>
      </c>
      <c r="F225" s="11">
        <v>0</v>
      </c>
    </row>
    <row r="226" spans="2:6" x14ac:dyDescent="0.25">
      <c r="C226" t="s">
        <v>81</v>
      </c>
      <c r="D226" s="11">
        <v>0.7248168498168498</v>
      </c>
      <c r="E226" s="11">
        <v>0.79999999999999993</v>
      </c>
      <c r="F226" s="11">
        <v>0</v>
      </c>
    </row>
    <row r="227" spans="2:6" x14ac:dyDescent="0.25">
      <c r="C227" t="s">
        <v>82</v>
      </c>
      <c r="D227" s="11">
        <v>0.5714285714285714</v>
      </c>
      <c r="E227" s="11">
        <v>0.79999999999999993</v>
      </c>
      <c r="F227" s="11">
        <v>0</v>
      </c>
    </row>
    <row r="228" spans="2:6" x14ac:dyDescent="0.25">
      <c r="C228" t="s">
        <v>83</v>
      </c>
      <c r="D228" s="11">
        <v>0.72727272727272729</v>
      </c>
      <c r="E228" s="11">
        <v>0.79999999999999993</v>
      </c>
      <c r="F228" s="11">
        <v>0</v>
      </c>
    </row>
    <row r="229" spans="2:6" x14ac:dyDescent="0.25">
      <c r="C229" t="s">
        <v>84</v>
      </c>
      <c r="D229" s="11">
        <v>0.9195512291701039</v>
      </c>
      <c r="E229" s="11">
        <v>0.79999999999999993</v>
      </c>
      <c r="F229" s="11">
        <v>0</v>
      </c>
    </row>
    <row r="230" spans="2:6" x14ac:dyDescent="0.25">
      <c r="C230" t="s">
        <v>85</v>
      </c>
      <c r="D230" s="11">
        <v>0.52857905982905984</v>
      </c>
      <c r="E230" s="11">
        <v>0.79999999999999993</v>
      </c>
      <c r="F230" s="11">
        <v>0</v>
      </c>
    </row>
    <row r="231" spans="2:6" x14ac:dyDescent="0.25">
      <c r="C231" t="s">
        <v>122</v>
      </c>
      <c r="D231" s="11">
        <v>0.12333333333333334</v>
      </c>
      <c r="E231" s="11">
        <v>0.79999999999999993</v>
      </c>
      <c r="F231" s="11">
        <v>0</v>
      </c>
    </row>
    <row r="232" spans="2:6" x14ac:dyDescent="0.25">
      <c r="C232" t="s">
        <v>123</v>
      </c>
      <c r="D232" s="11">
        <v>0.10675249370153146</v>
      </c>
      <c r="E232" s="11">
        <v>0.8</v>
      </c>
      <c r="F232" s="11">
        <v>0</v>
      </c>
    </row>
    <row r="233" spans="2:6" x14ac:dyDescent="0.25">
      <c r="B233" t="s">
        <v>130</v>
      </c>
      <c r="C233" t="s">
        <v>86</v>
      </c>
      <c r="D233" s="11">
        <v>0.37865525147995432</v>
      </c>
      <c r="E233" s="11">
        <v>0.79999999999999993</v>
      </c>
      <c r="F233" s="11">
        <v>0</v>
      </c>
    </row>
    <row r="234" spans="2:6" x14ac:dyDescent="0.25">
      <c r="C234" t="s">
        <v>87</v>
      </c>
      <c r="D234" s="11">
        <v>0.36145334166724541</v>
      </c>
      <c r="E234" s="11">
        <v>0.79999999999999993</v>
      </c>
      <c r="F234" s="11">
        <v>0</v>
      </c>
    </row>
    <row r="235" spans="2:6" x14ac:dyDescent="0.25">
      <c r="C235" t="s">
        <v>88</v>
      </c>
      <c r="D235" s="11">
        <v>0.43434343434343431</v>
      </c>
      <c r="E235" s="11">
        <v>0.79999999999999993</v>
      </c>
      <c r="F235" s="11">
        <v>0</v>
      </c>
    </row>
    <row r="236" spans="2:6" x14ac:dyDescent="0.25">
      <c r="C236" t="s">
        <v>89</v>
      </c>
      <c r="D236" s="11">
        <v>0.6875</v>
      </c>
      <c r="E236" s="11">
        <v>0.79999999999999993</v>
      </c>
      <c r="F236" s="11">
        <v>0</v>
      </c>
    </row>
    <row r="237" spans="2:6" x14ac:dyDescent="0.25">
      <c r="C237" t="s">
        <v>90</v>
      </c>
      <c r="D237" s="11">
        <v>0.98913913913913909</v>
      </c>
      <c r="E237" s="11">
        <v>0.79999999999999993</v>
      </c>
      <c r="F237" s="11">
        <v>0</v>
      </c>
    </row>
    <row r="238" spans="2:6" x14ac:dyDescent="0.25">
      <c r="C238" t="s">
        <v>100</v>
      </c>
      <c r="D238" s="11">
        <v>0.88640350877192986</v>
      </c>
      <c r="E238" s="11">
        <v>0.79999999999999993</v>
      </c>
      <c r="F238" s="11">
        <v>0</v>
      </c>
    </row>
    <row r="239" spans="2:6" x14ac:dyDescent="0.25">
      <c r="C239" t="s">
        <v>91</v>
      </c>
      <c r="D239" s="11">
        <v>0.96969696969696961</v>
      </c>
      <c r="E239" s="11">
        <v>0.79999999999999993</v>
      </c>
      <c r="F239" s="11">
        <v>0</v>
      </c>
    </row>
    <row r="240" spans="2:6" x14ac:dyDescent="0.25">
      <c r="C240" t="s">
        <v>92</v>
      </c>
      <c r="D240" s="11">
        <v>0.78157894736842104</v>
      </c>
      <c r="E240" s="11">
        <v>0.79999999999999993</v>
      </c>
      <c r="F240" s="11">
        <v>0</v>
      </c>
    </row>
    <row r="241" spans="3:6" x14ac:dyDescent="0.25">
      <c r="C241" t="s">
        <v>93</v>
      </c>
      <c r="D241" s="11">
        <v>0.78397435897435896</v>
      </c>
      <c r="E241" s="11">
        <v>0.79999999999999993</v>
      </c>
      <c r="F241" s="11">
        <v>0</v>
      </c>
    </row>
    <row r="242" spans="3:6" x14ac:dyDescent="0.25">
      <c r="C242" t="s">
        <v>94</v>
      </c>
      <c r="D242" s="11">
        <v>0.8569295101553166</v>
      </c>
      <c r="E242" s="11">
        <v>0.79999999999999993</v>
      </c>
      <c r="F242" s="11">
        <v>0</v>
      </c>
    </row>
    <row r="243" spans="3:6" x14ac:dyDescent="0.25">
      <c r="C243" t="s">
        <v>95</v>
      </c>
      <c r="D243" s="11">
        <v>0.85766762627817394</v>
      </c>
      <c r="E243" s="11">
        <v>0.79999999999999993</v>
      </c>
      <c r="F243" s="11">
        <v>0</v>
      </c>
    </row>
    <row r="244" spans="3:6" x14ac:dyDescent="0.25">
      <c r="C244" t="s">
        <v>96</v>
      </c>
      <c r="D244" s="11">
        <v>0.8888849888849889</v>
      </c>
      <c r="E244" s="11">
        <v>0.79999999999999993</v>
      </c>
      <c r="F244" s="11">
        <v>0</v>
      </c>
    </row>
    <row r="245" spans="3:6" x14ac:dyDescent="0.25">
      <c r="C245" t="s">
        <v>97</v>
      </c>
      <c r="D245" s="11">
        <v>0.93378897672375949</v>
      </c>
      <c r="E245" s="11">
        <v>0.79999999999999993</v>
      </c>
      <c r="F245" s="11">
        <v>0</v>
      </c>
    </row>
    <row r="246" spans="3:6" x14ac:dyDescent="0.25">
      <c r="C246" t="s">
        <v>98</v>
      </c>
      <c r="D246" s="11">
        <v>0.6789215686274509</v>
      </c>
      <c r="E246" s="11">
        <v>0.79999999999999993</v>
      </c>
      <c r="F246" s="11">
        <v>0</v>
      </c>
    </row>
    <row r="247" spans="3:6" x14ac:dyDescent="0.25">
      <c r="C247" t="s">
        <v>124</v>
      </c>
      <c r="D247" s="11">
        <v>0.59297520661157022</v>
      </c>
      <c r="E247" s="11">
        <v>0.79999999999999993</v>
      </c>
      <c r="F247" s="11">
        <v>0</v>
      </c>
    </row>
    <row r="248" spans="3:6" x14ac:dyDescent="0.25">
      <c r="C248" t="s">
        <v>125</v>
      </c>
      <c r="D248" s="11">
        <v>0.56060606060606055</v>
      </c>
      <c r="E248" s="11">
        <v>0.79999999999999993</v>
      </c>
      <c r="F248" s="11">
        <v>0</v>
      </c>
    </row>
    <row r="249" spans="3:6" x14ac:dyDescent="0.25">
      <c r="C249" t="s">
        <v>102</v>
      </c>
      <c r="D249" s="11">
        <v>0.85897435897435892</v>
      </c>
      <c r="E249" s="11">
        <v>0.8</v>
      </c>
      <c r="F249" s="11">
        <v>0</v>
      </c>
    </row>
    <row r="250" spans="3:6" x14ac:dyDescent="0.25">
      <c r="C250" t="s">
        <v>103</v>
      </c>
      <c r="D250" s="11">
        <v>0.6805231805231805</v>
      </c>
      <c r="E250" s="11">
        <v>0.79999999999999993</v>
      </c>
      <c r="F250" s="11">
        <v>0</v>
      </c>
    </row>
    <row r="251" spans="3:6" x14ac:dyDescent="0.25">
      <c r="C251" t="s">
        <v>104</v>
      </c>
      <c r="D251" s="11">
        <v>0.80867850098619332</v>
      </c>
      <c r="E251" s="11">
        <v>0.8</v>
      </c>
      <c r="F251" s="11">
        <v>0</v>
      </c>
    </row>
    <row r="252" spans="3:6" x14ac:dyDescent="0.25">
      <c r="C252" t="s">
        <v>105</v>
      </c>
      <c r="D252" s="11">
        <v>0.55194805194805197</v>
      </c>
      <c r="E252" s="11">
        <v>0.79999999999999993</v>
      </c>
      <c r="F252" s="11">
        <v>0</v>
      </c>
    </row>
    <row r="253" spans="3:6" x14ac:dyDescent="0.25">
      <c r="C253" t="s">
        <v>106</v>
      </c>
      <c r="D253" s="11">
        <v>1</v>
      </c>
      <c r="E253" s="11">
        <v>0.8</v>
      </c>
      <c r="F253" s="11">
        <v>0</v>
      </c>
    </row>
    <row r="254" spans="3:6" x14ac:dyDescent="0.25">
      <c r="C254" t="s">
        <v>107</v>
      </c>
      <c r="D254" s="11">
        <v>1</v>
      </c>
      <c r="E254" s="11">
        <v>0.8</v>
      </c>
      <c r="F254" s="11">
        <v>0</v>
      </c>
    </row>
    <row r="255" spans="3:6" x14ac:dyDescent="0.25">
      <c r="C255" t="s">
        <v>108</v>
      </c>
      <c r="D255" s="11">
        <v>1</v>
      </c>
      <c r="E255" s="11">
        <v>0.8</v>
      </c>
      <c r="F255" s="11">
        <v>0</v>
      </c>
    </row>
    <row r="256" spans="3:6" x14ac:dyDescent="0.25">
      <c r="C256" t="s">
        <v>109</v>
      </c>
      <c r="D256" s="11">
        <v>0.8666666666666667</v>
      </c>
      <c r="E256" s="11">
        <v>0.8</v>
      </c>
      <c r="F256" s="11">
        <v>0</v>
      </c>
    </row>
    <row r="257" spans="3:6" x14ac:dyDescent="0.25">
      <c r="C257" t="s">
        <v>110</v>
      </c>
      <c r="D257" s="11">
        <v>0.2</v>
      </c>
      <c r="E257" s="11">
        <v>0.8</v>
      </c>
      <c r="F257" s="11">
        <v>0</v>
      </c>
    </row>
    <row r="258" spans="3:6" x14ac:dyDescent="0.25">
      <c r="C258" t="s">
        <v>111</v>
      </c>
      <c r="D258" s="11">
        <v>1</v>
      </c>
      <c r="E258" s="11">
        <v>0.79999999999999993</v>
      </c>
      <c r="F258" s="11">
        <v>0</v>
      </c>
    </row>
    <row r="259" spans="3:6" x14ac:dyDescent="0.25">
      <c r="C259" t="s">
        <v>112</v>
      </c>
      <c r="D259" s="11">
        <v>0.9257518796992481</v>
      </c>
      <c r="E259" s="11">
        <v>0.79999999999999993</v>
      </c>
      <c r="F259" s="11">
        <v>0</v>
      </c>
    </row>
    <row r="260" spans="3:6" x14ac:dyDescent="0.25">
      <c r="C260" t="s">
        <v>113</v>
      </c>
      <c r="D260" s="11">
        <v>0.91666666666666663</v>
      </c>
      <c r="E260" s="11">
        <v>0.79999999999999993</v>
      </c>
      <c r="F260" s="11">
        <v>0</v>
      </c>
    </row>
    <row r="261" spans="3:6" x14ac:dyDescent="0.25">
      <c r="C261" t="s">
        <v>114</v>
      </c>
      <c r="D261" s="11">
        <v>0.9732142857142857</v>
      </c>
      <c r="E261" s="11">
        <v>0.79999999999999993</v>
      </c>
      <c r="F261" s="11">
        <v>0</v>
      </c>
    </row>
    <row r="262" spans="3:6" x14ac:dyDescent="0.25">
      <c r="C262" t="s">
        <v>115</v>
      </c>
      <c r="D262" s="11">
        <v>0.875</v>
      </c>
      <c r="E262" s="11">
        <v>0.79999999999999993</v>
      </c>
      <c r="F262" s="11">
        <v>0</v>
      </c>
    </row>
    <row r="263" spans="3:6" x14ac:dyDescent="0.25">
      <c r="C263" t="s">
        <v>116</v>
      </c>
      <c r="D263" s="11">
        <v>1</v>
      </c>
      <c r="E263" s="11">
        <v>0.79999999999999993</v>
      </c>
      <c r="F263" s="11">
        <v>0</v>
      </c>
    </row>
    <row r="264" spans="3:6" x14ac:dyDescent="0.25">
      <c r="C264" t="s">
        <v>117</v>
      </c>
      <c r="D264" s="11">
        <v>1</v>
      </c>
      <c r="E264" s="11">
        <v>0.79999999999999993</v>
      </c>
      <c r="F264" s="11">
        <v>0</v>
      </c>
    </row>
    <row r="265" spans="3:6" x14ac:dyDescent="0.25">
      <c r="C265" t="s">
        <v>118</v>
      </c>
      <c r="D265" s="11">
        <v>1</v>
      </c>
      <c r="E265" s="11">
        <v>0.79999999999999993</v>
      </c>
      <c r="F265" s="11">
        <v>0</v>
      </c>
    </row>
    <row r="266" spans="3:6" x14ac:dyDescent="0.25">
      <c r="C266" t="s">
        <v>119</v>
      </c>
      <c r="D266" s="11">
        <v>1</v>
      </c>
      <c r="E266" s="11">
        <v>0.79999999999999993</v>
      </c>
      <c r="F266" s="11">
        <v>0</v>
      </c>
    </row>
    <row r="267" spans="3:6" x14ac:dyDescent="0.25">
      <c r="C267" t="s">
        <v>120</v>
      </c>
      <c r="D267" s="11">
        <v>0.89880952380952384</v>
      </c>
      <c r="E267" s="11">
        <v>0.79999999999999993</v>
      </c>
      <c r="F267" s="11">
        <v>0</v>
      </c>
    </row>
    <row r="268" spans="3:6" x14ac:dyDescent="0.25">
      <c r="C268" t="s">
        <v>121</v>
      </c>
      <c r="D268" s="11">
        <v>1</v>
      </c>
      <c r="E268" s="11">
        <v>0.79999999999999993</v>
      </c>
      <c r="F268" s="11">
        <v>0</v>
      </c>
    </row>
    <row r="269" spans="3:6" x14ac:dyDescent="0.25">
      <c r="C269" t="s">
        <v>77</v>
      </c>
      <c r="D269" s="11">
        <v>0.98611111111111116</v>
      </c>
      <c r="E269" s="11">
        <v>0.79999999999999993</v>
      </c>
      <c r="F269" s="11">
        <v>0</v>
      </c>
    </row>
    <row r="270" spans="3:6" x14ac:dyDescent="0.25">
      <c r="C270" t="s">
        <v>99</v>
      </c>
      <c r="D270" s="11">
        <v>0.93338060124787281</v>
      </c>
      <c r="E270" s="11">
        <v>0.79999999999999993</v>
      </c>
      <c r="F270" s="11">
        <v>0</v>
      </c>
    </row>
    <row r="271" spans="3:6" x14ac:dyDescent="0.25">
      <c r="C271" t="s">
        <v>78</v>
      </c>
      <c r="D271" s="11">
        <v>0.74359767216910078</v>
      </c>
      <c r="E271" s="11">
        <v>0.8</v>
      </c>
      <c r="F271" s="11">
        <v>0</v>
      </c>
    </row>
    <row r="272" spans="3:6" x14ac:dyDescent="0.25">
      <c r="C272" t="s">
        <v>79</v>
      </c>
      <c r="D272" s="11">
        <v>0.64074074074074072</v>
      </c>
      <c r="E272" s="11">
        <v>0.79999999999999993</v>
      </c>
      <c r="F272" s="11">
        <v>0</v>
      </c>
    </row>
    <row r="273" spans="2:6" x14ac:dyDescent="0.25">
      <c r="C273" t="s">
        <v>80</v>
      </c>
      <c r="D273" s="11">
        <v>1</v>
      </c>
      <c r="E273" s="11">
        <v>0.79999999999999993</v>
      </c>
      <c r="F273" s="11">
        <v>0</v>
      </c>
    </row>
    <row r="274" spans="2:6" x14ac:dyDescent="0.25">
      <c r="C274" t="s">
        <v>81</v>
      </c>
      <c r="D274" s="11">
        <v>0.9234693877551019</v>
      </c>
      <c r="E274" s="11">
        <v>0.8</v>
      </c>
      <c r="F274" s="11">
        <v>0</v>
      </c>
    </row>
    <row r="275" spans="2:6" x14ac:dyDescent="0.25">
      <c r="C275" t="s">
        <v>82</v>
      </c>
      <c r="D275" s="11">
        <v>0.86474358974358956</v>
      </c>
      <c r="E275" s="11">
        <v>0.79999999999999993</v>
      </c>
      <c r="F275" s="11">
        <v>0</v>
      </c>
    </row>
    <row r="276" spans="2:6" x14ac:dyDescent="0.25">
      <c r="C276" t="s">
        <v>83</v>
      </c>
      <c r="D276" s="11">
        <v>0.7120379620379621</v>
      </c>
      <c r="E276" s="11">
        <v>0.79999999999999993</v>
      </c>
      <c r="F276" s="11">
        <v>0</v>
      </c>
    </row>
    <row r="277" spans="2:6" x14ac:dyDescent="0.25">
      <c r="C277" t="s">
        <v>84</v>
      </c>
      <c r="D277" s="11">
        <v>0.88914128875648235</v>
      </c>
      <c r="E277" s="11">
        <v>0.79999999999999993</v>
      </c>
      <c r="F277" s="11">
        <v>0</v>
      </c>
    </row>
    <row r="278" spans="2:6" x14ac:dyDescent="0.25">
      <c r="C278" t="s">
        <v>85</v>
      </c>
      <c r="D278" s="11">
        <v>0.8125</v>
      </c>
      <c r="E278" s="11">
        <v>0.79999999999999993</v>
      </c>
      <c r="F278" s="11">
        <v>0</v>
      </c>
    </row>
    <row r="279" spans="2:6" x14ac:dyDescent="0.25">
      <c r="C279" t="s">
        <v>122</v>
      </c>
      <c r="D279" s="11">
        <v>0.758531746031746</v>
      </c>
      <c r="E279" s="11">
        <v>0.79999999999999993</v>
      </c>
      <c r="F279" s="11">
        <v>0</v>
      </c>
    </row>
    <row r="280" spans="2:6" x14ac:dyDescent="0.25">
      <c r="C280" t="s">
        <v>123</v>
      </c>
      <c r="D280" s="11">
        <v>0.91428571428571426</v>
      </c>
      <c r="E280" s="11">
        <v>0.79999999999999993</v>
      </c>
      <c r="F280" s="11">
        <v>0</v>
      </c>
    </row>
    <row r="281" spans="2:6" x14ac:dyDescent="0.25">
      <c r="B281" t="s">
        <v>131</v>
      </c>
      <c r="C281" t="s">
        <v>86</v>
      </c>
      <c r="D281" s="11">
        <v>0.90384615384615374</v>
      </c>
      <c r="E281" s="11">
        <v>0.79999999999999993</v>
      </c>
      <c r="F281" s="11">
        <v>0</v>
      </c>
    </row>
    <row r="282" spans="2:6" x14ac:dyDescent="0.25">
      <c r="C282" t="s">
        <v>87</v>
      </c>
      <c r="D282" s="11">
        <v>0.84974128540305005</v>
      </c>
      <c r="E282" s="11">
        <v>0.79999999999999993</v>
      </c>
      <c r="F282" s="11">
        <v>0</v>
      </c>
    </row>
    <row r="283" spans="2:6" x14ac:dyDescent="0.25">
      <c r="C283" t="s">
        <v>88</v>
      </c>
      <c r="D283" s="11">
        <v>0.84999755716239989</v>
      </c>
      <c r="E283" s="11">
        <v>0.79999999999999993</v>
      </c>
      <c r="F283" s="11">
        <v>0</v>
      </c>
    </row>
    <row r="284" spans="2:6" x14ac:dyDescent="0.25">
      <c r="C284" t="s">
        <v>89</v>
      </c>
      <c r="D284" s="11">
        <v>0.99058249040809221</v>
      </c>
      <c r="E284" s="11">
        <v>0.79999999999999993</v>
      </c>
      <c r="F284" s="11">
        <v>0</v>
      </c>
    </row>
    <row r="285" spans="2:6" x14ac:dyDescent="0.25">
      <c r="C285" t="s">
        <v>90</v>
      </c>
      <c r="D285" s="11">
        <v>0.96185724844261433</v>
      </c>
      <c r="E285" s="11">
        <v>0.79999999999999993</v>
      </c>
      <c r="F285" s="11">
        <v>0</v>
      </c>
    </row>
    <row r="286" spans="2:6" x14ac:dyDescent="0.25">
      <c r="C286" t="s">
        <v>100</v>
      </c>
      <c r="D286" s="11">
        <v>0.82258610954263134</v>
      </c>
      <c r="E286" s="11">
        <v>0.79999999999999993</v>
      </c>
      <c r="F286" s="11">
        <v>0</v>
      </c>
    </row>
    <row r="287" spans="2:6" x14ac:dyDescent="0.25">
      <c r="C287" t="s">
        <v>91</v>
      </c>
      <c r="D287" s="11">
        <v>0.6399999999999999</v>
      </c>
      <c r="E287" s="11">
        <v>0.79999999999999993</v>
      </c>
      <c r="F287" s="11">
        <v>0</v>
      </c>
    </row>
    <row r="288" spans="2:6" x14ac:dyDescent="0.25">
      <c r="C288" t="s">
        <v>92</v>
      </c>
      <c r="D288" s="11">
        <v>0.85178571428571426</v>
      </c>
      <c r="E288" s="11">
        <v>0.79999999999999993</v>
      </c>
      <c r="F288" s="11">
        <v>0</v>
      </c>
    </row>
    <row r="289" spans="3:6" x14ac:dyDescent="0.25">
      <c r="C289" t="s">
        <v>93</v>
      </c>
      <c r="D289" s="11">
        <v>0.89876033057851246</v>
      </c>
      <c r="E289" s="11">
        <v>0.79999999999999993</v>
      </c>
      <c r="F289" s="11">
        <v>0</v>
      </c>
    </row>
    <row r="290" spans="3:6" x14ac:dyDescent="0.25">
      <c r="C290" t="s">
        <v>94</v>
      </c>
      <c r="D290" s="11">
        <v>0.96004842615012098</v>
      </c>
      <c r="E290" s="11">
        <v>0.79999999999999993</v>
      </c>
      <c r="F290" s="11">
        <v>0</v>
      </c>
    </row>
    <row r="291" spans="3:6" x14ac:dyDescent="0.25">
      <c r="C291" t="s">
        <v>95</v>
      </c>
      <c r="D291" s="11">
        <v>0.86605458451323114</v>
      </c>
      <c r="E291" s="11">
        <v>0.79999999999999993</v>
      </c>
      <c r="F291" s="11">
        <v>0</v>
      </c>
    </row>
    <row r="292" spans="3:6" x14ac:dyDescent="0.25">
      <c r="C292" t="s">
        <v>96</v>
      </c>
      <c r="D292" s="11">
        <v>0.87405303030303028</v>
      </c>
      <c r="E292" s="11">
        <v>0.79999999999999993</v>
      </c>
      <c r="F292" s="11">
        <v>0</v>
      </c>
    </row>
    <row r="293" spans="3:6" x14ac:dyDescent="0.25">
      <c r="C293" t="s">
        <v>97</v>
      </c>
      <c r="D293" s="11">
        <v>0.81341911764705888</v>
      </c>
      <c r="E293" s="11">
        <v>0.79999999999999993</v>
      </c>
      <c r="F293" s="11">
        <v>0</v>
      </c>
    </row>
    <row r="294" spans="3:6" x14ac:dyDescent="0.25">
      <c r="C294" t="s">
        <v>98</v>
      </c>
      <c r="D294" s="11">
        <v>0.8516934046345811</v>
      </c>
      <c r="E294" s="11">
        <v>0.79999999999999993</v>
      </c>
      <c r="F294" s="11">
        <v>0</v>
      </c>
    </row>
    <row r="295" spans="3:6" x14ac:dyDescent="0.25">
      <c r="C295" t="s">
        <v>124</v>
      </c>
      <c r="D295" s="11">
        <v>0.82546296296296295</v>
      </c>
      <c r="E295" s="11">
        <v>0.79999999999999993</v>
      </c>
      <c r="F295" s="11">
        <v>0</v>
      </c>
    </row>
    <row r="296" spans="3:6" x14ac:dyDescent="0.25">
      <c r="C296" t="s">
        <v>125</v>
      </c>
      <c r="D296" s="11">
        <v>1</v>
      </c>
      <c r="E296" s="11">
        <v>0.8</v>
      </c>
      <c r="F296" s="11">
        <v>0</v>
      </c>
    </row>
    <row r="297" spans="3:6" x14ac:dyDescent="0.25">
      <c r="C297" t="s">
        <v>102</v>
      </c>
      <c r="D297" s="11">
        <v>0.92592592592592593</v>
      </c>
      <c r="E297" s="11">
        <v>0.8</v>
      </c>
      <c r="F297" s="11">
        <v>0</v>
      </c>
    </row>
    <row r="298" spans="3:6" x14ac:dyDescent="0.25">
      <c r="C298" t="s">
        <v>103</v>
      </c>
      <c r="D298" s="11">
        <v>0.94711538461538458</v>
      </c>
      <c r="E298" s="11">
        <v>0.79999999999999993</v>
      </c>
      <c r="F298" s="11">
        <v>0</v>
      </c>
    </row>
    <row r="299" spans="3:6" x14ac:dyDescent="0.25">
      <c r="C299" t="s">
        <v>104</v>
      </c>
      <c r="D299" s="11">
        <v>0.96497252747252749</v>
      </c>
      <c r="E299" s="11">
        <v>0.79999999999999993</v>
      </c>
      <c r="F299" s="11">
        <v>0</v>
      </c>
    </row>
    <row r="300" spans="3:6" x14ac:dyDescent="0.25">
      <c r="C300" t="s">
        <v>105</v>
      </c>
      <c r="D300" s="11">
        <v>0.99201173222912342</v>
      </c>
      <c r="E300" s="11">
        <v>0.79999999999999993</v>
      </c>
      <c r="F300" s="11">
        <v>0</v>
      </c>
    </row>
    <row r="301" spans="3:6" x14ac:dyDescent="0.25">
      <c r="C301" t="s">
        <v>106</v>
      </c>
      <c r="D301" s="11">
        <v>0.83403149138443267</v>
      </c>
      <c r="E301" s="11">
        <v>0.79999999999999993</v>
      </c>
      <c r="F301" s="11">
        <v>0</v>
      </c>
    </row>
    <row r="302" spans="3:6" x14ac:dyDescent="0.25">
      <c r="C302" t="s">
        <v>107</v>
      </c>
      <c r="D302" s="11">
        <v>0.7920416284052646</v>
      </c>
      <c r="E302" s="11">
        <v>0.79999999999999993</v>
      </c>
      <c r="F302" s="11">
        <v>0</v>
      </c>
    </row>
    <row r="303" spans="3:6" x14ac:dyDescent="0.25">
      <c r="C303" t="s">
        <v>108</v>
      </c>
      <c r="D303" s="11">
        <v>0.72402597402597402</v>
      </c>
      <c r="E303" s="11">
        <v>0.79999999999999993</v>
      </c>
      <c r="F303" s="11">
        <v>0</v>
      </c>
    </row>
    <row r="304" spans="3:6" x14ac:dyDescent="0.25">
      <c r="C304" t="s">
        <v>109</v>
      </c>
      <c r="D304" s="11">
        <v>0.97551020408163269</v>
      </c>
      <c r="E304" s="11">
        <v>0.79999999999999993</v>
      </c>
      <c r="F304" s="11">
        <v>0</v>
      </c>
    </row>
    <row r="305" spans="3:6" x14ac:dyDescent="0.25">
      <c r="C305" t="s">
        <v>110</v>
      </c>
      <c r="D305" s="11">
        <v>0.97083333333333333</v>
      </c>
      <c r="E305" s="11">
        <v>0.79999999999999993</v>
      </c>
      <c r="F305" s="11">
        <v>0</v>
      </c>
    </row>
    <row r="306" spans="3:6" x14ac:dyDescent="0.25">
      <c r="C306" t="s">
        <v>111</v>
      </c>
      <c r="D306" s="11">
        <v>0.91797283176593536</v>
      </c>
      <c r="E306" s="11">
        <v>0.79999999999999993</v>
      </c>
      <c r="F306" s="11">
        <v>0</v>
      </c>
    </row>
    <row r="307" spans="3:6" x14ac:dyDescent="0.25">
      <c r="C307" t="s">
        <v>112</v>
      </c>
      <c r="D307" s="11">
        <v>0.7057067932067933</v>
      </c>
      <c r="E307" s="11">
        <v>0.79999999999999993</v>
      </c>
      <c r="F307" s="11">
        <v>0</v>
      </c>
    </row>
    <row r="308" spans="3:6" x14ac:dyDescent="0.25">
      <c r="C308" t="s">
        <v>113</v>
      </c>
      <c r="D308" s="11">
        <v>0.91398892332852877</v>
      </c>
      <c r="E308" s="11">
        <v>0.8</v>
      </c>
      <c r="F308" s="11">
        <v>0</v>
      </c>
    </row>
    <row r="309" spans="3:6" x14ac:dyDescent="0.25">
      <c r="C309" t="s">
        <v>114</v>
      </c>
      <c r="D309" s="11">
        <v>0.84451766182535415</v>
      </c>
      <c r="E309" s="11">
        <v>0.8</v>
      </c>
      <c r="F309" s="11">
        <v>0</v>
      </c>
    </row>
    <row r="310" spans="3:6" x14ac:dyDescent="0.25">
      <c r="C310" t="s">
        <v>115</v>
      </c>
      <c r="D310" s="11">
        <v>0.52083333333333326</v>
      </c>
      <c r="E310" s="11">
        <v>0.79999999999999993</v>
      </c>
      <c r="F310" s="11">
        <v>0</v>
      </c>
    </row>
    <row r="311" spans="3:6" x14ac:dyDescent="0.25">
      <c r="C311" t="s">
        <v>116</v>
      </c>
      <c r="D311" s="11">
        <v>0.72727272727272729</v>
      </c>
      <c r="E311" s="11">
        <v>0.79999999999999993</v>
      </c>
      <c r="F311" s="11">
        <v>0</v>
      </c>
    </row>
    <row r="312" spans="3:6" x14ac:dyDescent="0.25">
      <c r="C312" t="s">
        <v>117</v>
      </c>
      <c r="D312" s="11">
        <v>1</v>
      </c>
      <c r="E312" s="11">
        <v>0.79999999999999993</v>
      </c>
      <c r="F312" s="11">
        <v>0</v>
      </c>
    </row>
    <row r="313" spans="3:6" x14ac:dyDescent="0.25">
      <c r="C313" t="s">
        <v>118</v>
      </c>
      <c r="D313" s="11">
        <v>1</v>
      </c>
      <c r="E313" s="11">
        <v>0.79999999999999993</v>
      </c>
      <c r="F313" s="11">
        <v>0</v>
      </c>
    </row>
    <row r="314" spans="3:6" x14ac:dyDescent="0.25">
      <c r="C314" t="s">
        <v>119</v>
      </c>
      <c r="D314" s="11">
        <v>1</v>
      </c>
      <c r="E314" s="11">
        <v>0.79999999999999993</v>
      </c>
      <c r="F314" s="11">
        <v>0</v>
      </c>
    </row>
    <row r="315" spans="3:6" x14ac:dyDescent="0.25">
      <c r="C315" t="s">
        <v>120</v>
      </c>
      <c r="D315" s="11">
        <v>0.84195402298850575</v>
      </c>
      <c r="E315" s="11">
        <v>0.79999999999999993</v>
      </c>
      <c r="F315" s="11">
        <v>0</v>
      </c>
    </row>
    <row r="316" spans="3:6" x14ac:dyDescent="0.25">
      <c r="C316" t="s">
        <v>121</v>
      </c>
      <c r="D316" s="11">
        <v>0.90909090909090906</v>
      </c>
      <c r="E316" s="11">
        <v>0.79999999999999993</v>
      </c>
      <c r="F316" s="11">
        <v>0</v>
      </c>
    </row>
    <row r="317" spans="3:6" x14ac:dyDescent="0.25">
      <c r="C317" t="s">
        <v>77</v>
      </c>
      <c r="D317" s="11">
        <v>0.93333333333333324</v>
      </c>
      <c r="E317" s="11">
        <v>0.79999999999999993</v>
      </c>
      <c r="F317" s="11">
        <v>0</v>
      </c>
    </row>
    <row r="318" spans="3:6" x14ac:dyDescent="0.25">
      <c r="C318" t="s">
        <v>99</v>
      </c>
      <c r="D318" s="11">
        <v>0.98181818181818192</v>
      </c>
      <c r="E318" s="11">
        <v>0.79999999999999993</v>
      </c>
      <c r="F318" s="11">
        <v>0</v>
      </c>
    </row>
    <row r="319" spans="3:6" x14ac:dyDescent="0.25">
      <c r="C319" t="s">
        <v>78</v>
      </c>
      <c r="D319" s="11">
        <v>0.94444444444444442</v>
      </c>
      <c r="E319" s="11">
        <v>0.79999999999999993</v>
      </c>
      <c r="F319" s="11">
        <v>0</v>
      </c>
    </row>
    <row r="320" spans="3:6" x14ac:dyDescent="0.25">
      <c r="C320" t="s">
        <v>79</v>
      </c>
      <c r="D320" s="11">
        <v>0.9910714285714286</v>
      </c>
      <c r="E320" s="11">
        <v>0.79999999999999993</v>
      </c>
      <c r="F320" s="11">
        <v>0</v>
      </c>
    </row>
    <row r="321" spans="2:6" x14ac:dyDescent="0.25">
      <c r="C321" t="s">
        <v>80</v>
      </c>
      <c r="D321" s="11">
        <v>1</v>
      </c>
      <c r="E321" s="11">
        <v>0.79999999999999993</v>
      </c>
      <c r="F321" s="11">
        <v>0</v>
      </c>
    </row>
    <row r="322" spans="2:6" x14ac:dyDescent="0.25">
      <c r="C322" t="s">
        <v>81</v>
      </c>
      <c r="D322" s="11">
        <v>0.9149831649831649</v>
      </c>
      <c r="E322" s="11">
        <v>0.79999999999999993</v>
      </c>
      <c r="F322" s="11">
        <v>0</v>
      </c>
    </row>
    <row r="323" spans="2:6" x14ac:dyDescent="0.25">
      <c r="C323" t="s">
        <v>82</v>
      </c>
      <c r="D323" s="11">
        <v>0.90909090909090906</v>
      </c>
      <c r="E323" s="11">
        <v>0.79999999999999993</v>
      </c>
      <c r="F323" s="11">
        <v>0</v>
      </c>
    </row>
    <row r="324" spans="2:6" x14ac:dyDescent="0.25">
      <c r="C324" t="s">
        <v>83</v>
      </c>
      <c r="D324" s="11">
        <v>1</v>
      </c>
      <c r="E324" s="11">
        <v>0.79999999999999993</v>
      </c>
      <c r="F324" s="11">
        <v>0</v>
      </c>
    </row>
    <row r="325" spans="2:6" x14ac:dyDescent="0.25">
      <c r="C325" t="s">
        <v>84</v>
      </c>
      <c r="D325" s="11">
        <v>1</v>
      </c>
      <c r="E325" s="11">
        <v>0.79999999999999993</v>
      </c>
      <c r="F325" s="11">
        <v>0</v>
      </c>
    </row>
    <row r="326" spans="2:6" x14ac:dyDescent="0.25">
      <c r="C326" t="s">
        <v>85</v>
      </c>
      <c r="D326" s="11">
        <v>0.91249999999999998</v>
      </c>
      <c r="E326" s="11">
        <v>0.79999999999999993</v>
      </c>
      <c r="F326" s="11">
        <v>0</v>
      </c>
    </row>
    <row r="327" spans="2:6" x14ac:dyDescent="0.25">
      <c r="C327" t="s">
        <v>122</v>
      </c>
      <c r="D327" s="11">
        <v>0.8666666666666667</v>
      </c>
      <c r="E327" s="11">
        <v>0.79999999999999993</v>
      </c>
      <c r="F327" s="11">
        <v>0</v>
      </c>
    </row>
    <row r="328" spans="2:6" x14ac:dyDescent="0.25">
      <c r="C328" t="s">
        <v>123</v>
      </c>
      <c r="D328" s="11">
        <v>1</v>
      </c>
      <c r="E328" s="11">
        <v>0.79999999999999993</v>
      </c>
      <c r="F328" s="11">
        <v>0</v>
      </c>
    </row>
    <row r="329" spans="2:6" x14ac:dyDescent="0.25">
      <c r="B329" t="s">
        <v>132</v>
      </c>
      <c r="C329" t="s">
        <v>86</v>
      </c>
      <c r="D329" s="11">
        <v>1</v>
      </c>
      <c r="E329" s="11">
        <v>0.79999999999999993</v>
      </c>
      <c r="F329" s="11">
        <v>0</v>
      </c>
    </row>
    <row r="330" spans="2:6" x14ac:dyDescent="0.25">
      <c r="C330" t="s">
        <v>87</v>
      </c>
      <c r="D330" s="11">
        <v>0.99801587301587291</v>
      </c>
      <c r="E330" s="11">
        <v>0.8</v>
      </c>
      <c r="F330" s="11">
        <v>0</v>
      </c>
    </row>
    <row r="331" spans="2:6" x14ac:dyDescent="0.25">
      <c r="C331" t="s">
        <v>88</v>
      </c>
      <c r="D331" s="11">
        <v>0.97851813738101368</v>
      </c>
      <c r="E331" s="11">
        <v>0.8</v>
      </c>
      <c r="F331" s="11">
        <v>0</v>
      </c>
    </row>
    <row r="332" spans="2:6" x14ac:dyDescent="0.25">
      <c r="C332" t="s">
        <v>89</v>
      </c>
      <c r="D332" s="11">
        <v>0.83865583270345179</v>
      </c>
      <c r="E332" s="11">
        <v>0.79999999999999993</v>
      </c>
      <c r="F332" s="11">
        <v>0</v>
      </c>
    </row>
    <row r="333" spans="2:6" x14ac:dyDescent="0.25">
      <c r="C333" t="s">
        <v>90</v>
      </c>
      <c r="D333" s="11">
        <v>0.75862849118427211</v>
      </c>
      <c r="E333" s="11">
        <v>0.79999999999999993</v>
      </c>
      <c r="F333" s="11">
        <v>0</v>
      </c>
    </row>
    <row r="334" spans="2:6" x14ac:dyDescent="0.25">
      <c r="C334" t="s">
        <v>100</v>
      </c>
      <c r="D334" s="11">
        <v>0.55648880105401843</v>
      </c>
      <c r="E334" s="11">
        <v>0.79999999999999993</v>
      </c>
      <c r="F334" s="11">
        <v>0</v>
      </c>
    </row>
    <row r="335" spans="2:6" x14ac:dyDescent="0.25">
      <c r="C335" t="s">
        <v>91</v>
      </c>
      <c r="D335" s="11">
        <v>0.74677143329241791</v>
      </c>
      <c r="E335" s="11">
        <v>0.79999999999999993</v>
      </c>
      <c r="F335" s="11">
        <v>0</v>
      </c>
    </row>
    <row r="336" spans="2:6" x14ac:dyDescent="0.25">
      <c r="C336" t="s">
        <v>92</v>
      </c>
      <c r="D336" s="11">
        <v>0.74767404568277385</v>
      </c>
      <c r="E336" s="11">
        <v>0.79999999999999993</v>
      </c>
      <c r="F336" s="11">
        <v>0</v>
      </c>
    </row>
    <row r="337" spans="3:6" x14ac:dyDescent="0.25">
      <c r="C337" t="s">
        <v>93</v>
      </c>
      <c r="D337" s="11">
        <v>0.72301707038713781</v>
      </c>
      <c r="E337" s="11">
        <v>0.79999999999999993</v>
      </c>
      <c r="F337" s="11">
        <v>0</v>
      </c>
    </row>
    <row r="338" spans="3:6" x14ac:dyDescent="0.25">
      <c r="C338" t="s">
        <v>94</v>
      </c>
      <c r="D338" s="11">
        <v>0.62381265916401574</v>
      </c>
      <c r="E338" s="11">
        <v>0.79999999999999993</v>
      </c>
      <c r="F338" s="11">
        <v>0</v>
      </c>
    </row>
    <row r="339" spans="3:6" x14ac:dyDescent="0.25">
      <c r="C339" t="s">
        <v>95</v>
      </c>
      <c r="D339" s="11">
        <v>0.59005931553597268</v>
      </c>
      <c r="E339" s="11">
        <v>0.79999999999999993</v>
      </c>
      <c r="F339" s="11">
        <v>0</v>
      </c>
    </row>
    <row r="340" spans="3:6" x14ac:dyDescent="0.25">
      <c r="C340" t="s">
        <v>96</v>
      </c>
      <c r="D340" s="11">
        <v>0.60858029555976778</v>
      </c>
      <c r="E340" s="11">
        <v>0.79999999999999993</v>
      </c>
      <c r="F340" s="11">
        <v>0</v>
      </c>
    </row>
    <row r="341" spans="3:6" x14ac:dyDescent="0.25">
      <c r="C341" t="s">
        <v>97</v>
      </c>
      <c r="D341" s="11">
        <v>0.69813946713279307</v>
      </c>
      <c r="E341" s="11">
        <v>0.79999999999999993</v>
      </c>
      <c r="F341" s="11">
        <v>0</v>
      </c>
    </row>
    <row r="342" spans="3:6" x14ac:dyDescent="0.25">
      <c r="C342" t="s">
        <v>98</v>
      </c>
      <c r="D342" s="11">
        <v>0.55868355247237234</v>
      </c>
      <c r="E342" s="11">
        <v>0.79999999999999993</v>
      </c>
      <c r="F342" s="11">
        <v>0</v>
      </c>
    </row>
    <row r="343" spans="3:6" x14ac:dyDescent="0.25">
      <c r="C343" t="s">
        <v>124</v>
      </c>
      <c r="D343" s="11">
        <v>0.77585846540457204</v>
      </c>
      <c r="E343" s="11">
        <v>0.79999999999999993</v>
      </c>
      <c r="F343" s="11">
        <v>0</v>
      </c>
    </row>
    <row r="344" spans="3:6" x14ac:dyDescent="0.25">
      <c r="C344" t="s">
        <v>125</v>
      </c>
      <c r="D344" s="11">
        <v>0.81659179266248405</v>
      </c>
      <c r="E344" s="11">
        <v>0.79999999999999993</v>
      </c>
      <c r="F344" s="11">
        <v>0</v>
      </c>
    </row>
    <row r="345" spans="3:6" x14ac:dyDescent="0.25">
      <c r="C345" t="s">
        <v>102</v>
      </c>
      <c r="D345" s="11">
        <v>0.66882955120760001</v>
      </c>
      <c r="E345" s="11">
        <v>0.79999999999999993</v>
      </c>
      <c r="F345" s="11">
        <v>0</v>
      </c>
    </row>
    <row r="346" spans="3:6" x14ac:dyDescent="0.25">
      <c r="C346" t="s">
        <v>103</v>
      </c>
      <c r="D346" s="11">
        <v>0.80262385403965131</v>
      </c>
      <c r="E346" s="11">
        <v>0.79999999999999993</v>
      </c>
      <c r="F346" s="11">
        <v>0</v>
      </c>
    </row>
    <row r="347" spans="3:6" x14ac:dyDescent="0.25">
      <c r="C347" t="s">
        <v>104</v>
      </c>
      <c r="D347" s="11">
        <v>0.70532829990233648</v>
      </c>
      <c r="E347" s="11">
        <v>0.79999999999999993</v>
      </c>
      <c r="F347" s="11">
        <v>0</v>
      </c>
    </row>
    <row r="348" spans="3:6" x14ac:dyDescent="0.25">
      <c r="C348" t="s">
        <v>105</v>
      </c>
      <c r="D348" s="11">
        <v>0.81661761849261838</v>
      </c>
      <c r="E348" s="11">
        <v>0.79999999999999993</v>
      </c>
      <c r="F348" s="11">
        <v>0</v>
      </c>
    </row>
    <row r="349" spans="3:6" x14ac:dyDescent="0.25">
      <c r="C349" t="s">
        <v>106</v>
      </c>
      <c r="D349" s="11">
        <v>0.90917043806343845</v>
      </c>
      <c r="E349" s="11">
        <v>0.79999999999999993</v>
      </c>
      <c r="F349" s="11">
        <v>0</v>
      </c>
    </row>
    <row r="350" spans="3:6" x14ac:dyDescent="0.25">
      <c r="C350" t="s">
        <v>107</v>
      </c>
      <c r="D350" s="11">
        <v>0.87747230967858847</v>
      </c>
      <c r="E350" s="11">
        <v>0.8</v>
      </c>
      <c r="F350" s="11">
        <v>0</v>
      </c>
    </row>
    <row r="351" spans="3:6" x14ac:dyDescent="0.25">
      <c r="C351" t="s">
        <v>108</v>
      </c>
      <c r="D351" s="11">
        <v>0.86563427758980516</v>
      </c>
      <c r="E351" s="11">
        <v>0.8</v>
      </c>
      <c r="F351" s="11">
        <v>0</v>
      </c>
    </row>
    <row r="352" spans="3:6" x14ac:dyDescent="0.25">
      <c r="C352" t="s">
        <v>109</v>
      </c>
      <c r="D352" s="11">
        <v>0.79377833843839163</v>
      </c>
      <c r="E352" s="11">
        <v>0.79999999999999993</v>
      </c>
      <c r="F352" s="11">
        <v>0</v>
      </c>
    </row>
    <row r="353" spans="3:6" x14ac:dyDescent="0.25">
      <c r="C353" t="s">
        <v>110</v>
      </c>
      <c r="D353" s="11">
        <v>0.79423593879239041</v>
      </c>
      <c r="E353" s="11">
        <v>0.79999999999999993</v>
      </c>
      <c r="F353" s="11">
        <v>0</v>
      </c>
    </row>
    <row r="354" spans="3:6" x14ac:dyDescent="0.25">
      <c r="C354" t="s">
        <v>111</v>
      </c>
      <c r="D354" s="11">
        <v>0.6252299783549784</v>
      </c>
      <c r="E354" s="11">
        <v>0.79999999999999993</v>
      </c>
      <c r="F354" s="11">
        <v>0</v>
      </c>
    </row>
    <row r="355" spans="3:6" x14ac:dyDescent="0.25">
      <c r="C355" t="s">
        <v>112</v>
      </c>
      <c r="D355" s="11">
        <v>0.61596484741118951</v>
      </c>
      <c r="E355" s="11">
        <v>0.79999999999999993</v>
      </c>
      <c r="F355" s="11">
        <v>0</v>
      </c>
    </row>
    <row r="356" spans="3:6" x14ac:dyDescent="0.25">
      <c r="C356" t="s">
        <v>113</v>
      </c>
      <c r="D356" s="11">
        <v>0.18626027933234121</v>
      </c>
      <c r="E356" s="11">
        <v>0.79999999999999993</v>
      </c>
      <c r="F356" s="11">
        <v>0</v>
      </c>
    </row>
    <row r="357" spans="3:6" x14ac:dyDescent="0.25">
      <c r="C357" t="s">
        <v>114</v>
      </c>
      <c r="D357" s="11">
        <v>0.50796716722156632</v>
      </c>
      <c r="E357" s="11">
        <v>0.79999999999999993</v>
      </c>
      <c r="F357" s="11">
        <v>0</v>
      </c>
    </row>
    <row r="358" spans="3:6" x14ac:dyDescent="0.25">
      <c r="C358" t="s">
        <v>115</v>
      </c>
      <c r="D358" s="11">
        <v>0.53486327579464832</v>
      </c>
      <c r="E358" s="11">
        <v>0.79999999999999993</v>
      </c>
      <c r="F358" s="11">
        <v>0</v>
      </c>
    </row>
    <row r="359" spans="3:6" x14ac:dyDescent="0.25">
      <c r="C359" t="s">
        <v>116</v>
      </c>
      <c r="D359" s="11">
        <v>0.59174223142137805</v>
      </c>
      <c r="E359" s="11">
        <v>0.80000000000000016</v>
      </c>
      <c r="F359" s="11">
        <v>0</v>
      </c>
    </row>
    <row r="360" spans="3:6" x14ac:dyDescent="0.25">
      <c r="C360" t="s">
        <v>117</v>
      </c>
      <c r="D360" s="11">
        <v>0.54183748495282646</v>
      </c>
      <c r="E360" s="11">
        <v>0.80000000000000016</v>
      </c>
      <c r="F360" s="11">
        <v>0</v>
      </c>
    </row>
    <row r="361" spans="3:6" x14ac:dyDescent="0.25">
      <c r="C361" t="s">
        <v>118</v>
      </c>
      <c r="D361" s="11">
        <v>0.58805464165855492</v>
      </c>
      <c r="E361" s="11">
        <v>0.80000000000000016</v>
      </c>
      <c r="F361" s="11">
        <v>0</v>
      </c>
    </row>
    <row r="362" spans="3:6" x14ac:dyDescent="0.25">
      <c r="C362" t="s">
        <v>119</v>
      </c>
      <c r="D362" s="11">
        <v>0.5325462416371507</v>
      </c>
      <c r="E362" s="11">
        <v>0.79999999999999993</v>
      </c>
      <c r="F362" s="11">
        <v>0</v>
      </c>
    </row>
    <row r="363" spans="3:6" x14ac:dyDescent="0.25">
      <c r="C363" t="s">
        <v>120</v>
      </c>
      <c r="D363" s="11">
        <v>0.75362936478740183</v>
      </c>
      <c r="E363" s="11">
        <v>0.80000000000000016</v>
      </c>
      <c r="F363" s="11">
        <v>0</v>
      </c>
    </row>
    <row r="364" spans="3:6" x14ac:dyDescent="0.25">
      <c r="C364" t="s">
        <v>121</v>
      </c>
      <c r="D364" s="11">
        <v>0.71718933582141142</v>
      </c>
      <c r="E364" s="11">
        <v>0.8</v>
      </c>
      <c r="F364" s="11">
        <v>0</v>
      </c>
    </row>
    <row r="365" spans="3:6" x14ac:dyDescent="0.25">
      <c r="C365" t="s">
        <v>77</v>
      </c>
      <c r="D365" s="11">
        <v>0.86096922013834676</v>
      </c>
      <c r="E365" s="11">
        <v>0.8</v>
      </c>
      <c r="F365" s="11">
        <v>0</v>
      </c>
    </row>
    <row r="366" spans="3:6" x14ac:dyDescent="0.25">
      <c r="C366" t="s">
        <v>99</v>
      </c>
      <c r="D366" s="11">
        <v>0.94111048426245425</v>
      </c>
      <c r="E366" s="11">
        <v>0.8</v>
      </c>
      <c r="F366" s="11">
        <v>0</v>
      </c>
    </row>
    <row r="367" spans="3:6" x14ac:dyDescent="0.25">
      <c r="C367" t="s">
        <v>78</v>
      </c>
      <c r="D367" s="11">
        <v>0.84260954381752706</v>
      </c>
      <c r="E367" s="11">
        <v>0.8</v>
      </c>
      <c r="F367" s="11">
        <v>0</v>
      </c>
    </row>
    <row r="368" spans="3:6" x14ac:dyDescent="0.25">
      <c r="C368" t="s">
        <v>79</v>
      </c>
      <c r="D368" s="11">
        <v>0.84145609318996428</v>
      </c>
      <c r="E368" s="11">
        <v>0.79999999999999993</v>
      </c>
      <c r="F368" s="11">
        <v>0</v>
      </c>
    </row>
    <row r="369" spans="2:6" x14ac:dyDescent="0.25">
      <c r="C369" t="s">
        <v>80</v>
      </c>
      <c r="D369" s="11">
        <v>0.88803030303030306</v>
      </c>
      <c r="E369" s="11">
        <v>0.79999999999999993</v>
      </c>
      <c r="F369" s="11">
        <v>0</v>
      </c>
    </row>
    <row r="370" spans="2:6" x14ac:dyDescent="0.25">
      <c r="C370" t="s">
        <v>81</v>
      </c>
      <c r="D370" s="11">
        <v>0.88047275641025635</v>
      </c>
      <c r="E370" s="11">
        <v>0.79999999999999993</v>
      </c>
      <c r="F370" s="11">
        <v>0</v>
      </c>
    </row>
    <row r="371" spans="2:6" x14ac:dyDescent="0.25">
      <c r="C371" t="s">
        <v>82</v>
      </c>
      <c r="D371" s="11">
        <v>0.81933830097414639</v>
      </c>
      <c r="E371" s="11">
        <v>0.79999999999999993</v>
      </c>
      <c r="F371" s="11">
        <v>0</v>
      </c>
    </row>
    <row r="372" spans="2:6" x14ac:dyDescent="0.25">
      <c r="C372" t="s">
        <v>83</v>
      </c>
      <c r="D372" s="11">
        <v>0.86231733002596445</v>
      </c>
      <c r="E372" s="11">
        <v>0.79999999999999993</v>
      </c>
      <c r="F372" s="11">
        <v>0</v>
      </c>
    </row>
    <row r="373" spans="2:6" x14ac:dyDescent="0.25">
      <c r="C373" t="s">
        <v>84</v>
      </c>
      <c r="D373" s="11">
        <v>0.78764005602240905</v>
      </c>
      <c r="E373" s="11">
        <v>0.79999999999999993</v>
      </c>
      <c r="F373" s="11">
        <v>0</v>
      </c>
    </row>
    <row r="374" spans="2:6" x14ac:dyDescent="0.25">
      <c r="C374" t="s">
        <v>85</v>
      </c>
      <c r="D374" s="11">
        <v>0.58347278067412545</v>
      </c>
      <c r="E374" s="11">
        <v>0.79999999999999993</v>
      </c>
      <c r="F374" s="11">
        <v>0</v>
      </c>
    </row>
    <row r="375" spans="2:6" x14ac:dyDescent="0.25">
      <c r="C375" t="s">
        <v>122</v>
      </c>
      <c r="D375" s="11">
        <v>0.76366307950158896</v>
      </c>
      <c r="E375" s="11">
        <v>0.79999999999999993</v>
      </c>
      <c r="F375" s="11">
        <v>0</v>
      </c>
    </row>
    <row r="376" spans="2:6" x14ac:dyDescent="0.25">
      <c r="C376" t="s">
        <v>123</v>
      </c>
      <c r="D376" s="11">
        <v>0.81520547243287567</v>
      </c>
      <c r="E376" s="11">
        <v>0.8</v>
      </c>
      <c r="F376" s="11">
        <v>0</v>
      </c>
    </row>
    <row r="377" spans="2:6" x14ac:dyDescent="0.25">
      <c r="B377" t="s">
        <v>133</v>
      </c>
      <c r="C377" t="s">
        <v>86</v>
      </c>
      <c r="D377" s="11">
        <v>0.80670311877962142</v>
      </c>
      <c r="E377" s="11">
        <v>0.80000000000000016</v>
      </c>
      <c r="F377" s="11">
        <v>0</v>
      </c>
    </row>
    <row r="378" spans="2:6" x14ac:dyDescent="0.25">
      <c r="C378" t="s">
        <v>87</v>
      </c>
      <c r="D378" s="11">
        <v>0.68725831518199521</v>
      </c>
      <c r="E378" s="11">
        <v>0.8</v>
      </c>
      <c r="F378" s="11">
        <v>0</v>
      </c>
    </row>
    <row r="379" spans="2:6" x14ac:dyDescent="0.25">
      <c r="C379" t="s">
        <v>88</v>
      </c>
      <c r="D379" s="11">
        <v>0.81688762125776559</v>
      </c>
      <c r="E379" s="11">
        <v>0.79999999999999993</v>
      </c>
      <c r="F379" s="11">
        <v>0</v>
      </c>
    </row>
    <row r="380" spans="2:6" x14ac:dyDescent="0.25">
      <c r="C380" t="s">
        <v>89</v>
      </c>
      <c r="D380" s="11">
        <v>0.81051112672757364</v>
      </c>
      <c r="E380" s="11">
        <v>0.79999999999999993</v>
      </c>
      <c r="F380" s="11">
        <v>0</v>
      </c>
    </row>
    <row r="381" spans="2:6" x14ac:dyDescent="0.25">
      <c r="C381" t="s">
        <v>90</v>
      </c>
      <c r="D381" s="11">
        <v>0.81329642579642591</v>
      </c>
      <c r="E381" s="11">
        <v>0.79999999999999993</v>
      </c>
      <c r="F381" s="11">
        <v>0</v>
      </c>
    </row>
    <row r="382" spans="2:6" x14ac:dyDescent="0.25">
      <c r="C382" t="s">
        <v>100</v>
      </c>
      <c r="D382" s="11">
        <v>0.76536186735292788</v>
      </c>
      <c r="E382" s="11">
        <v>0.79999999999999993</v>
      </c>
      <c r="F382" s="11">
        <v>0</v>
      </c>
    </row>
    <row r="383" spans="2:6" x14ac:dyDescent="0.25">
      <c r="C383" t="s">
        <v>91</v>
      </c>
      <c r="D383" s="11">
        <v>0.6462132988509135</v>
      </c>
      <c r="E383" s="11">
        <v>0.79999999999999993</v>
      </c>
      <c r="F383" s="11">
        <v>0</v>
      </c>
    </row>
    <row r="384" spans="2:6" x14ac:dyDescent="0.25">
      <c r="C384" t="s">
        <v>92</v>
      </c>
      <c r="D384" s="11">
        <v>0.61990881458966562</v>
      </c>
      <c r="E384" s="11">
        <v>0.79999999999999993</v>
      </c>
      <c r="F384" s="11">
        <v>0</v>
      </c>
    </row>
    <row r="385" spans="3:6" x14ac:dyDescent="0.25">
      <c r="C385" t="s">
        <v>93</v>
      </c>
      <c r="D385" s="11">
        <v>0.86728395061728403</v>
      </c>
      <c r="E385" s="11">
        <v>0.79999999999999993</v>
      </c>
      <c r="F385" s="11">
        <v>0</v>
      </c>
    </row>
    <row r="386" spans="3:6" x14ac:dyDescent="0.25">
      <c r="C386" t="s">
        <v>94</v>
      </c>
      <c r="D386" s="11">
        <v>0.77589796335200756</v>
      </c>
      <c r="E386" s="11">
        <v>0.79999999999999993</v>
      </c>
      <c r="F386" s="11">
        <v>0</v>
      </c>
    </row>
    <row r="387" spans="3:6" x14ac:dyDescent="0.25">
      <c r="C387" t="s">
        <v>95</v>
      </c>
      <c r="D387" s="11">
        <v>0.83195010932638125</v>
      </c>
      <c r="E387" s="11">
        <v>0.79999999999999993</v>
      </c>
      <c r="F387" s="11">
        <v>0</v>
      </c>
    </row>
    <row r="388" spans="3:6" x14ac:dyDescent="0.25">
      <c r="C388" t="s">
        <v>96</v>
      </c>
      <c r="D388" s="11">
        <v>0.84155844155844151</v>
      </c>
      <c r="E388" s="11">
        <v>0.79999999999999993</v>
      </c>
      <c r="F388" s="11">
        <v>0</v>
      </c>
    </row>
    <row r="389" spans="3:6" x14ac:dyDescent="0.25">
      <c r="C389" t="s">
        <v>97</v>
      </c>
      <c r="D389" s="11">
        <v>0.95620155038759691</v>
      </c>
      <c r="E389" s="11">
        <v>0.79999999999999993</v>
      </c>
      <c r="F389" s="11">
        <v>0</v>
      </c>
    </row>
    <row r="390" spans="3:6" x14ac:dyDescent="0.25">
      <c r="C390" t="s">
        <v>98</v>
      </c>
      <c r="D390" s="11">
        <v>1</v>
      </c>
      <c r="E390" s="11">
        <v>0.79999999999999993</v>
      </c>
      <c r="F390" s="11">
        <v>0</v>
      </c>
    </row>
    <row r="391" spans="3:6" x14ac:dyDescent="0.25">
      <c r="C391" t="s">
        <v>124</v>
      </c>
      <c r="D391" s="11">
        <v>0.91666666666666663</v>
      </c>
      <c r="E391" s="11">
        <v>0.79999999999999993</v>
      </c>
      <c r="F391" s="11">
        <v>0</v>
      </c>
    </row>
    <row r="392" spans="3:6" x14ac:dyDescent="0.25">
      <c r="C392" t="s">
        <v>125</v>
      </c>
      <c r="D392" s="11">
        <v>0.92380952380952375</v>
      </c>
      <c r="E392" s="11">
        <v>0.79999999999999993</v>
      </c>
      <c r="F392" s="11">
        <v>0</v>
      </c>
    </row>
    <row r="393" spans="3:6" x14ac:dyDescent="0.25">
      <c r="C393" t="s">
        <v>102</v>
      </c>
      <c r="D393" s="11">
        <v>0.75970057514701816</v>
      </c>
      <c r="E393" s="11">
        <v>0.79999999999999993</v>
      </c>
      <c r="F393" s="11">
        <v>0</v>
      </c>
    </row>
    <row r="394" spans="3:6" x14ac:dyDescent="0.25">
      <c r="C394" t="s">
        <v>103</v>
      </c>
      <c r="D394" s="11">
        <v>0.56277427330058905</v>
      </c>
      <c r="E394" s="11">
        <v>0.79999999999999993</v>
      </c>
      <c r="F394" s="11">
        <v>0</v>
      </c>
    </row>
    <row r="395" spans="3:6" x14ac:dyDescent="0.25">
      <c r="C395" t="s">
        <v>104</v>
      </c>
      <c r="D395" s="11">
        <v>0.6751387289902574</v>
      </c>
      <c r="E395" s="11">
        <v>0.79999999999999993</v>
      </c>
      <c r="F395" s="11">
        <v>0</v>
      </c>
    </row>
    <row r="396" spans="3:6" x14ac:dyDescent="0.25">
      <c r="C396" t="s">
        <v>105</v>
      </c>
      <c r="D396" s="11">
        <v>0.82697163947163954</v>
      </c>
      <c r="E396" s="11">
        <v>0.79999999999999993</v>
      </c>
      <c r="F396" s="11">
        <v>0</v>
      </c>
    </row>
    <row r="397" spans="3:6" x14ac:dyDescent="0.25">
      <c r="C397" t="s">
        <v>106</v>
      </c>
      <c r="D397" s="11">
        <v>0.96569994106713819</v>
      </c>
      <c r="E397" s="11">
        <v>0.79999999999999993</v>
      </c>
      <c r="F397" s="11">
        <v>0</v>
      </c>
    </row>
    <row r="398" spans="3:6" x14ac:dyDescent="0.25">
      <c r="C398" t="s">
        <v>107</v>
      </c>
      <c r="D398" s="11">
        <v>0.89378881987577641</v>
      </c>
      <c r="E398" s="11">
        <v>0.79999999999999993</v>
      </c>
      <c r="F398" s="11">
        <v>0</v>
      </c>
    </row>
    <row r="399" spans="3:6" x14ac:dyDescent="0.25">
      <c r="C399" t="s">
        <v>108</v>
      </c>
      <c r="D399" s="11">
        <v>0.93592361636600974</v>
      </c>
      <c r="E399" s="11">
        <v>0.79999999999999993</v>
      </c>
      <c r="F399" s="11">
        <v>0</v>
      </c>
    </row>
    <row r="400" spans="3:6" x14ac:dyDescent="0.25">
      <c r="C400" t="s">
        <v>109</v>
      </c>
      <c r="D400" s="11">
        <v>0.95440115440115425</v>
      </c>
      <c r="E400" s="11">
        <v>0.79999999999999993</v>
      </c>
      <c r="F400" s="11">
        <v>0</v>
      </c>
    </row>
    <row r="401" spans="3:6" x14ac:dyDescent="0.25">
      <c r="C401" t="s">
        <v>110</v>
      </c>
      <c r="D401" s="11">
        <v>0.96882660836149215</v>
      </c>
      <c r="E401" s="11">
        <v>0.79999999999999993</v>
      </c>
      <c r="F401" s="11">
        <v>0</v>
      </c>
    </row>
    <row r="402" spans="3:6" x14ac:dyDescent="0.25">
      <c r="C402" t="s">
        <v>111</v>
      </c>
      <c r="D402" s="11">
        <v>0.85811941251596424</v>
      </c>
      <c r="E402" s="11">
        <v>0.79999999999999993</v>
      </c>
      <c r="F402" s="11">
        <v>0</v>
      </c>
    </row>
    <row r="403" spans="3:6" x14ac:dyDescent="0.25">
      <c r="C403" t="s">
        <v>112</v>
      </c>
      <c r="D403" s="11">
        <v>0.86649346024346008</v>
      </c>
      <c r="E403" s="11">
        <v>0.79999999999999993</v>
      </c>
      <c r="F403" s="11">
        <v>0</v>
      </c>
    </row>
    <row r="404" spans="3:6" x14ac:dyDescent="0.25">
      <c r="C404" t="s">
        <v>113</v>
      </c>
      <c r="D404" s="11">
        <v>0.83388348438115212</v>
      </c>
      <c r="E404" s="11">
        <v>0.8</v>
      </c>
      <c r="F404" s="11">
        <v>0</v>
      </c>
    </row>
    <row r="405" spans="3:6" x14ac:dyDescent="0.25">
      <c r="C405" t="s">
        <v>114</v>
      </c>
      <c r="D405" s="11">
        <v>0.85116879174256221</v>
      </c>
      <c r="E405" s="11">
        <v>0.79999999999999993</v>
      </c>
      <c r="F405" s="11">
        <v>0</v>
      </c>
    </row>
    <row r="406" spans="3:6" x14ac:dyDescent="0.25">
      <c r="C406" t="s">
        <v>115</v>
      </c>
      <c r="D406" s="11">
        <v>0.77550505050505047</v>
      </c>
      <c r="E406" s="11">
        <v>0.79999999999999993</v>
      </c>
      <c r="F406" s="11">
        <v>0</v>
      </c>
    </row>
    <row r="407" spans="3:6" x14ac:dyDescent="0.25">
      <c r="C407" t="s">
        <v>116</v>
      </c>
      <c r="D407" s="11">
        <v>6.3166880068288508E-2</v>
      </c>
      <c r="E407" s="11">
        <v>0.79999999999999993</v>
      </c>
      <c r="F407" s="11">
        <v>0</v>
      </c>
    </row>
    <row r="408" spans="3:6" x14ac:dyDescent="0.25">
      <c r="C408" t="s">
        <v>117</v>
      </c>
      <c r="D408" s="11">
        <v>0.40949677643311594</v>
      </c>
      <c r="E408" s="11">
        <v>0.8</v>
      </c>
      <c r="F408" s="11">
        <v>0</v>
      </c>
    </row>
    <row r="409" spans="3:6" x14ac:dyDescent="0.25">
      <c r="C409" t="s">
        <v>118</v>
      </c>
      <c r="D409" s="11">
        <v>0.60033236572781812</v>
      </c>
      <c r="E409" s="11">
        <v>0.8</v>
      </c>
      <c r="F409" s="11">
        <v>0</v>
      </c>
    </row>
    <row r="410" spans="3:6" x14ac:dyDescent="0.25">
      <c r="C410" t="s">
        <v>119</v>
      </c>
      <c r="D410" s="11">
        <v>0.6642196831678826</v>
      </c>
      <c r="E410" s="11">
        <v>0.8</v>
      </c>
      <c r="F410" s="11">
        <v>0</v>
      </c>
    </row>
    <row r="411" spans="3:6" x14ac:dyDescent="0.25">
      <c r="C411" t="s">
        <v>120</v>
      </c>
      <c r="D411" s="11">
        <v>0.68124111463636117</v>
      </c>
      <c r="E411" s="11">
        <v>0.8</v>
      </c>
      <c r="F411" s="11">
        <v>0</v>
      </c>
    </row>
    <row r="412" spans="3:6" x14ac:dyDescent="0.25">
      <c r="C412" t="s">
        <v>121</v>
      </c>
      <c r="D412" s="11">
        <v>0.67745009307995818</v>
      </c>
      <c r="E412" s="11">
        <v>0.79999999999999993</v>
      </c>
      <c r="F412" s="11">
        <v>0</v>
      </c>
    </row>
    <row r="413" spans="3:6" x14ac:dyDescent="0.25">
      <c r="C413" t="s">
        <v>77</v>
      </c>
      <c r="D413" s="11">
        <v>0.78061224489795922</v>
      </c>
      <c r="E413" s="11">
        <v>0.8</v>
      </c>
      <c r="F413" s="11">
        <v>0</v>
      </c>
    </row>
    <row r="414" spans="3:6" x14ac:dyDescent="0.25">
      <c r="C414" t="s">
        <v>99</v>
      </c>
      <c r="D414" s="11">
        <v>0.98953823953823949</v>
      </c>
      <c r="E414" s="11">
        <v>0.8</v>
      </c>
      <c r="F414" s="11">
        <v>0</v>
      </c>
    </row>
    <row r="415" spans="3:6" x14ac:dyDescent="0.25">
      <c r="C415" t="s">
        <v>78</v>
      </c>
      <c r="D415" s="11">
        <v>0.92</v>
      </c>
      <c r="E415" s="11">
        <v>0.80000000000000016</v>
      </c>
      <c r="F415" s="11">
        <v>0</v>
      </c>
    </row>
    <row r="416" spans="3:6" x14ac:dyDescent="0.25">
      <c r="C416" t="s">
        <v>79</v>
      </c>
      <c r="D416" s="11">
        <v>0.85544126501432838</v>
      </c>
      <c r="E416" s="11">
        <v>0.80000000000000016</v>
      </c>
      <c r="F416" s="11">
        <v>0</v>
      </c>
    </row>
    <row r="417" spans="2:6" x14ac:dyDescent="0.25">
      <c r="C417" t="s">
        <v>80</v>
      </c>
      <c r="D417" s="11">
        <v>0.78097563811849524</v>
      </c>
      <c r="E417" s="11">
        <v>0.80000000000000016</v>
      </c>
      <c r="F417" s="11">
        <v>0</v>
      </c>
    </row>
    <row r="418" spans="2:6" x14ac:dyDescent="0.25">
      <c r="C418" t="s">
        <v>81</v>
      </c>
      <c r="D418" s="11">
        <v>0.7039915966386554</v>
      </c>
      <c r="E418" s="11">
        <v>0.8</v>
      </c>
      <c r="F418" s="11">
        <v>0</v>
      </c>
    </row>
    <row r="419" spans="2:6" x14ac:dyDescent="0.25">
      <c r="C419" t="s">
        <v>82</v>
      </c>
      <c r="D419" s="11">
        <v>0.9234800566365553</v>
      </c>
      <c r="E419" s="11">
        <v>0.8</v>
      </c>
      <c r="F419" s="11">
        <v>0</v>
      </c>
    </row>
    <row r="420" spans="2:6" x14ac:dyDescent="0.25">
      <c r="C420" t="s">
        <v>83</v>
      </c>
      <c r="D420" s="11">
        <v>0.82984503419286026</v>
      </c>
      <c r="E420" s="11">
        <v>0.79999999999999993</v>
      </c>
      <c r="F420" s="11">
        <v>0</v>
      </c>
    </row>
    <row r="421" spans="2:6" x14ac:dyDescent="0.25">
      <c r="C421" t="s">
        <v>84</v>
      </c>
      <c r="D421" s="11">
        <v>0.92204491725768323</v>
      </c>
      <c r="E421" s="11">
        <v>0.80000000000000016</v>
      </c>
      <c r="F421" s="11">
        <v>0</v>
      </c>
    </row>
    <row r="422" spans="2:6" x14ac:dyDescent="0.25">
      <c r="C422" t="s">
        <v>85</v>
      </c>
      <c r="D422" s="11">
        <v>0.73601031865737743</v>
      </c>
      <c r="E422" s="11">
        <v>0.80000000000000016</v>
      </c>
      <c r="F422" s="11">
        <v>0</v>
      </c>
    </row>
    <row r="423" spans="2:6" x14ac:dyDescent="0.25">
      <c r="C423" t="s">
        <v>122</v>
      </c>
      <c r="D423" s="11">
        <v>0.59496627042604044</v>
      </c>
      <c r="E423" s="11">
        <v>0.80000000000000016</v>
      </c>
      <c r="F423" s="11">
        <v>0</v>
      </c>
    </row>
    <row r="424" spans="2:6" x14ac:dyDescent="0.25">
      <c r="C424" t="s">
        <v>123</v>
      </c>
      <c r="D424" s="11">
        <v>0.77888421750852288</v>
      </c>
      <c r="E424" s="11">
        <v>0.8</v>
      </c>
      <c r="F424" s="11">
        <v>0</v>
      </c>
    </row>
    <row r="425" spans="2:6" x14ac:dyDescent="0.25">
      <c r="B425" t="s">
        <v>134</v>
      </c>
      <c r="C425" t="s">
        <v>86</v>
      </c>
      <c r="D425" s="11">
        <v>0.92919449708281554</v>
      </c>
      <c r="E425" s="11">
        <v>0.79999999999999993</v>
      </c>
      <c r="F425" s="11">
        <v>0</v>
      </c>
    </row>
    <row r="426" spans="2:6" x14ac:dyDescent="0.25">
      <c r="C426" t="s">
        <v>87</v>
      </c>
      <c r="D426" s="11">
        <v>0.88893571706071706</v>
      </c>
      <c r="E426" s="11">
        <v>0.79999999999999993</v>
      </c>
      <c r="F426" s="11">
        <v>0</v>
      </c>
    </row>
    <row r="427" spans="2:6" x14ac:dyDescent="0.25">
      <c r="C427" t="s">
        <v>88</v>
      </c>
      <c r="D427" s="11">
        <v>0.91601165558222741</v>
      </c>
      <c r="E427" s="11">
        <v>0.8</v>
      </c>
      <c r="F427" s="11">
        <v>0</v>
      </c>
    </row>
    <row r="428" spans="2:6" x14ac:dyDescent="0.25">
      <c r="C428" t="s">
        <v>89</v>
      </c>
      <c r="D428" s="11">
        <v>0.92609963351062408</v>
      </c>
      <c r="E428" s="11">
        <v>0.80000000000000016</v>
      </c>
      <c r="F428" s="11">
        <v>0</v>
      </c>
    </row>
    <row r="429" spans="2:6" x14ac:dyDescent="0.25">
      <c r="C429" t="s">
        <v>90</v>
      </c>
      <c r="D429" s="11">
        <v>0.77427436724445597</v>
      </c>
      <c r="E429" s="11">
        <v>0.80000000000000016</v>
      </c>
      <c r="F429" s="11">
        <v>0</v>
      </c>
    </row>
    <row r="430" spans="2:6" x14ac:dyDescent="0.25">
      <c r="C430" t="s">
        <v>100</v>
      </c>
      <c r="D430" s="11">
        <v>0.52947058269948299</v>
      </c>
      <c r="E430" s="11">
        <v>0.8</v>
      </c>
      <c r="F430" s="11">
        <v>0</v>
      </c>
    </row>
    <row r="431" spans="2:6" x14ac:dyDescent="0.25">
      <c r="C431" t="s">
        <v>91</v>
      </c>
      <c r="D431" s="11">
        <v>0.47889533996113387</v>
      </c>
      <c r="E431" s="11">
        <v>0.80000000000000016</v>
      </c>
      <c r="F431" s="11">
        <v>0</v>
      </c>
    </row>
    <row r="432" spans="2:6" x14ac:dyDescent="0.25">
      <c r="C432" t="s">
        <v>92</v>
      </c>
      <c r="D432" s="11">
        <v>0.51638478154285128</v>
      </c>
      <c r="E432" s="11">
        <v>0.8</v>
      </c>
      <c r="F432" s="11">
        <v>0</v>
      </c>
    </row>
    <row r="433" spans="3:6" x14ac:dyDescent="0.25">
      <c r="C433" t="s">
        <v>93</v>
      </c>
      <c r="D433" s="11">
        <v>0.63689695469449226</v>
      </c>
      <c r="E433" s="11">
        <v>0.80000000000000016</v>
      </c>
      <c r="F433" s="11">
        <v>0</v>
      </c>
    </row>
    <row r="434" spans="3:6" x14ac:dyDescent="0.25">
      <c r="C434" t="s">
        <v>94</v>
      </c>
      <c r="D434" s="11">
        <v>0.53535567471305046</v>
      </c>
      <c r="E434" s="11">
        <v>0.80000000000000016</v>
      </c>
      <c r="F434" s="11">
        <v>0</v>
      </c>
    </row>
    <row r="435" spans="3:6" x14ac:dyDescent="0.25">
      <c r="C435" t="s">
        <v>95</v>
      </c>
      <c r="D435" s="11">
        <v>0.37123796264067754</v>
      </c>
      <c r="E435" s="11">
        <v>0.8</v>
      </c>
      <c r="F435" s="11">
        <v>0</v>
      </c>
    </row>
    <row r="436" spans="3:6" x14ac:dyDescent="0.25">
      <c r="C436" t="s">
        <v>96</v>
      </c>
      <c r="D436" s="11">
        <v>0.70762840762840762</v>
      </c>
      <c r="E436" s="11">
        <v>0.80000000000000016</v>
      </c>
      <c r="F436" s="11">
        <v>0</v>
      </c>
    </row>
    <row r="437" spans="3:6" x14ac:dyDescent="0.25">
      <c r="C437" t="s">
        <v>97</v>
      </c>
      <c r="D437" s="11">
        <v>0.84632674506344707</v>
      </c>
      <c r="E437" s="11">
        <v>0.8</v>
      </c>
      <c r="F437" s="11">
        <v>0</v>
      </c>
    </row>
    <row r="438" spans="3:6" x14ac:dyDescent="0.25">
      <c r="C438" t="s">
        <v>98</v>
      </c>
      <c r="D438" s="11">
        <v>0.7975206611570248</v>
      </c>
      <c r="E438" s="11">
        <v>0.79999999999999993</v>
      </c>
      <c r="F438" s="11">
        <v>0</v>
      </c>
    </row>
    <row r="439" spans="3:6" x14ac:dyDescent="0.25">
      <c r="C439" t="s">
        <v>124</v>
      </c>
      <c r="D439" s="11">
        <v>0.7648231541420395</v>
      </c>
      <c r="E439" s="11">
        <v>0.79999999999999993</v>
      </c>
      <c r="F439" s="11">
        <v>0</v>
      </c>
    </row>
    <row r="440" spans="3:6" x14ac:dyDescent="0.25">
      <c r="C440" t="s">
        <v>125</v>
      </c>
      <c r="D440" s="11">
        <v>0.97069252004034612</v>
      </c>
      <c r="E440" s="11">
        <v>0.80000000000000016</v>
      </c>
      <c r="F440" s="11">
        <v>0</v>
      </c>
    </row>
    <row r="441" spans="3:6" x14ac:dyDescent="0.25">
      <c r="C441" t="s">
        <v>102</v>
      </c>
      <c r="D441" s="11">
        <v>0.89290850029651825</v>
      </c>
      <c r="E441" s="11">
        <v>0.8</v>
      </c>
      <c r="F441" s="11">
        <v>0</v>
      </c>
    </row>
    <row r="442" spans="3:6" x14ac:dyDescent="0.25">
      <c r="C442" t="s">
        <v>103</v>
      </c>
      <c r="D442" s="11">
        <v>0.71826277703544739</v>
      </c>
      <c r="E442" s="11">
        <v>0.8</v>
      </c>
      <c r="F442" s="11">
        <v>0</v>
      </c>
    </row>
    <row r="443" spans="3:6" x14ac:dyDescent="0.25">
      <c r="C443" t="s">
        <v>104</v>
      </c>
      <c r="D443" s="11">
        <v>0.81570402985683121</v>
      </c>
      <c r="E443" s="11">
        <v>0.80000000000000016</v>
      </c>
      <c r="F443" s="11">
        <v>0</v>
      </c>
    </row>
    <row r="444" spans="3:6" x14ac:dyDescent="0.25">
      <c r="C444" t="s">
        <v>105</v>
      </c>
      <c r="D444" s="11">
        <v>0.6885123771484678</v>
      </c>
      <c r="E444" s="11">
        <v>0.80000000000000016</v>
      </c>
      <c r="F444" s="11">
        <v>0</v>
      </c>
    </row>
    <row r="445" spans="3:6" x14ac:dyDescent="0.25">
      <c r="C445" t="s">
        <v>106</v>
      </c>
      <c r="D445" s="11">
        <v>0.54319743903587236</v>
      </c>
      <c r="E445" s="11">
        <v>0.8</v>
      </c>
      <c r="F445" s="11">
        <v>0</v>
      </c>
    </row>
    <row r="446" spans="3:6" x14ac:dyDescent="0.25">
      <c r="C446" t="s">
        <v>107</v>
      </c>
      <c r="D446" s="11">
        <v>0.71854066985645937</v>
      </c>
      <c r="E446" s="11">
        <v>0.8</v>
      </c>
      <c r="F446" s="11">
        <v>0</v>
      </c>
    </row>
    <row r="447" spans="3:6" x14ac:dyDescent="0.25">
      <c r="C447" t="s">
        <v>108</v>
      </c>
      <c r="D447" s="11">
        <v>0.74107372449275377</v>
      </c>
      <c r="E447" s="11">
        <v>0.8</v>
      </c>
      <c r="F447" s="11">
        <v>0</v>
      </c>
    </row>
    <row r="448" spans="3:6" x14ac:dyDescent="0.25">
      <c r="C448" t="s">
        <v>109</v>
      </c>
      <c r="D448" s="11">
        <v>0.9828738512949039</v>
      </c>
      <c r="E448" s="11">
        <v>0.79999999999999993</v>
      </c>
      <c r="F448" s="11">
        <v>0</v>
      </c>
    </row>
    <row r="449" spans="3:6" x14ac:dyDescent="0.25">
      <c r="C449" t="s">
        <v>110</v>
      </c>
      <c r="D449" s="11">
        <v>0.88863775113775112</v>
      </c>
      <c r="E449" s="11">
        <v>0.8</v>
      </c>
      <c r="F449" s="11">
        <v>0</v>
      </c>
    </row>
    <row r="450" spans="3:6" x14ac:dyDescent="0.25">
      <c r="C450" t="s">
        <v>111</v>
      </c>
      <c r="D450" s="11">
        <v>0.74411270692071418</v>
      </c>
      <c r="E450" s="11">
        <v>0.8</v>
      </c>
      <c r="F450" s="11">
        <v>0</v>
      </c>
    </row>
    <row r="451" spans="3:6" x14ac:dyDescent="0.25">
      <c r="C451" t="s">
        <v>112</v>
      </c>
      <c r="D451" s="11">
        <v>0.66574074074074074</v>
      </c>
      <c r="E451" s="11">
        <v>0.79999999999999993</v>
      </c>
      <c r="F451" s="11">
        <v>0</v>
      </c>
    </row>
    <row r="452" spans="3:6" x14ac:dyDescent="0.25">
      <c r="C452" t="s">
        <v>113</v>
      </c>
      <c r="D452" s="11">
        <v>0.97857534622240494</v>
      </c>
      <c r="E452" s="11">
        <v>0.8</v>
      </c>
      <c r="F452" s="11">
        <v>0</v>
      </c>
    </row>
    <row r="453" spans="3:6" x14ac:dyDescent="0.25">
      <c r="C453" t="s">
        <v>114</v>
      </c>
      <c r="D453" s="11">
        <v>0.90144069923051184</v>
      </c>
      <c r="E453" s="11">
        <v>0.8</v>
      </c>
      <c r="F453" s="11">
        <v>0</v>
      </c>
    </row>
    <row r="454" spans="3:6" x14ac:dyDescent="0.25">
      <c r="C454" t="s">
        <v>115</v>
      </c>
      <c r="D454" s="11">
        <v>0.86649889200520736</v>
      </c>
      <c r="E454" s="11">
        <v>0.8</v>
      </c>
      <c r="F454" s="11">
        <v>0</v>
      </c>
    </row>
    <row r="455" spans="3:6" x14ac:dyDescent="0.25">
      <c r="C455" t="s">
        <v>116</v>
      </c>
      <c r="D455" s="11">
        <v>0.8454723882043782</v>
      </c>
      <c r="E455" s="11">
        <v>0.8</v>
      </c>
      <c r="F455" s="11">
        <v>0</v>
      </c>
    </row>
    <row r="456" spans="3:6" x14ac:dyDescent="0.25">
      <c r="C456" t="s">
        <v>117</v>
      </c>
      <c r="D456" s="11">
        <v>0.81914382055726076</v>
      </c>
      <c r="E456" s="11">
        <v>0.79999999999999993</v>
      </c>
      <c r="F456" s="11">
        <v>0</v>
      </c>
    </row>
    <row r="457" spans="3:6" x14ac:dyDescent="0.25">
      <c r="C457" t="s">
        <v>118</v>
      </c>
      <c r="D457" s="11">
        <v>0.76011100052195946</v>
      </c>
      <c r="E457" s="11">
        <v>0.8</v>
      </c>
      <c r="F457" s="11">
        <v>0</v>
      </c>
    </row>
    <row r="458" spans="3:6" x14ac:dyDescent="0.25">
      <c r="C458" t="s">
        <v>119</v>
      </c>
      <c r="D458" s="11">
        <v>0.61037569377149592</v>
      </c>
      <c r="E458" s="11">
        <v>0.8</v>
      </c>
      <c r="F458" s="11">
        <v>0</v>
      </c>
    </row>
    <row r="459" spans="3:6" x14ac:dyDescent="0.25">
      <c r="C459" t="s">
        <v>120</v>
      </c>
      <c r="D459" s="11">
        <v>0.80324171952078938</v>
      </c>
      <c r="E459" s="11">
        <v>0.79999999999999993</v>
      </c>
      <c r="F459" s="11">
        <v>0</v>
      </c>
    </row>
    <row r="460" spans="3:6" x14ac:dyDescent="0.25">
      <c r="C460" t="s">
        <v>121</v>
      </c>
      <c r="D460" s="11">
        <v>0.96666666666666667</v>
      </c>
      <c r="E460" s="11">
        <v>0.79999999999999993</v>
      </c>
      <c r="F460" s="11">
        <v>0</v>
      </c>
    </row>
    <row r="461" spans="3:6" x14ac:dyDescent="0.25">
      <c r="C461" t="s">
        <v>77</v>
      </c>
      <c r="D461" s="11">
        <v>0.875</v>
      </c>
      <c r="E461" s="11">
        <v>0.79999999999999993</v>
      </c>
      <c r="F461" s="11">
        <v>0</v>
      </c>
    </row>
    <row r="462" spans="3:6" x14ac:dyDescent="0.25">
      <c r="C462" t="s">
        <v>99</v>
      </c>
      <c r="D462" s="11">
        <v>0.87321428571428572</v>
      </c>
      <c r="E462" s="11">
        <v>0.79999999999999993</v>
      </c>
      <c r="F462" s="11">
        <v>0</v>
      </c>
    </row>
    <row r="463" spans="3:6" x14ac:dyDescent="0.25">
      <c r="C463" t="s">
        <v>78</v>
      </c>
      <c r="D463" s="11">
        <v>0.83991112574061877</v>
      </c>
      <c r="E463" s="11">
        <v>0.8</v>
      </c>
      <c r="F463" s="11">
        <v>0</v>
      </c>
    </row>
    <row r="464" spans="3:6" x14ac:dyDescent="0.25">
      <c r="C464" t="s">
        <v>79</v>
      </c>
      <c r="D464" s="11">
        <v>0.93707012006119661</v>
      </c>
      <c r="E464" s="11">
        <v>0.80000000000000016</v>
      </c>
      <c r="F464" s="11">
        <v>0</v>
      </c>
    </row>
    <row r="465" spans="2:6" x14ac:dyDescent="0.25">
      <c r="C465" t="s">
        <v>80</v>
      </c>
      <c r="D465" s="11">
        <v>0.88470158058445547</v>
      </c>
      <c r="E465" s="11">
        <v>0.8</v>
      </c>
      <c r="F465" s="11">
        <v>0</v>
      </c>
    </row>
    <row r="466" spans="2:6" x14ac:dyDescent="0.25">
      <c r="C466" t="s">
        <v>81</v>
      </c>
      <c r="D466" s="11">
        <v>0.77115268592644171</v>
      </c>
      <c r="E466" s="11">
        <v>0.8</v>
      </c>
      <c r="F466" s="11">
        <v>0</v>
      </c>
    </row>
    <row r="467" spans="2:6" x14ac:dyDescent="0.25">
      <c r="C467" t="s">
        <v>82</v>
      </c>
      <c r="D467" s="11">
        <v>0.80894128649383124</v>
      </c>
      <c r="E467" s="11">
        <v>0.8</v>
      </c>
      <c r="F467" s="11">
        <v>0</v>
      </c>
    </row>
    <row r="468" spans="2:6" x14ac:dyDescent="0.25">
      <c r="C468" t="s">
        <v>83</v>
      </c>
      <c r="D468" s="11">
        <v>0.8044396419983022</v>
      </c>
      <c r="E468" s="11">
        <v>0.8</v>
      </c>
      <c r="F468" s="11">
        <v>0</v>
      </c>
    </row>
    <row r="469" spans="2:6" x14ac:dyDescent="0.25">
      <c r="C469" t="s">
        <v>84</v>
      </c>
      <c r="D469" s="11">
        <v>0.79470555870782167</v>
      </c>
      <c r="E469" s="11">
        <v>0.8</v>
      </c>
      <c r="F469" s="11">
        <v>0</v>
      </c>
    </row>
    <row r="470" spans="2:6" x14ac:dyDescent="0.25">
      <c r="C470" t="s">
        <v>85</v>
      </c>
      <c r="D470" s="11">
        <v>0.72563204769087108</v>
      </c>
      <c r="E470" s="11">
        <v>0.8</v>
      </c>
      <c r="F470" s="11">
        <v>0</v>
      </c>
    </row>
    <row r="471" spans="2:6" x14ac:dyDescent="0.25">
      <c r="C471" t="s">
        <v>122</v>
      </c>
      <c r="D471" s="11">
        <v>0.80519733519996961</v>
      </c>
      <c r="E471" s="11">
        <v>0.80000000000000016</v>
      </c>
      <c r="F471" s="11">
        <v>0</v>
      </c>
    </row>
    <row r="472" spans="2:6" x14ac:dyDescent="0.25">
      <c r="C472" t="s">
        <v>123</v>
      </c>
      <c r="D472" s="11">
        <v>0.74431808884803441</v>
      </c>
      <c r="E472" s="11">
        <v>0.80000000000000016</v>
      </c>
      <c r="F472" s="11">
        <v>0</v>
      </c>
    </row>
    <row r="473" spans="2:6" x14ac:dyDescent="0.25">
      <c r="B473" t="s">
        <v>135</v>
      </c>
      <c r="C473" t="s">
        <v>86</v>
      </c>
      <c r="D473" s="11">
        <v>0.44456344937114167</v>
      </c>
      <c r="E473" s="11">
        <v>0.8</v>
      </c>
      <c r="F473" s="11">
        <v>0</v>
      </c>
    </row>
    <row r="474" spans="2:6" x14ac:dyDescent="0.25">
      <c r="C474" t="s">
        <v>87</v>
      </c>
      <c r="D474" s="11">
        <v>0.66113445378151248</v>
      </c>
      <c r="E474" s="11">
        <v>0.8</v>
      </c>
      <c r="F474" s="11">
        <v>0</v>
      </c>
    </row>
    <row r="475" spans="2:6" x14ac:dyDescent="0.25">
      <c r="C475" t="s">
        <v>88</v>
      </c>
      <c r="D475" s="11">
        <v>0.64663404228621624</v>
      </c>
      <c r="E475" s="11">
        <v>0.79999999999999993</v>
      </c>
      <c r="F475" s="11">
        <v>0</v>
      </c>
    </row>
    <row r="476" spans="2:6" x14ac:dyDescent="0.25">
      <c r="C476" t="s">
        <v>89</v>
      </c>
      <c r="D476" s="11">
        <v>0.65388888888888885</v>
      </c>
      <c r="E476" s="11">
        <v>0.80000000000000016</v>
      </c>
      <c r="F476" s="11">
        <v>0</v>
      </c>
    </row>
    <row r="477" spans="2:6" x14ac:dyDescent="0.25">
      <c r="C477" t="s">
        <v>90</v>
      </c>
      <c r="D477" s="11">
        <v>0.64145422478755809</v>
      </c>
      <c r="E477" s="11">
        <v>0.79999999999999993</v>
      </c>
      <c r="F477" s="11">
        <v>0</v>
      </c>
    </row>
    <row r="478" spans="2:6" x14ac:dyDescent="0.25">
      <c r="C478" t="s">
        <v>100</v>
      </c>
      <c r="D478" s="11">
        <v>0.56468103912548362</v>
      </c>
      <c r="E478" s="11">
        <v>0.79999999999999993</v>
      </c>
      <c r="F478" s="11">
        <v>0</v>
      </c>
    </row>
    <row r="479" spans="2:6" x14ac:dyDescent="0.25">
      <c r="C479" t="s">
        <v>91</v>
      </c>
      <c r="D479" s="11">
        <v>0.63081415439905997</v>
      </c>
      <c r="E479" s="11">
        <v>0.79999999999999993</v>
      </c>
      <c r="F479" s="11">
        <v>0</v>
      </c>
    </row>
    <row r="480" spans="2:6" x14ac:dyDescent="0.25">
      <c r="C480" t="s">
        <v>92</v>
      </c>
      <c r="D480" s="11">
        <v>0.8784435275288931</v>
      </c>
      <c r="E480" s="11">
        <v>0.8</v>
      </c>
      <c r="F480" s="11">
        <v>0</v>
      </c>
    </row>
    <row r="481" spans="3:6" x14ac:dyDescent="0.25">
      <c r="C481" t="s">
        <v>93</v>
      </c>
      <c r="D481" s="11">
        <v>0.82071488882634391</v>
      </c>
      <c r="E481" s="11">
        <v>0.8</v>
      </c>
      <c r="F481" s="11">
        <v>0</v>
      </c>
    </row>
    <row r="482" spans="3:6" x14ac:dyDescent="0.25">
      <c r="C482" t="s">
        <v>94</v>
      </c>
      <c r="D482" s="11">
        <v>0.4852284601500903</v>
      </c>
      <c r="E482" s="11">
        <v>0.79999999999999993</v>
      </c>
      <c r="F482" s="11">
        <v>0</v>
      </c>
    </row>
    <row r="483" spans="3:6" x14ac:dyDescent="0.25">
      <c r="C483" t="s">
        <v>95</v>
      </c>
      <c r="D483" s="11">
        <v>0.80059523809523814</v>
      </c>
      <c r="E483" s="11">
        <v>0.79999999999999993</v>
      </c>
      <c r="F483" s="11">
        <v>0</v>
      </c>
    </row>
    <row r="484" spans="3:6" x14ac:dyDescent="0.25">
      <c r="C484" t="s">
        <v>96</v>
      </c>
      <c r="D484" s="11">
        <v>0.6581459551993516</v>
      </c>
      <c r="E484" s="11">
        <v>0.8</v>
      </c>
      <c r="F484" s="11">
        <v>0</v>
      </c>
    </row>
    <row r="485" spans="3:6" x14ac:dyDescent="0.25">
      <c r="C485" t="s">
        <v>97</v>
      </c>
      <c r="D485" s="11">
        <v>0.69696969696969691</v>
      </c>
      <c r="E485" s="11">
        <v>0.79999999999999993</v>
      </c>
      <c r="F485" s="11">
        <v>0</v>
      </c>
    </row>
    <row r="486" spans="3:6" x14ac:dyDescent="0.25">
      <c r="C486" t="s">
        <v>98</v>
      </c>
      <c r="D486" s="11">
        <v>0.4474358974358974</v>
      </c>
      <c r="E486" s="11">
        <v>0.79999999999999993</v>
      </c>
      <c r="F486" s="11">
        <v>0</v>
      </c>
    </row>
    <row r="487" spans="3:6" x14ac:dyDescent="0.25">
      <c r="C487" t="s">
        <v>124</v>
      </c>
      <c r="D487" s="11">
        <v>0.72537878787878785</v>
      </c>
      <c r="E487" s="11">
        <v>0.79999999999999993</v>
      </c>
      <c r="F487" s="11">
        <v>0</v>
      </c>
    </row>
    <row r="488" spans="3:6" x14ac:dyDescent="0.25">
      <c r="C488" t="s">
        <v>125</v>
      </c>
      <c r="D488" s="11">
        <v>0.88116756619700254</v>
      </c>
      <c r="E488" s="11">
        <v>0.8</v>
      </c>
      <c r="F488" s="11">
        <v>0</v>
      </c>
    </row>
    <row r="489" spans="3:6" x14ac:dyDescent="0.25">
      <c r="C489" t="s">
        <v>102</v>
      </c>
      <c r="D489" s="11">
        <v>0.64461938897422766</v>
      </c>
      <c r="E489" s="11">
        <v>0.79999999999999993</v>
      </c>
      <c r="F489" s="11">
        <v>0</v>
      </c>
    </row>
    <row r="490" spans="3:6" x14ac:dyDescent="0.25">
      <c r="C490" t="s">
        <v>103</v>
      </c>
      <c r="D490" s="11">
        <v>0.55960583534112951</v>
      </c>
      <c r="E490" s="11">
        <v>0.79999999999999993</v>
      </c>
      <c r="F490" s="11">
        <v>0</v>
      </c>
    </row>
    <row r="491" spans="3:6" x14ac:dyDescent="0.25">
      <c r="C491" t="s">
        <v>104</v>
      </c>
      <c r="D491" s="11">
        <v>0.87658944118722337</v>
      </c>
      <c r="E491" s="11">
        <v>0.8</v>
      </c>
      <c r="F491" s="11">
        <v>0</v>
      </c>
    </row>
    <row r="492" spans="3:6" x14ac:dyDescent="0.25">
      <c r="C492" t="s">
        <v>105</v>
      </c>
      <c r="D492" s="11">
        <v>0.73329320743113846</v>
      </c>
      <c r="E492" s="11">
        <v>0.8</v>
      </c>
      <c r="F492" s="11">
        <v>0</v>
      </c>
    </row>
    <row r="493" spans="3:6" x14ac:dyDescent="0.25">
      <c r="C493" t="s">
        <v>106</v>
      </c>
      <c r="D493" s="11">
        <v>0.73205782312925172</v>
      </c>
      <c r="E493" s="11">
        <v>0.8</v>
      </c>
      <c r="F493" s="11">
        <v>0</v>
      </c>
    </row>
    <row r="494" spans="3:6" x14ac:dyDescent="0.25">
      <c r="C494" t="s">
        <v>107</v>
      </c>
      <c r="D494" s="11">
        <v>0.63720592273223853</v>
      </c>
      <c r="E494" s="11">
        <v>0.79999999999999993</v>
      </c>
      <c r="F494" s="11">
        <v>0</v>
      </c>
    </row>
    <row r="495" spans="3:6" x14ac:dyDescent="0.25">
      <c r="C495" t="s">
        <v>108</v>
      </c>
      <c r="D495" s="11">
        <v>0.95164030524490506</v>
      </c>
      <c r="E495" s="11">
        <v>0.8</v>
      </c>
      <c r="F495" s="11">
        <v>0</v>
      </c>
    </row>
    <row r="496" spans="3:6" x14ac:dyDescent="0.25">
      <c r="C496" t="s">
        <v>109</v>
      </c>
      <c r="D496" s="11">
        <v>0.80896454735740453</v>
      </c>
      <c r="E496" s="11">
        <v>0.8</v>
      </c>
      <c r="F496" s="11">
        <v>0</v>
      </c>
    </row>
    <row r="497" spans="2:6" x14ac:dyDescent="0.25">
      <c r="C497" t="s">
        <v>110</v>
      </c>
      <c r="D497" s="11">
        <v>0.67996715927750406</v>
      </c>
      <c r="E497" s="11">
        <v>0.79999999999999993</v>
      </c>
      <c r="F497" s="11">
        <v>0</v>
      </c>
    </row>
    <row r="498" spans="2:6" x14ac:dyDescent="0.25">
      <c r="C498" t="s">
        <v>111</v>
      </c>
      <c r="D498" s="11">
        <v>0.54968934589902341</v>
      </c>
      <c r="E498" s="11">
        <v>0.79999999999999993</v>
      </c>
      <c r="F498" s="11">
        <v>0</v>
      </c>
    </row>
    <row r="499" spans="2:6" x14ac:dyDescent="0.25">
      <c r="C499" t="s">
        <v>112</v>
      </c>
      <c r="D499" s="11">
        <v>0.83094581211092244</v>
      </c>
      <c r="E499" s="11">
        <v>0.79999999999999993</v>
      </c>
      <c r="F499" s="11">
        <v>0</v>
      </c>
    </row>
    <row r="500" spans="2:6" x14ac:dyDescent="0.25">
      <c r="C500" t="s">
        <v>113</v>
      </c>
      <c r="D500" s="11">
        <v>0.81004601846800428</v>
      </c>
      <c r="E500" s="11">
        <v>0.79999999999999993</v>
      </c>
      <c r="F500" s="11">
        <v>0</v>
      </c>
    </row>
    <row r="501" spans="2:6" x14ac:dyDescent="0.25">
      <c r="B501" t="s">
        <v>15</v>
      </c>
      <c r="D501" s="11">
        <v>0.81721860149921188</v>
      </c>
      <c r="E501" s="11">
        <v>0.80000000000009064</v>
      </c>
      <c r="F501" s="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2:E23"/>
  <sheetViews>
    <sheetView workbookViewId="0">
      <selection activeCell="L29" sqref="L29"/>
    </sheetView>
  </sheetViews>
  <sheetFormatPr defaultRowHeight="15" x14ac:dyDescent="0.25"/>
  <cols>
    <col min="1" max="1" width="15.28515625" customWidth="1"/>
    <col min="2" max="2" width="15.28515625" bestFit="1" customWidth="1"/>
    <col min="3" max="3" width="9.5703125" bestFit="1" customWidth="1"/>
    <col min="4" max="4" width="15.85546875" bestFit="1" customWidth="1"/>
    <col min="5" max="5" width="11.28515625" bestFit="1" customWidth="1"/>
    <col min="6"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5" x14ac:dyDescent="0.25">
      <c r="B2" s="3" t="s">
        <v>1</v>
      </c>
      <c r="C2" t="s">
        <v>48</v>
      </c>
    </row>
    <row r="3" spans="2:5" x14ac:dyDescent="0.25">
      <c r="B3" s="3" t="s">
        <v>35</v>
      </c>
      <c r="C3" t="s">
        <v>48</v>
      </c>
    </row>
    <row r="4" spans="2:5" x14ac:dyDescent="0.25">
      <c r="B4" s="3" t="s">
        <v>8</v>
      </c>
      <c r="C4" t="s">
        <v>48</v>
      </c>
    </row>
    <row r="5" spans="2:5" x14ac:dyDescent="0.25">
      <c r="B5" s="3" t="s">
        <v>38</v>
      </c>
      <c r="C5" t="s">
        <v>48</v>
      </c>
    </row>
    <row r="6" spans="2:5" x14ac:dyDescent="0.25">
      <c r="B6" s="3" t="s">
        <v>59</v>
      </c>
      <c r="C6" t="s">
        <v>48</v>
      </c>
    </row>
    <row r="8" spans="2:5" x14ac:dyDescent="0.25">
      <c r="B8" s="3" t="s">
        <v>44</v>
      </c>
      <c r="D8" s="3" t="s">
        <v>36</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D23"/>
  <sheetViews>
    <sheetView workbookViewId="0">
      <selection activeCell="B13" sqref="B13"/>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D23"/>
  <sheetViews>
    <sheetView workbookViewId="0">
      <selection activeCell="G32" sqref="G3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C23"/>
  <sheetViews>
    <sheetView workbookViewId="0">
      <selection activeCell="I10" sqref="I10"/>
    </sheetView>
  </sheetViews>
  <sheetFormatPr defaultRowHeight="15" x14ac:dyDescent="0.25"/>
  <cols>
    <col min="1" max="1" width="15.28515625" bestFit="1" customWidth="1"/>
    <col min="2" max="2" width="16.28515625" bestFit="1" customWidth="1"/>
    <col min="3" max="3" width="11.28515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48</v>
      </c>
    </row>
    <row r="2" spans="1:3" x14ac:dyDescent="0.25">
      <c r="A2" s="3" t="s">
        <v>35</v>
      </c>
      <c r="B2" t="s">
        <v>48</v>
      </c>
    </row>
    <row r="3" spans="1:3" x14ac:dyDescent="0.25">
      <c r="A3" s="3" t="s">
        <v>8</v>
      </c>
      <c r="B3" t="s">
        <v>48</v>
      </c>
    </row>
    <row r="4" spans="1:3" x14ac:dyDescent="0.25">
      <c r="A4" s="3" t="s">
        <v>38</v>
      </c>
      <c r="B4" t="s">
        <v>48</v>
      </c>
    </row>
    <row r="5" spans="1:3" x14ac:dyDescent="0.25">
      <c r="A5" s="3" t="s">
        <v>59</v>
      </c>
      <c r="B5" t="s">
        <v>48</v>
      </c>
    </row>
    <row r="7" spans="1:3" x14ac:dyDescent="0.25">
      <c r="A7" s="3" t="s">
        <v>44</v>
      </c>
      <c r="B7" s="3" t="s">
        <v>5</v>
      </c>
    </row>
    <row r="8" spans="1:3" x14ac:dyDescent="0.25">
      <c r="A8" s="3" t="s">
        <v>64</v>
      </c>
      <c r="B8" t="s">
        <v>48</v>
      </c>
      <c r="C8" t="s">
        <v>15</v>
      </c>
    </row>
    <row r="9" spans="1:3" x14ac:dyDescent="0.25">
      <c r="A9" s="19" t="s">
        <v>48</v>
      </c>
      <c r="B9" s="11"/>
      <c r="C9" s="11"/>
    </row>
    <row r="10" spans="1:3" x14ac:dyDescent="0.25">
      <c r="A10" s="29" t="s">
        <v>48</v>
      </c>
      <c r="B10" s="11">
        <v>0</v>
      </c>
      <c r="C10" s="11">
        <v>0</v>
      </c>
    </row>
    <row r="11" spans="1:3" x14ac:dyDescent="0.25">
      <c r="A11" s="19" t="s">
        <v>15</v>
      </c>
      <c r="B11" s="11">
        <v>0</v>
      </c>
      <c r="C11" s="11">
        <v>0</v>
      </c>
    </row>
    <row r="23" ht="17.25" customHeight="1" x14ac:dyDescent="0.25"/>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D23"/>
  <sheetViews>
    <sheetView workbookViewId="0">
      <selection activeCell="A7" sqref="A7"/>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D23"/>
  <sheetViews>
    <sheetView workbookViewId="0">
      <selection activeCell="F15" sqref="F15"/>
    </sheetView>
  </sheetViews>
  <sheetFormatPr defaultRowHeight="15" x14ac:dyDescent="0.25"/>
  <cols>
    <col min="1" max="1" width="16.7109375" bestFit="1" customWidth="1"/>
    <col min="2" max="2" width="9.5703125" bestFit="1" customWidth="1"/>
    <col min="3" max="3" width="15.85546875" bestFit="1" customWidth="1"/>
    <col min="4" max="4" width="11.28515625" bestFit="1" customWidth="1"/>
    <col min="5"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D23"/>
  <sheetViews>
    <sheetView workbookViewId="0">
      <selection activeCell="C14" sqref="C14"/>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D23"/>
  <sheetViews>
    <sheetView workbookViewId="0">
      <selection activeCell="H35" sqref="H35"/>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D23"/>
  <sheetViews>
    <sheetView workbookViewId="0">
      <selection activeCell="B7" sqref="B7"/>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D23"/>
  <sheetViews>
    <sheetView workbookViewId="0">
      <selection activeCell="F18" sqref="F18"/>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A1:D23"/>
  <sheetViews>
    <sheetView workbookViewId="0">
      <selection activeCell="D9" sqref="D9"/>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D23"/>
  <sheetViews>
    <sheetView workbookViewId="0">
      <selection activeCell="J33" sqref="J33"/>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D23"/>
  <sheetViews>
    <sheetView workbookViewId="0">
      <selection activeCell="J30" sqref="J30"/>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D23"/>
  <sheetViews>
    <sheetView workbookViewId="0">
      <selection activeCell="D8" sqref="D8"/>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D23"/>
  <sheetViews>
    <sheetView workbookViewId="0">
      <selection activeCell="B9" sqref="B9"/>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D23"/>
  <sheetViews>
    <sheetView workbookViewId="0"/>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dimension ref="A1:D23"/>
  <sheetViews>
    <sheetView workbookViewId="0">
      <selection activeCell="F16" sqref="F16"/>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1:D23"/>
  <sheetViews>
    <sheetView workbookViewId="0">
      <selection activeCell="K35" sqref="K35"/>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dimension ref="B1:E11"/>
  <sheetViews>
    <sheetView workbookViewId="0">
      <selection activeCell="B10" sqref="B10"/>
    </sheetView>
  </sheetViews>
  <sheetFormatPr defaultRowHeight="15" x14ac:dyDescent="0.25"/>
  <cols>
    <col min="2" max="2" width="15.28515625" bestFit="1" customWidth="1"/>
    <col min="3" max="3" width="9.5703125" bestFit="1" customWidth="1"/>
    <col min="4" max="4" width="12.85546875" bestFit="1" customWidth="1"/>
    <col min="5" max="6" width="11.28515625" bestFit="1" customWidth="1"/>
    <col min="7" max="9" width="13.42578125" bestFit="1" customWidth="1"/>
    <col min="10" max="10" width="11.28515625" customWidth="1"/>
    <col min="12" max="12" width="12.140625" bestFit="1" customWidth="1"/>
    <col min="13" max="13" width="11.28515625" bestFit="1" customWidth="1"/>
  </cols>
  <sheetData>
    <row r="1" spans="2:5" x14ac:dyDescent="0.25">
      <c r="B1" s="3" t="s">
        <v>1</v>
      </c>
      <c r="C1" t="s">
        <v>48</v>
      </c>
    </row>
    <row r="2" spans="2:5" x14ac:dyDescent="0.25">
      <c r="B2" s="3" t="s">
        <v>35</v>
      </c>
      <c r="C2" t="s">
        <v>48</v>
      </c>
    </row>
    <row r="3" spans="2:5" x14ac:dyDescent="0.25">
      <c r="B3" s="3" t="s">
        <v>8</v>
      </c>
      <c r="C3" t="s">
        <v>48</v>
      </c>
    </row>
    <row r="4" spans="2:5" x14ac:dyDescent="0.25">
      <c r="B4" s="3" t="s">
        <v>6</v>
      </c>
      <c r="C4" t="s">
        <v>48</v>
      </c>
    </row>
    <row r="5" spans="2:5" x14ac:dyDescent="0.25">
      <c r="B5" s="3" t="s">
        <v>7</v>
      </c>
      <c r="C5" t="s">
        <v>48</v>
      </c>
    </row>
    <row r="6" spans="2:5" x14ac:dyDescent="0.25">
      <c r="B6" s="3" t="s">
        <v>59</v>
      </c>
      <c r="C6" t="s">
        <v>48</v>
      </c>
    </row>
    <row r="8" spans="2:5" x14ac:dyDescent="0.25">
      <c r="B8" s="3" t="s">
        <v>44</v>
      </c>
      <c r="D8" s="3" t="s">
        <v>38</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D11"/>
  <sheetViews>
    <sheetView workbookViewId="0">
      <selection activeCell="C16" sqref="C1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D11"/>
  <sheetViews>
    <sheetView workbookViewId="0">
      <selection activeCell="A8" sqref="A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D11"/>
  <sheetViews>
    <sheetView workbookViewId="0">
      <selection activeCell="F36" sqref="F3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D11"/>
  <sheetViews>
    <sheetView workbookViewId="0">
      <selection activeCell="D18" sqref="D1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A1:D11"/>
  <sheetViews>
    <sheetView workbookViewId="0">
      <selection activeCell="J34" sqref="J3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D38D8F8F-6D9B-44BD-8FAC-992A4F99AF33}">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dashboard</vt:lpstr>
      <vt:lpstr>data.chart</vt:lpstr>
      <vt:lpstr>legend_chart</vt:lpstr>
      <vt:lpstr>pt.number_of_tasks</vt:lpstr>
      <vt:lpstr>pt.inbound_ppot_lvl1</vt:lpstr>
      <vt:lpstr>pt.inbound_ppot_lvl2</vt:lpstr>
      <vt:lpstr>pt.lvl3_generic_1</vt:lpstr>
      <vt:lpstr>pt.lvl3_generic_2</vt:lpstr>
      <vt:lpstr>pt.lvl3_generic_3</vt:lpstr>
      <vt:lpstr>pt.lvl3_generic_4</vt:lpstr>
      <vt:lpstr>pt.lvl3_generic_5</vt:lpstr>
      <vt:lpstr>pt.lvl3_generic_6</vt:lpstr>
      <vt:lpstr>pt.lvl3_generic_7</vt:lpstr>
      <vt:lpstr>pt.lvl3_generic_8</vt:lpstr>
      <vt:lpstr>pt.lvl3_generic_9</vt:lpstr>
      <vt:lpstr>pt.lvl3_generic_10</vt:lpstr>
      <vt:lpstr>pt.generic_add_data1</vt:lpstr>
      <vt:lpstr>pt.generic_add_data2</vt:lpstr>
      <vt:lpstr>pt.generic_add_data3</vt:lpstr>
      <vt:lpstr>pt.generic_add_data4</vt:lpstr>
      <vt:lpstr>pt.generic_add_data5</vt:lpstr>
      <vt:lpstr>pt.generic_add_data6</vt:lpstr>
      <vt:lpstr>pt.generic_add_data7</vt:lpstr>
      <vt:lpstr>pt.generic_add_data8</vt:lpstr>
      <vt:lpstr>pt.generic_add_data9</vt:lpstr>
      <vt:lpstr>pt.generic_add_data10</vt:lpstr>
      <vt:lpstr>pt.generic_add_data11</vt:lpstr>
      <vt:lpstr>pt.generic_add_data12</vt:lpstr>
      <vt:lpstr>pt.generic_add_data13</vt:lpstr>
      <vt:lpstr>pt.generic_add_data14</vt:lpstr>
      <vt:lpstr>pt.generic_add_data15</vt:lpstr>
      <vt:lpstr>pt.generic_add_data16</vt:lpstr>
      <vt:lpstr>pt.generic_add_data17</vt:lpstr>
      <vt:lpstr>pt.generic_add_data18</vt:lpstr>
      <vt:lpstr>pt.generic_add_data19</vt:lpstr>
      <vt:lpstr>pt.generic_add_data20</vt:lpstr>
      <vt:lpstr>pt.generic_add_data21</vt:lpstr>
      <vt:lpstr>pt.generic_add_data22</vt:lpstr>
      <vt:lpstr>pt.generic_add_data23</vt:lpstr>
      <vt:lpstr>pt.generic_add_data24</vt:lpstr>
      <vt:lpstr>pt.generic_add_data25</vt:lpstr>
      <vt:lpstr>pt.generic_add_data26</vt:lpstr>
      <vt:lpstr>pt.generic_add_data27</vt:lpstr>
      <vt:lpstr>pt.generic_add_data28</vt:lpstr>
      <vt:lpstr>pt.generic_add_data29</vt:lpstr>
      <vt:lpstr>pt.generic_add_data30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2017-12-07T13:27:26Z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